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slicers/slicer6.xml" ContentType="application/vnd.ms-excel.slicer+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slicers/slicer7.xml" ContentType="application/vnd.ms-excel.slicer+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slicers/slicer8.xml" ContentType="application/vnd.ms-excel.slicer+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8.xml" ContentType="application/vnd.openxmlformats-officedocument.spreadsheetml.pivotTable+xml"/>
  <Override PartName="/xl/drawings/drawing9.xml" ContentType="application/vnd.openxmlformats-officedocument.drawing+xml"/>
  <Override PartName="/xl/slicers/slicer9.xml" ContentType="application/vnd.ms-excel.slicer+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pivotTables/pivotTable9.xml" ContentType="application/vnd.openxmlformats-officedocument.spreadsheetml.pivotTable+xml"/>
  <Override PartName="/xl/drawings/drawing10.xml" ContentType="application/vnd.openxmlformats-officedocument.drawing+xml"/>
  <Override PartName="/xl/slicers/slicer10.xml" ContentType="application/vnd.ms-excel.slicer+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pivotTables/pivotTable10.xml" ContentType="application/vnd.openxmlformats-officedocument.spreadsheetml.pivotTable+xml"/>
  <Override PartName="/xl/drawings/drawing11.xml" ContentType="application/vnd.openxmlformats-officedocument.drawing+xml"/>
  <Override PartName="/xl/slicers/slicer11.xml" ContentType="application/vnd.ms-excel.slicer+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pivotTables/pivotTable11.xml" ContentType="application/vnd.openxmlformats-officedocument.spreadsheetml.pivotTable+xml"/>
  <Override PartName="/xl/drawings/drawing12.xml" ContentType="application/vnd.openxmlformats-officedocument.drawing+xml"/>
  <Override PartName="/xl/slicers/slicer12.xml" ContentType="application/vnd.ms-excel.slicer+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pivotTables/pivotTable12.xml" ContentType="application/vnd.openxmlformats-officedocument.spreadsheetml.pivotTable+xml"/>
  <Override PartName="/xl/drawings/drawing13.xml" ContentType="application/vnd.openxmlformats-officedocument.drawing+xml"/>
  <Override PartName="/xl/slicers/slicer13.xml" ContentType="application/vnd.ms-excel.slicer+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mc:AlternateContent xmlns:mc="http://schemas.openxmlformats.org/markup-compatibility/2006">
    <mc:Choice Requires="x15">
      <x15ac:absPath xmlns:x15ac="http://schemas.microsoft.com/office/spreadsheetml/2010/11/ac" url="C:\Users\user\Desktop\me\Data\DSA\Project\DSA Capstone Project Files\"/>
    </mc:Choice>
  </mc:AlternateContent>
  <xr:revisionPtr revIDLastSave="0" documentId="13_ncr:1_{5BE63727-2D04-416B-B9D3-A48750AA7AB7}" xr6:coauthVersionLast="47" xr6:coauthVersionMax="47" xr10:uidLastSave="{00000000-0000-0000-0000-000000000000}"/>
  <bookViews>
    <workbookView xWindow="-120" yWindow="-120" windowWidth="20730" windowHeight="11760" tabRatio="846" firstSheet="9" activeTab="13" xr2:uid="{2070357B-19BC-4600-9048-528A5DA6C6EB}"/>
  </bookViews>
  <sheets>
    <sheet name="Amazon Data" sheetId="2" r:id="rId1"/>
    <sheet name="Amazon Dashboard" sheetId="3" r:id="rId2"/>
    <sheet name="Average Discount %" sheetId="8" r:id="rId3"/>
    <sheet name="Number Of Product" sheetId="10" r:id="rId4"/>
    <sheet name="Total Reviews " sheetId="11" r:id="rId5"/>
    <sheet name="Highest Ave Rated Products" sheetId="12" r:id="rId6"/>
    <sheet name="Average Actual vs Discounted Pr" sheetId="13" r:id="rId7"/>
    <sheet name="Highest Number of Reviews" sheetId="15" r:id="rId8"/>
    <sheet name="Procucts ≥50% Discount" sheetId="16" r:id="rId9"/>
    <sheet name="Rating Distribution" sheetId="17" r:id="rId10"/>
    <sheet name="Total Potential Revenue" sheetId="18" r:id="rId11"/>
    <sheet name="Unique Products" sheetId="19" r:id="rId12"/>
    <sheet name=" Rating vs Discount" sheetId="22" r:id="rId13"/>
    <sheet name=" Highest Discount" sheetId="21" r:id="rId14"/>
    <sheet name="Top 5 Products By Rating" sheetId="23" r:id="rId15"/>
  </sheets>
  <definedNames>
    <definedName name="Slicer_Actual_Price">#N/A</definedName>
    <definedName name="Slicer_Category">#N/A</definedName>
    <definedName name="Slicer_Discount_Percentage">#N/A</definedName>
    <definedName name="Slicer_Discounted_Price">#N/A</definedName>
    <definedName name="Slicer_High_Discount__50__or_more">#N/A</definedName>
    <definedName name="Slicer_Potential_Revenue">#N/A</definedName>
    <definedName name="Slicer_Price_Bucket">#N/A</definedName>
    <definedName name="Slicer_Product_id">#N/A</definedName>
    <definedName name="Slicer_Product_Name">#N/A</definedName>
    <definedName name="Slicer_Rating">#N/A</definedName>
    <definedName name="Slicer_Rating_Count">#N/A</definedName>
  </definedNames>
  <calcPr calcId="191029"/>
  <pivotCaches>
    <pivotCache cacheId="14" r:id="rId16"/>
  </pivotCaches>
  <extLst>
    <ext xmlns:x14="http://schemas.microsoft.com/office/spreadsheetml/2009/9/main" uri="{BBE1A952-AA13-448e-AADC-164F8A28A991}">
      <x14:slicerCaches>
        <x14:slicerCache r:id="rId17"/>
        <x14:slicerCache r:id="rId18"/>
        <x14:slicerCache r:id="rId19"/>
        <x14:slicerCache r:id="rId20"/>
        <x14:slicerCache r:id="rId21"/>
        <x14:slicerCache r:id="rId22"/>
        <x14:slicerCache r:id="rId23"/>
        <x14:slicerCache r:id="rId24"/>
        <x14:slicerCache r:id="rId25"/>
        <x14:slicerCache r:id="rId26"/>
        <x14:slicerCache r:id="rId2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4" i="23" l="1"/>
  <c r="B294" i="22"/>
  <c r="E1449" i="2"/>
  <c r="B1162" i="22"/>
  <c r="B1102" i="22"/>
  <c r="B1073" i="22"/>
  <c r="B1124" i="22"/>
  <c r="B447" i="22"/>
  <c r="B83" i="22"/>
  <c r="B446" i="22"/>
  <c r="B1350" i="22"/>
  <c r="B445" i="22"/>
  <c r="B1028" i="22"/>
  <c r="B663" i="22"/>
  <c r="B1044" i="22"/>
  <c r="B490" i="22"/>
  <c r="B1002" i="22"/>
  <c r="B537" i="22"/>
  <c r="B181" i="22"/>
  <c r="B809" i="22"/>
  <c r="B808" i="22"/>
  <c r="B886" i="22"/>
  <c r="B918" i="22"/>
  <c r="B678" i="22"/>
  <c r="B1222" i="22"/>
  <c r="B1072" i="22"/>
  <c r="B1211" i="22"/>
  <c r="B662" i="22"/>
  <c r="B874" i="22"/>
  <c r="B917" i="22"/>
  <c r="B781" i="22"/>
  <c r="B990" i="22"/>
  <c r="B1261" i="22"/>
  <c r="B661" i="22"/>
  <c r="B743" i="22"/>
  <c r="B703" i="22"/>
  <c r="B1238" i="22"/>
  <c r="B932" i="22"/>
  <c r="B1016" i="22"/>
  <c r="B1138" i="22"/>
  <c r="B425" i="22"/>
  <c r="B444" i="22"/>
  <c r="B916" i="22"/>
  <c r="B1269" i="22"/>
  <c r="B443" i="22"/>
  <c r="B442" i="22"/>
  <c r="B536" i="22"/>
  <c r="B441" i="22"/>
  <c r="B960" i="22"/>
  <c r="B989" i="22"/>
  <c r="B609" i="22"/>
  <c r="B82" i="22"/>
  <c r="B873" i="22"/>
  <c r="B1088" i="22"/>
  <c r="B677" i="22"/>
  <c r="B988" i="22"/>
  <c r="B1302" i="22"/>
  <c r="B1137" i="22"/>
  <c r="B660" i="22"/>
  <c r="B104" i="22"/>
  <c r="B807" i="22"/>
  <c r="B931" i="22"/>
  <c r="B742" i="22"/>
  <c r="B1027" i="22"/>
  <c r="B559" i="22"/>
  <c r="B987" i="22"/>
  <c r="B702" i="22"/>
  <c r="B1101" i="22"/>
  <c r="B1087" i="22"/>
  <c r="B760" i="22"/>
  <c r="B1123" i="22"/>
  <c r="B364" i="22"/>
  <c r="B489" i="22"/>
  <c r="B759" i="22"/>
  <c r="B582" i="22"/>
  <c r="B659" i="22"/>
  <c r="B1043" i="22"/>
  <c r="B1221" i="22"/>
  <c r="B363" i="22"/>
  <c r="B488" i="22"/>
  <c r="B1015" i="22"/>
  <c r="B1299" i="22"/>
  <c r="B959" i="22"/>
  <c r="B986" i="22"/>
  <c r="B780" i="22"/>
  <c r="B758" i="22"/>
  <c r="B1071" i="22"/>
  <c r="B1285" i="22"/>
  <c r="B581" i="22"/>
  <c r="B190" i="22"/>
  <c r="B1014" i="22"/>
  <c r="B28" i="22"/>
  <c r="B424" i="22"/>
  <c r="B1161" i="22"/>
  <c r="B226" i="22"/>
  <c r="B915" i="22"/>
  <c r="B1042" i="22"/>
  <c r="B658" i="22"/>
  <c r="B558" i="22"/>
  <c r="B847" i="22"/>
  <c r="B969" i="22"/>
  <c r="B885" i="22"/>
  <c r="B129" i="22"/>
  <c r="B608" i="22"/>
  <c r="B311" i="22"/>
  <c r="B535" i="22"/>
  <c r="B1041" i="22"/>
  <c r="B806" i="22"/>
  <c r="B757" i="22"/>
  <c r="B1284" i="22"/>
  <c r="B557" i="22"/>
  <c r="B741" i="22"/>
  <c r="B1349" i="22"/>
  <c r="B805" i="22"/>
  <c r="B676" i="22"/>
  <c r="B804" i="22"/>
  <c r="B846" i="22"/>
  <c r="B803" i="22"/>
  <c r="B423" i="22"/>
  <c r="B914" i="22"/>
  <c r="B657" i="22"/>
  <c r="B580" i="22"/>
  <c r="B1249" i="22"/>
  <c r="B468" i="22"/>
  <c r="B1026" i="22"/>
  <c r="B1280" i="22"/>
  <c r="B1070" i="22"/>
  <c r="B607" i="22"/>
  <c r="B930" i="22"/>
  <c r="B929" i="22"/>
  <c r="B1210" i="22"/>
  <c r="B724" i="22"/>
  <c r="B534" i="22"/>
  <c r="B985" i="22"/>
  <c r="B1176" i="22"/>
  <c r="B579" i="22"/>
  <c r="B845" i="22"/>
  <c r="B362" i="22"/>
  <c r="B1086" i="22"/>
  <c r="B1122" i="22"/>
  <c r="B361" i="22"/>
  <c r="B872" i="22"/>
  <c r="B958" i="22"/>
  <c r="B235" i="22"/>
  <c r="B756" i="22"/>
  <c r="B1069" i="22"/>
  <c r="B984" i="22"/>
  <c r="B467" i="22"/>
  <c r="B871" i="22"/>
  <c r="B755" i="22"/>
  <c r="B177" i="22"/>
  <c r="B656" i="22"/>
  <c r="B487" i="22"/>
  <c r="B116" i="22"/>
  <c r="B675" i="22"/>
  <c r="B802" i="22"/>
  <c r="B466" i="22"/>
  <c r="B1068" i="22"/>
  <c r="B701" i="22"/>
  <c r="B595" i="22"/>
  <c r="B1301" i="22"/>
  <c r="B578" i="22"/>
  <c r="B700" i="22"/>
  <c r="B1348" i="22"/>
  <c r="B1175" i="22"/>
  <c r="B1300" i="22"/>
  <c r="B699" i="22"/>
  <c r="B779" i="22"/>
  <c r="B156" i="22"/>
  <c r="B594" i="22"/>
  <c r="B1121" i="22"/>
  <c r="B870" i="22"/>
  <c r="B754" i="22"/>
  <c r="B1160" i="22"/>
  <c r="B246" i="22"/>
  <c r="B778" i="22"/>
  <c r="B913" i="22"/>
  <c r="B655" i="22"/>
  <c r="B81" i="22"/>
  <c r="B1100" i="22"/>
  <c r="B1136" i="22"/>
  <c r="B115" i="22"/>
  <c r="B336" i="22"/>
  <c r="B533" i="22"/>
  <c r="B486" i="22"/>
  <c r="B740" i="22"/>
  <c r="B928" i="22"/>
  <c r="B1248" i="22"/>
  <c r="B844" i="22"/>
  <c r="B532" i="22"/>
  <c r="B1209" i="22"/>
  <c r="B506" i="22"/>
  <c r="B927" i="22"/>
  <c r="B869" i="22"/>
  <c r="B593" i="22"/>
  <c r="B1229" i="22"/>
  <c r="B556" i="22"/>
  <c r="B378" i="22"/>
  <c r="B1347" i="22"/>
  <c r="B176" i="22"/>
  <c r="B1220" i="22"/>
  <c r="B1291" i="22"/>
  <c r="B1237" i="22"/>
  <c r="B843" i="22"/>
  <c r="B531" i="22"/>
  <c r="B654" i="22"/>
  <c r="B1219" i="22"/>
  <c r="B606" i="22"/>
  <c r="B465" i="22"/>
  <c r="B530" i="22"/>
  <c r="B1287" i="22"/>
  <c r="B983" i="22"/>
  <c r="B884" i="22"/>
  <c r="B883" i="22"/>
  <c r="B1260" i="22"/>
  <c r="B592" i="22"/>
  <c r="B1013" i="22"/>
  <c r="B912" i="22"/>
  <c r="B1085" i="22"/>
  <c r="B577" i="22"/>
  <c r="B234" i="22"/>
  <c r="B674" i="22"/>
  <c r="B1159" i="22"/>
  <c r="B529" i="22"/>
  <c r="B968" i="22"/>
  <c r="B1199" i="22"/>
  <c r="B723" i="22"/>
  <c r="B1190" i="22"/>
  <c r="B1256" i="22"/>
  <c r="B1298" i="22"/>
  <c r="B1067" i="22"/>
  <c r="B842" i="22"/>
  <c r="B911" i="22"/>
  <c r="B212" i="22"/>
  <c r="B882" i="22"/>
  <c r="B360" i="22"/>
  <c r="B267" i="22"/>
  <c r="B801" i="22"/>
  <c r="B653" i="22"/>
  <c r="B1189" i="22"/>
  <c r="B359" i="22"/>
  <c r="B739" i="22"/>
  <c r="B881" i="22"/>
  <c r="B505" i="22"/>
  <c r="B1346" i="22"/>
  <c r="B1066" i="22"/>
  <c r="B841" i="22"/>
  <c r="B1040" i="22"/>
  <c r="B673" i="22"/>
  <c r="B1084" i="22"/>
  <c r="B652" i="22"/>
  <c r="B377" i="22"/>
  <c r="B738" i="22"/>
  <c r="B1268" i="22"/>
  <c r="B576" i="22"/>
  <c r="B114" i="22"/>
  <c r="B672" i="22"/>
  <c r="B800" i="22"/>
  <c r="B926" i="22"/>
  <c r="B1259" i="22"/>
  <c r="B1236" i="22"/>
  <c r="B1039" i="22"/>
  <c r="B575" i="22"/>
  <c r="B957" i="22"/>
  <c r="B464" i="22"/>
  <c r="B777" i="22"/>
  <c r="B310" i="22"/>
  <c r="B422" i="22"/>
  <c r="B910" i="22"/>
  <c r="B925" i="22"/>
  <c r="B1038" i="22"/>
  <c r="B463" i="22"/>
  <c r="B163" i="22"/>
  <c r="B671" i="22"/>
  <c r="B942" i="22"/>
  <c r="B840" i="22"/>
  <c r="B1135" i="22"/>
  <c r="B1099" i="22"/>
  <c r="B528" i="22"/>
  <c r="B827" i="22"/>
  <c r="B421" i="22"/>
  <c r="B670" i="22"/>
  <c r="B956" i="22"/>
  <c r="B1267" i="22"/>
  <c r="B128" i="22"/>
  <c r="B1345" i="22"/>
  <c r="B90" i="22"/>
  <c r="B722" i="22"/>
  <c r="B1188" i="22"/>
  <c r="B868" i="22"/>
  <c r="B420" i="22"/>
  <c r="B1012" i="22"/>
  <c r="B1344" i="22"/>
  <c r="B1147" i="22"/>
  <c r="B867" i="22"/>
  <c r="B669" i="22"/>
  <c r="B668" i="22"/>
  <c r="B880" i="22"/>
  <c r="B721" i="22"/>
  <c r="B1001" i="22"/>
  <c r="B605" i="22"/>
  <c r="B1343" i="22"/>
  <c r="B591" i="22"/>
  <c r="B799" i="22"/>
  <c r="B720" i="22"/>
  <c r="B1342" i="22"/>
  <c r="B527" i="22"/>
  <c r="B753" i="22"/>
  <c r="B604" i="22"/>
  <c r="B826" i="22"/>
  <c r="B698" i="22"/>
  <c r="B697" i="22"/>
  <c r="B1011" i="22"/>
  <c r="B103" i="22"/>
  <c r="B1208" i="22"/>
  <c r="B590" i="22"/>
  <c r="B839" i="22"/>
  <c r="B909" i="22"/>
  <c r="B696" i="22"/>
  <c r="B358" i="22"/>
  <c r="B1187" i="22"/>
  <c r="B1065" i="22"/>
  <c r="B1010" i="22"/>
  <c r="B440" i="22"/>
  <c r="B526" i="22"/>
  <c r="B1279" i="22"/>
  <c r="B982" i="22"/>
  <c r="B1098" i="22"/>
  <c r="B419" i="22"/>
  <c r="B1037" i="22"/>
  <c r="B695" i="22"/>
  <c r="B1186" i="22"/>
  <c r="B752" i="22"/>
  <c r="B941" i="22"/>
  <c r="B719" i="22"/>
  <c r="B357" i="22"/>
  <c r="B694" i="22"/>
  <c r="B1341" i="22"/>
  <c r="B1340" i="22"/>
  <c r="B737" i="22"/>
  <c r="B838" i="22"/>
  <c r="B955" i="22"/>
  <c r="B981" i="22"/>
  <c r="B866" i="22"/>
  <c r="B879" i="22"/>
  <c r="B189" i="22"/>
  <c r="B1228" i="22"/>
  <c r="B485" i="22"/>
  <c r="B1207" i="22"/>
  <c r="B603" i="22"/>
  <c r="B555" i="22"/>
  <c r="B1266" i="22"/>
  <c r="B1247" i="22"/>
  <c r="B1097" i="22"/>
  <c r="B954" i="22"/>
  <c r="B1339" i="22"/>
  <c r="B1146" i="22"/>
  <c r="B1134" i="22"/>
  <c r="B825" i="22"/>
  <c r="B188" i="22"/>
  <c r="B1227" i="22"/>
  <c r="B1246" i="22"/>
  <c r="B718" i="22"/>
  <c r="B940" i="22"/>
  <c r="B1185" i="22"/>
  <c r="B602" i="22"/>
  <c r="B651" i="22"/>
  <c r="B1064" i="22"/>
  <c r="B1096" i="22"/>
  <c r="B967" i="22"/>
  <c r="B376" i="22"/>
  <c r="B776" i="22"/>
  <c r="B1338" i="22"/>
  <c r="B418" i="22"/>
  <c r="B966" i="22"/>
  <c r="B693" i="22"/>
  <c r="B717" i="22"/>
  <c r="B908" i="22"/>
  <c r="B293" i="22"/>
  <c r="B692" i="22"/>
  <c r="B924" i="22"/>
  <c r="B1083" i="22"/>
  <c r="B865" i="22"/>
  <c r="B980" i="22"/>
  <c r="B878" i="22"/>
  <c r="B736" i="22"/>
  <c r="B417" i="22"/>
  <c r="B1133" i="22"/>
  <c r="B439" i="22"/>
  <c r="B1265" i="22"/>
  <c r="B751" i="22"/>
  <c r="B1245" i="22"/>
  <c r="B525" i="22"/>
  <c r="B650" i="22"/>
  <c r="B1337" i="22"/>
  <c r="B824" i="22"/>
  <c r="B554" i="22"/>
  <c r="B356" i="22"/>
  <c r="B864" i="22"/>
  <c r="B965" i="22"/>
  <c r="B1095" i="22"/>
  <c r="B649" i="22"/>
  <c r="B877" i="22"/>
  <c r="B1174" i="22"/>
  <c r="B923" i="22"/>
  <c r="B1258" i="22"/>
  <c r="B375" i="22"/>
  <c r="B691" i="22"/>
  <c r="B524" i="22"/>
  <c r="B775" i="22"/>
  <c r="B1283" i="22"/>
  <c r="B292" i="22"/>
  <c r="B523" i="22"/>
  <c r="B837" i="22"/>
  <c r="B504" i="22"/>
  <c r="B1120" i="22"/>
  <c r="B80" i="22"/>
  <c r="B648" i="22"/>
  <c r="B750" i="22"/>
  <c r="B907" i="22"/>
  <c r="B1132" i="22"/>
  <c r="B335" i="22"/>
  <c r="B462" i="22"/>
  <c r="B863" i="22"/>
  <c r="B503" i="22"/>
  <c r="B735" i="22"/>
  <c r="B574" i="22"/>
  <c r="B823" i="22"/>
  <c r="B690" i="22"/>
  <c r="B522" i="22"/>
  <c r="B647" i="22"/>
  <c r="B1264" i="22"/>
  <c r="B646" i="22"/>
  <c r="B1158" i="22"/>
  <c r="B716" i="22"/>
  <c r="B689" i="22"/>
  <c r="B1278" i="22"/>
  <c r="B862" i="22"/>
  <c r="B416" i="22"/>
  <c r="B836" i="22"/>
  <c r="B16" i="22"/>
  <c r="B553" i="22"/>
  <c r="B861" i="22"/>
  <c r="B1036" i="22"/>
  <c r="B688" i="22"/>
  <c r="B645" i="22"/>
  <c r="B211" i="22"/>
  <c r="B415" i="22"/>
  <c r="B266" i="22"/>
  <c r="B906" i="22"/>
  <c r="B309" i="22"/>
  <c r="B1295" i="22"/>
  <c r="B291" i="22"/>
  <c r="B734" i="22"/>
  <c r="B1255" i="22"/>
  <c r="B155" i="22"/>
  <c r="B1336" i="22"/>
  <c r="B1335" i="22"/>
  <c r="B484" i="22"/>
  <c r="B1334" i="22"/>
  <c r="B1082" i="22"/>
  <c r="B210" i="22"/>
  <c r="B502" i="22"/>
  <c r="B1333" i="22"/>
  <c r="B644" i="22"/>
  <c r="B939" i="22"/>
  <c r="B521" i="22"/>
  <c r="B1277" i="22"/>
  <c r="B715" i="22"/>
  <c r="B355" i="22"/>
  <c r="B175" i="22"/>
  <c r="B687" i="22"/>
  <c r="B1244" i="22"/>
  <c r="B1332" i="22"/>
  <c r="B461" i="22"/>
  <c r="B89" i="22"/>
  <c r="B643" i="22"/>
  <c r="B79" i="22"/>
  <c r="B1119" i="22"/>
  <c r="B1035" i="22"/>
  <c r="B1331" i="22"/>
  <c r="B225" i="22"/>
  <c r="B601" i="22"/>
  <c r="B1330" i="22"/>
  <c r="B1243" i="22"/>
  <c r="B964" i="22"/>
  <c r="B1218" i="22"/>
  <c r="B1217" i="22"/>
  <c r="B1329" i="22"/>
  <c r="B1009" i="22"/>
  <c r="B963" i="22"/>
  <c r="B438" i="22"/>
  <c r="B686" i="22"/>
  <c r="B1226" i="22"/>
  <c r="B905" i="22"/>
  <c r="B1131" i="22"/>
  <c r="B127" i="22"/>
  <c r="B1328" i="22"/>
  <c r="B642" i="22"/>
  <c r="B1327" i="22"/>
  <c r="B733" i="22"/>
  <c r="B573" i="22"/>
  <c r="B154" i="22"/>
  <c r="B78" i="22"/>
  <c r="B1118" i="22"/>
  <c r="B265" i="22"/>
  <c r="B460" i="22"/>
  <c r="B174" i="22"/>
  <c r="B938" i="22"/>
  <c r="B501" i="22"/>
  <c r="B860" i="22"/>
  <c r="B641" i="22"/>
  <c r="B233" i="22"/>
  <c r="B937" i="22"/>
  <c r="B153" i="22"/>
  <c r="B102" i="22"/>
  <c r="B126" i="22"/>
  <c r="B1225" i="22"/>
  <c r="B572" i="22"/>
  <c r="B500" i="22"/>
  <c r="B414" i="22"/>
  <c r="B1326" i="22"/>
  <c r="B520" i="22"/>
  <c r="B714" i="22"/>
  <c r="B1276" i="22"/>
  <c r="B15" i="22"/>
  <c r="B1235" i="22"/>
  <c r="B1145" i="22"/>
  <c r="B162" i="22"/>
  <c r="B962" i="22"/>
  <c r="B1117" i="22"/>
  <c r="B822" i="22"/>
  <c r="B224" i="22"/>
  <c r="B413" i="22"/>
  <c r="B459" i="22"/>
  <c r="B1206" i="22"/>
  <c r="B1130" i="22"/>
  <c r="B953" i="22"/>
  <c r="B519" i="22"/>
  <c r="B1254" i="22"/>
  <c r="B821" i="22"/>
  <c r="B904" i="22"/>
  <c r="B308" i="22"/>
  <c r="B290" i="22"/>
  <c r="B1116" i="22"/>
  <c r="B1115" i="22"/>
  <c r="B264" i="22"/>
  <c r="B1275" i="22"/>
  <c r="B1325" i="22"/>
  <c r="B483" i="22"/>
  <c r="B125" i="22"/>
  <c r="B354" i="22"/>
  <c r="B1144" i="22"/>
  <c r="B1324" i="22"/>
  <c r="B1173" i="22"/>
  <c r="B101" i="22"/>
  <c r="B334" i="22"/>
  <c r="B571" i="22"/>
  <c r="B859" i="22"/>
  <c r="B798" i="22"/>
  <c r="B1274" i="22"/>
  <c r="B263" i="22"/>
  <c r="B1025" i="22"/>
  <c r="B209" i="22"/>
  <c r="B640" i="22"/>
  <c r="B1282" i="22"/>
  <c r="B482" i="22"/>
  <c r="B289" i="22"/>
  <c r="B22" i="22"/>
  <c r="B1304" i="22"/>
  <c r="B49" i="22"/>
  <c r="B639" i="22"/>
  <c r="B152" i="22"/>
  <c r="B685" i="22"/>
  <c r="B77" i="22"/>
  <c r="B458" i="22"/>
  <c r="B412" i="22"/>
  <c r="B353" i="22"/>
  <c r="B552" i="22"/>
  <c r="B1234" i="22"/>
  <c r="B88" i="22"/>
  <c r="B858" i="22"/>
  <c r="B1323" i="22"/>
  <c r="B952" i="22"/>
  <c r="B1322" i="22"/>
  <c r="B1294" i="22"/>
  <c r="B333" i="22"/>
  <c r="B1114" i="22"/>
  <c r="B352" i="22"/>
  <c r="B1205" i="22"/>
  <c r="B797" i="22"/>
  <c r="B903" i="22"/>
  <c r="B223" i="22"/>
  <c r="B37" i="22"/>
  <c r="B411" i="22"/>
  <c r="B1321" i="22"/>
  <c r="B1172" i="22"/>
  <c r="B1157" i="22"/>
  <c r="B820" i="22"/>
  <c r="B288" i="22"/>
  <c r="B835" i="22"/>
  <c r="B307" i="22"/>
  <c r="B951" i="22"/>
  <c r="B151" i="22"/>
  <c r="B1320" i="22"/>
  <c r="B667" i="22"/>
  <c r="B902" i="22"/>
  <c r="B1171" i="22"/>
  <c r="B518" i="22"/>
  <c r="B732" i="22"/>
  <c r="B1156" i="22"/>
  <c r="B437" i="22"/>
  <c r="B901" i="22"/>
  <c r="B1063" i="22"/>
  <c r="B638" i="22"/>
  <c r="B245" i="22"/>
  <c r="B1024" i="22"/>
  <c r="B1263" i="22"/>
  <c r="B834" i="22"/>
  <c r="B637" i="22"/>
  <c r="B1319" i="22"/>
  <c r="B351" i="22"/>
  <c r="B410" i="22"/>
  <c r="B481" i="22"/>
  <c r="B306" i="22"/>
  <c r="B208" i="22"/>
  <c r="B774" i="22"/>
  <c r="B1000" i="22"/>
  <c r="B857" i="22"/>
  <c r="B113" i="22"/>
  <c r="B636" i="22"/>
  <c r="B517" i="22"/>
  <c r="B900" i="22"/>
  <c r="B1143" i="22"/>
  <c r="B1129" i="22"/>
  <c r="B207" i="22"/>
  <c r="B600" i="22"/>
  <c r="B1155" i="22"/>
  <c r="B599" i="22"/>
  <c r="B773" i="22"/>
  <c r="B124" i="22"/>
  <c r="B112" i="22"/>
  <c r="B480" i="22"/>
  <c r="B1273" i="22"/>
  <c r="B173" i="22"/>
  <c r="B36" i="22"/>
  <c r="B35" i="22"/>
  <c r="B262" i="22"/>
  <c r="B1008" i="22"/>
  <c r="B1184" i="22"/>
  <c r="B666" i="22"/>
  <c r="B635" i="22"/>
  <c r="B76" i="22"/>
  <c r="B75" i="22"/>
  <c r="B409" i="22"/>
  <c r="B876" i="22"/>
  <c r="B261" i="22"/>
  <c r="B408" i="22"/>
  <c r="B1183" i="22"/>
  <c r="B499" i="22"/>
  <c r="B1198" i="22"/>
  <c r="B1242" i="22"/>
  <c r="B1182" i="22"/>
  <c r="B1023" i="22"/>
  <c r="B1062" i="22"/>
  <c r="B74" i="22"/>
  <c r="B936" i="22"/>
  <c r="B749" i="22"/>
  <c r="B516" i="22"/>
  <c r="B515" i="22"/>
  <c r="B796" i="22"/>
  <c r="B551" i="22"/>
  <c r="B1257" i="22"/>
  <c r="B150" i="22"/>
  <c r="B570" i="22"/>
  <c r="B1113" i="22"/>
  <c r="B795" i="22"/>
  <c r="B206" i="22"/>
  <c r="B305" i="22"/>
  <c r="B187" i="22"/>
  <c r="B332" i="22"/>
  <c r="B34" i="22"/>
  <c r="B1318" i="22"/>
  <c r="B44" i="22"/>
  <c r="B1112" i="22"/>
  <c r="B999" i="22"/>
  <c r="B1022" i="22"/>
  <c r="B457" i="22"/>
  <c r="B172" i="22"/>
  <c r="B979" i="22"/>
  <c r="B514" i="22"/>
  <c r="B856" i="22"/>
  <c r="B1241" i="22"/>
  <c r="B634" i="22"/>
  <c r="B1094" i="22"/>
  <c r="B1181" i="22"/>
  <c r="B73" i="22"/>
  <c r="B1128" i="22"/>
  <c r="B436" i="22"/>
  <c r="B855" i="22"/>
  <c r="B633" i="22"/>
  <c r="B935" i="22"/>
  <c r="B748" i="22"/>
  <c r="B794" i="22"/>
  <c r="B1317" i="22"/>
  <c r="B550" i="22"/>
  <c r="B713" i="22"/>
  <c r="B1233" i="22"/>
  <c r="B331" i="22"/>
  <c r="B407" i="22"/>
  <c r="B1316" i="22"/>
  <c r="B149" i="22"/>
  <c r="B833" i="22"/>
  <c r="B899" i="22"/>
  <c r="B1290" i="22"/>
  <c r="B1297" i="22"/>
  <c r="B4" i="22"/>
  <c r="B479" i="22"/>
  <c r="B978" i="22"/>
  <c r="B712" i="22"/>
  <c r="B1180" i="22"/>
  <c r="B977" i="22"/>
  <c r="B1303" i="22"/>
  <c r="B898" i="22"/>
  <c r="B513" i="22"/>
  <c r="B632" i="22"/>
  <c r="B478" i="22"/>
  <c r="B1127" i="22"/>
  <c r="B793" i="22"/>
  <c r="B406" i="22"/>
  <c r="B498" i="22"/>
  <c r="B1272" i="22"/>
  <c r="B549" i="22"/>
  <c r="B589" i="22"/>
  <c r="B548" i="22"/>
  <c r="B1204" i="22"/>
  <c r="B72" i="22"/>
  <c r="B1061" i="22"/>
  <c r="B304" i="22"/>
  <c r="B631" i="22"/>
  <c r="B260" i="22"/>
  <c r="B792" i="22"/>
  <c r="B405" i="22"/>
  <c r="B1293" i="22"/>
  <c r="B71" i="22"/>
  <c r="B100" i="22"/>
  <c r="B244" i="22"/>
  <c r="B25" i="22"/>
  <c r="B1232" i="22"/>
  <c r="B1081" i="22"/>
  <c r="B1216" i="22"/>
  <c r="B43" i="22"/>
  <c r="B497" i="22"/>
  <c r="B123" i="22"/>
  <c r="B303" i="22"/>
  <c r="B24" i="22"/>
  <c r="B1289" i="22"/>
  <c r="B404" i="22"/>
  <c r="B222" i="22"/>
  <c r="B259" i="22"/>
  <c r="B1315" i="22"/>
  <c r="B350" i="22"/>
  <c r="B349" i="22"/>
  <c r="B148" i="22"/>
  <c r="B70" i="22"/>
  <c r="B1021" i="22"/>
  <c r="B976" i="22"/>
  <c r="B147" i="22"/>
  <c r="B1203" i="22"/>
  <c r="B772" i="22"/>
  <c r="B221" i="22"/>
  <c r="B287" i="22"/>
  <c r="B1170" i="22"/>
  <c r="B1314" i="22"/>
  <c r="B1224" i="22"/>
  <c r="B403" i="22"/>
  <c r="B547" i="22"/>
  <c r="B220" i="22"/>
  <c r="B243" i="22"/>
  <c r="B630" i="22"/>
  <c r="B435" i="22"/>
  <c r="B232" i="22"/>
  <c r="B14" i="22"/>
  <c r="B629" i="22"/>
  <c r="B219" i="22"/>
  <c r="B330" i="22"/>
  <c r="B111" i="22"/>
  <c r="B286" i="22"/>
  <c r="B348" i="22"/>
  <c r="B477" i="22"/>
  <c r="B1281" i="22"/>
  <c r="B975" i="22"/>
  <c r="B496" i="22"/>
  <c r="B242" i="22"/>
  <c r="B329" i="22"/>
  <c r="B328" i="22"/>
  <c r="B180" i="22"/>
  <c r="B1060" i="22"/>
  <c r="B87" i="22"/>
  <c r="B146" i="22"/>
  <c r="B48" i="22"/>
  <c r="B1215" i="22"/>
  <c r="B476" i="22"/>
  <c r="B495" i="22"/>
  <c r="B99" i="22"/>
  <c r="B628" i="22"/>
  <c r="B1034" i="22"/>
  <c r="B512" i="22"/>
  <c r="B665" i="22"/>
  <c r="B171" i="22"/>
  <c r="B1169" i="22"/>
  <c r="B402" i="22"/>
  <c r="B161" i="22"/>
  <c r="B145" i="22"/>
  <c r="B1223" i="22"/>
  <c r="B54" i="22"/>
  <c r="B1168" i="22"/>
  <c r="B13" i="22"/>
  <c r="B819" i="22"/>
  <c r="B897" i="22"/>
  <c r="B998" i="22"/>
  <c r="B791" i="22"/>
  <c r="B21" i="22"/>
  <c r="B546" i="22"/>
  <c r="B160" i="22"/>
  <c r="B159" i="22"/>
  <c r="B627" i="22"/>
  <c r="B144" i="22"/>
  <c r="B974" i="22"/>
  <c r="B27" i="22"/>
  <c r="B1111" i="22"/>
  <c r="B1080" i="22"/>
  <c r="B12" i="22"/>
  <c r="B1059" i="22"/>
  <c r="B1313" i="22"/>
  <c r="B69" i="22"/>
  <c r="B170" i="22"/>
  <c r="B569" i="22"/>
  <c r="B475" i="22"/>
  <c r="B1253" i="22"/>
  <c r="B1271" i="22"/>
  <c r="B1197" i="22"/>
  <c r="B731" i="22"/>
  <c r="B950" i="22"/>
  <c r="B456" i="22"/>
  <c r="B205" i="22"/>
  <c r="B158" i="22"/>
  <c r="B258" i="22"/>
  <c r="B218" i="22"/>
  <c r="B68" i="22"/>
  <c r="B1292" i="22"/>
  <c r="B1252" i="22"/>
  <c r="B39" i="22"/>
  <c r="B143" i="22"/>
  <c r="B455" i="22"/>
  <c r="B33" i="22"/>
  <c r="B1240" i="22"/>
  <c r="B454" i="22"/>
  <c r="B1033" i="22"/>
  <c r="B122" i="22"/>
  <c r="B1196" i="22"/>
  <c r="B204" i="22"/>
  <c r="B997" i="22"/>
  <c r="B67" i="22"/>
  <c r="B790" i="22"/>
  <c r="B98" i="22"/>
  <c r="B241" i="22"/>
  <c r="B626" i="22"/>
  <c r="B996" i="22"/>
  <c r="B1032" i="22"/>
  <c r="B1195" i="22"/>
  <c r="B1296" i="22"/>
  <c r="B1020" i="22"/>
  <c r="B86" i="22"/>
  <c r="B157" i="22"/>
  <c r="B47" i="22"/>
  <c r="B854" i="22"/>
  <c r="B110" i="22"/>
  <c r="B401" i="22"/>
  <c r="B1251" i="22"/>
  <c r="B1093" i="22"/>
  <c r="B32" i="22"/>
  <c r="B771" i="22"/>
  <c r="B770" i="22"/>
  <c r="B53" i="22"/>
  <c r="B97" i="22"/>
  <c r="B1214" i="22"/>
  <c r="B285" i="22"/>
  <c r="B1058" i="22"/>
  <c r="B284" i="22"/>
  <c r="B545" i="22"/>
  <c r="B973" i="22"/>
  <c r="B46" i="22"/>
  <c r="B52" i="22"/>
  <c r="B203" i="22"/>
  <c r="B1194" i="22"/>
  <c r="B142" i="22"/>
  <c r="B1154" i="22"/>
  <c r="B257" i="22"/>
  <c r="B1312" i="22"/>
  <c r="B1167" i="22"/>
  <c r="B96" i="22"/>
  <c r="B347" i="22"/>
  <c r="B588" i="22"/>
  <c r="B283" i="22"/>
  <c r="B256" i="22"/>
  <c r="B141" i="22"/>
  <c r="B85" i="22"/>
  <c r="B1239" i="22"/>
  <c r="B1202" i="22"/>
  <c r="B1153" i="22"/>
  <c r="B625" i="22"/>
  <c r="B1019" i="22"/>
  <c r="B1152" i="22"/>
  <c r="B231" i="22"/>
  <c r="B255" i="22"/>
  <c r="B1092" i="22"/>
  <c r="B1057" i="22"/>
  <c r="B896" i="22"/>
  <c r="B1018" i="22"/>
  <c r="B1151" i="22"/>
  <c r="B684" i="22"/>
  <c r="B1288" i="22"/>
  <c r="B51" i="22"/>
  <c r="B400" i="22"/>
  <c r="B1166" i="22"/>
  <c r="B1201" i="22"/>
  <c r="B1091" i="22"/>
  <c r="B109" i="22"/>
  <c r="B121" i="22"/>
  <c r="B818" i="22"/>
  <c r="B346" i="22"/>
  <c r="B1150" i="22"/>
  <c r="B1056" i="22"/>
  <c r="B399" i="22"/>
  <c r="B1055" i="22"/>
  <c r="B949" i="22"/>
  <c r="B140" i="22"/>
  <c r="B345" i="22"/>
  <c r="B1079" i="22"/>
  <c r="B1054" i="22"/>
  <c r="B230" i="22"/>
  <c r="B240" i="22"/>
  <c r="B1193" i="22"/>
  <c r="B895" i="22"/>
  <c r="B398" i="22"/>
  <c r="B995" i="22"/>
  <c r="B1270" i="22"/>
  <c r="B1078" i="22"/>
  <c r="B38" i="22"/>
  <c r="B11" i="22"/>
  <c r="B1311" i="22"/>
  <c r="B202" i="22"/>
  <c r="B66" i="22"/>
  <c r="B397" i="22"/>
  <c r="B1017" i="22"/>
  <c r="B344" i="22"/>
  <c r="B1053" i="22"/>
  <c r="B282" i="22"/>
  <c r="B186" i="22"/>
  <c r="B65" i="22"/>
  <c r="B185" i="22"/>
  <c r="B1213" i="22"/>
  <c r="B139" i="22"/>
  <c r="B624" i="22"/>
  <c r="B789" i="22"/>
  <c r="B922" i="22"/>
  <c r="B1179" i="22"/>
  <c r="B1090" i="22"/>
  <c r="B64" i="22"/>
  <c r="B254" i="22"/>
  <c r="B1192" i="22"/>
  <c r="B664" i="22"/>
  <c r="B1110" i="22"/>
  <c r="B9" i="22"/>
  <c r="B1200" i="22"/>
  <c r="B623" i="22"/>
  <c r="B120" i="22"/>
  <c r="B179" i="22"/>
  <c r="B1109" i="22"/>
  <c r="B8" i="22"/>
  <c r="B1126" i="22"/>
  <c r="B1142" i="22"/>
  <c r="B7" i="22"/>
  <c r="B1165" i="22"/>
  <c r="B994" i="22"/>
  <c r="B95" i="22"/>
  <c r="B6" i="22"/>
  <c r="B1052" i="22"/>
  <c r="B711" i="22"/>
  <c r="B1031" i="22"/>
  <c r="B50" i="22"/>
  <c r="B396" i="22"/>
  <c r="B1051" i="22"/>
  <c r="B281" i="22"/>
  <c r="B683" i="22"/>
  <c r="B853" i="22"/>
  <c r="B1164" i="22"/>
  <c r="B710" i="22"/>
  <c r="B280" i="22"/>
  <c r="B169" i="22"/>
  <c r="B1108" i="22"/>
  <c r="B119" i="22"/>
  <c r="B1163" i="22"/>
  <c r="B852" i="22"/>
  <c r="B84" i="22"/>
  <c r="B1191" i="22"/>
  <c r="B343" i="22"/>
  <c r="B788" i="22"/>
  <c r="B1050" i="22"/>
  <c r="B1049" i="22"/>
  <c r="B1310" i="22"/>
  <c r="B1309" i="22"/>
  <c r="B1048" i="22"/>
  <c r="B1286" i="22"/>
  <c r="B138" i="22"/>
  <c r="B63" i="22"/>
  <c r="B5" i="22"/>
  <c r="B327" i="22"/>
  <c r="B972" i="22"/>
  <c r="B1178" i="22"/>
  <c r="B682" i="22"/>
  <c r="B374" i="22"/>
  <c r="B279" i="22"/>
  <c r="B730" i="22"/>
  <c r="B598" i="22"/>
  <c r="B1262" i="22"/>
  <c r="B587" i="22"/>
  <c r="B474" i="22"/>
  <c r="B1308" i="22"/>
  <c r="B622" i="22"/>
  <c r="B395" i="22"/>
  <c r="B544" i="22"/>
  <c r="B894" i="22"/>
  <c r="B326" i="22"/>
  <c r="B434" i="22"/>
  <c r="B373" i="22"/>
  <c r="B94" i="22"/>
  <c r="B1141" i="22"/>
  <c r="B325" i="22"/>
  <c r="B948" i="22"/>
  <c r="B253" i="22"/>
  <c r="B747" i="22"/>
  <c r="B1231" i="22"/>
  <c r="B921" i="22"/>
  <c r="B746" i="22"/>
  <c r="B62" i="22"/>
  <c r="B93" i="22"/>
  <c r="B324" i="22"/>
  <c r="B342" i="22"/>
  <c r="B184" i="22"/>
  <c r="B586" i="22"/>
  <c r="B433" i="22"/>
  <c r="B621" i="22"/>
  <c r="B620" i="22"/>
  <c r="B832" i="22"/>
  <c r="B372" i="22"/>
  <c r="B201" i="22"/>
  <c r="B851" i="22"/>
  <c r="B432" i="22"/>
  <c r="B681" i="22"/>
  <c r="B431" i="22"/>
  <c r="B619" i="22"/>
  <c r="B137" i="22"/>
  <c r="B729" i="22"/>
  <c r="B20" i="22"/>
  <c r="B473" i="22"/>
  <c r="B850" i="22"/>
  <c r="B893" i="22"/>
  <c r="B920" i="22"/>
  <c r="B618" i="22"/>
  <c r="B1077" i="22"/>
  <c r="B394" i="22"/>
  <c r="B961" i="22"/>
  <c r="B393" i="22"/>
  <c r="B392" i="22"/>
  <c r="B568" i="22"/>
  <c r="B585" i="22"/>
  <c r="B278" i="22"/>
  <c r="B1047" i="22"/>
  <c r="B787" i="22"/>
  <c r="B934" i="22"/>
  <c r="B430" i="22"/>
  <c r="B61" i="22"/>
  <c r="B1125" i="22"/>
  <c r="B1307" i="22"/>
  <c r="B391" i="22"/>
  <c r="B947" i="22"/>
  <c r="B200" i="22"/>
  <c r="B472" i="22"/>
  <c r="B371" i="22"/>
  <c r="B323" i="22"/>
  <c r="B199" i="22"/>
  <c r="B817" i="22"/>
  <c r="B946" i="22"/>
  <c r="B118" i="22"/>
  <c r="B198" i="22"/>
  <c r="B322" i="22"/>
  <c r="B769" i="22"/>
  <c r="B494" i="22"/>
  <c r="B768" i="22"/>
  <c r="B23" i="22"/>
  <c r="B745" i="22"/>
  <c r="B17" i="22"/>
  <c r="B321" i="22"/>
  <c r="B42" i="22"/>
  <c r="B617" i="22"/>
  <c r="B390" i="22"/>
  <c r="B252" i="22"/>
  <c r="B511" i="22"/>
  <c r="B616" i="22"/>
  <c r="B229" i="22"/>
  <c r="B429" i="22"/>
  <c r="B493" i="22"/>
  <c r="B1030" i="22"/>
  <c r="B108" i="22"/>
  <c r="B136" i="22"/>
  <c r="B816" i="22"/>
  <c r="B933" i="22"/>
  <c r="B510" i="22"/>
  <c r="B168" i="22"/>
  <c r="B543" i="22"/>
  <c r="B19" i="22"/>
  <c r="B453" i="22"/>
  <c r="B471" i="22"/>
  <c r="B728" i="22"/>
  <c r="B615" i="22"/>
  <c r="B614" i="22"/>
  <c r="B239" i="22"/>
  <c r="B228" i="22"/>
  <c r="B786" i="22"/>
  <c r="B277" i="22"/>
  <c r="B41" i="22"/>
  <c r="B1046" i="22"/>
  <c r="B428" i="22"/>
  <c r="B197" i="22"/>
  <c r="B389" i="22"/>
  <c r="B320" i="22"/>
  <c r="B370" i="22"/>
  <c r="B945" i="22"/>
  <c r="B251" i="22"/>
  <c r="B135" i="22"/>
  <c r="B815" i="22"/>
  <c r="B319" i="22"/>
  <c r="B1107" i="22"/>
  <c r="B1149" i="22"/>
  <c r="B276" i="22"/>
  <c r="B250" i="22"/>
  <c r="B318" i="22"/>
  <c r="B45" i="22"/>
  <c r="B509" i="22"/>
  <c r="B831" i="22"/>
  <c r="B1007" i="22"/>
  <c r="B680" i="22"/>
  <c r="B134" i="22"/>
  <c r="B709" i="22"/>
  <c r="B133" i="22"/>
  <c r="B993" i="22"/>
  <c r="B275" i="22"/>
  <c r="B679" i="22"/>
  <c r="B117" i="22"/>
  <c r="B567" i="22"/>
  <c r="B249" i="22"/>
  <c r="B566" i="22"/>
  <c r="B892" i="22"/>
  <c r="B452" i="22"/>
  <c r="B565" i="22"/>
  <c r="B1230" i="22"/>
  <c r="B470" i="22"/>
  <c r="B427" i="22"/>
  <c r="B388" i="22"/>
  <c r="B183" i="22"/>
  <c r="B302" i="22"/>
  <c r="B182" i="22"/>
  <c r="B387" i="22"/>
  <c r="B60" i="22"/>
  <c r="B238" i="22"/>
  <c r="B317" i="22"/>
  <c r="B1006" i="22"/>
  <c r="B767" i="22"/>
  <c r="B891" i="22"/>
  <c r="B727" i="22"/>
  <c r="B40" i="22"/>
  <c r="B217" i="22"/>
  <c r="B132" i="22"/>
  <c r="B1029" i="22"/>
  <c r="B316" i="22"/>
  <c r="B196" i="22"/>
  <c r="B248" i="22"/>
  <c r="B992" i="22"/>
  <c r="B492" i="22"/>
  <c r="B451" i="22"/>
  <c r="B830" i="22"/>
  <c r="B1106" i="22"/>
  <c r="B613" i="22"/>
  <c r="B890" i="22"/>
  <c r="B341" i="22"/>
  <c r="B1089" i="22"/>
  <c r="B216" i="22"/>
  <c r="B542" i="22"/>
  <c r="B708" i="22"/>
  <c r="B1005" i="22"/>
  <c r="B766" i="22"/>
  <c r="B584" i="22"/>
  <c r="B369" i="22"/>
  <c r="B1140" i="22"/>
  <c r="B765" i="22"/>
  <c r="B849" i="22"/>
  <c r="B785" i="22"/>
  <c r="B301" i="22"/>
  <c r="B612" i="22"/>
  <c r="B1306" i="22"/>
  <c r="B450" i="22"/>
  <c r="B167" i="22"/>
  <c r="B889" i="22"/>
  <c r="B541" i="22"/>
  <c r="B848" i="22"/>
  <c r="B166" i="22"/>
  <c r="B386" i="22"/>
  <c r="B1004" i="22"/>
  <c r="B426" i="22"/>
  <c r="B814" i="22"/>
  <c r="B300" i="22"/>
  <c r="B340" i="22"/>
  <c r="B564" i="22"/>
  <c r="B1076" i="22"/>
  <c r="B563" i="22"/>
  <c r="B707" i="22"/>
  <c r="B315" i="22"/>
  <c r="B1177" i="22"/>
  <c r="B131" i="22"/>
  <c r="B31" i="22"/>
  <c r="B274" i="22"/>
  <c r="B944" i="22"/>
  <c r="B706" i="22"/>
  <c r="B59" i="22"/>
  <c r="B385" i="22"/>
  <c r="B971" i="22"/>
  <c r="B165" i="22"/>
  <c r="B314" i="22"/>
  <c r="B18" i="22"/>
  <c r="B813" i="22"/>
  <c r="B195" i="22"/>
  <c r="B273" i="22"/>
  <c r="B384" i="22"/>
  <c r="B272" i="22"/>
  <c r="B1075" i="22"/>
  <c r="B237" i="22"/>
  <c r="B562" i="22"/>
  <c r="B107" i="22"/>
  <c r="B583" i="22"/>
  <c r="B812" i="22"/>
  <c r="B271" i="22"/>
  <c r="B215" i="22"/>
  <c r="B1212" i="22"/>
  <c r="B540" i="22"/>
  <c r="B58" i="22"/>
  <c r="B469" i="22"/>
  <c r="B1148" i="22"/>
  <c r="B247" i="22"/>
  <c r="B227" i="22"/>
  <c r="B57" i="22"/>
  <c r="B829" i="22"/>
  <c r="B991" i="22"/>
  <c r="B1105" i="22"/>
  <c r="B130" i="22"/>
  <c r="B313" i="22"/>
  <c r="B339" i="22"/>
  <c r="B764" i="22"/>
  <c r="B299" i="22"/>
  <c r="B298" i="22"/>
  <c r="B449" i="22"/>
  <c r="B270" i="22"/>
  <c r="B508" i="22"/>
  <c r="B383" i="22"/>
  <c r="B382" i="22"/>
  <c r="B106" i="22"/>
  <c r="B919" i="22"/>
  <c r="B811" i="22"/>
  <c r="B368" i="22"/>
  <c r="B214" i="22"/>
  <c r="B705" i="22"/>
  <c r="B704" i="22"/>
  <c r="B338" i="22"/>
  <c r="B92" i="22"/>
  <c r="B763" i="22"/>
  <c r="B367" i="22"/>
  <c r="B26" i="22"/>
  <c r="B1003" i="22"/>
  <c r="B91" i="22"/>
  <c r="B491" i="22"/>
  <c r="B105" i="22"/>
  <c r="B1074" i="22"/>
  <c r="B539" i="22"/>
  <c r="B538" i="22"/>
  <c r="B784" i="22"/>
  <c r="B726" i="22"/>
  <c r="B337" i="22"/>
  <c r="B297" i="22"/>
  <c r="B744" i="22"/>
  <c r="B611" i="22"/>
  <c r="B381" i="22"/>
  <c r="B943" i="22"/>
  <c r="B448" i="22"/>
  <c r="B236" i="22"/>
  <c r="B194" i="22"/>
  <c r="B888" i="22"/>
  <c r="B296" i="22"/>
  <c r="B783" i="22"/>
  <c r="B193" i="22"/>
  <c r="B597" i="22"/>
  <c r="B1045" i="22"/>
  <c r="B56" i="22"/>
  <c r="B561" i="22"/>
  <c r="B30" i="22"/>
  <c r="B55" i="22"/>
  <c r="B1305" i="22"/>
  <c r="B269" i="22"/>
  <c r="B295" i="22"/>
  <c r="B164" i="22"/>
  <c r="B192" i="22"/>
  <c r="B596" i="22"/>
  <c r="B1104" i="22"/>
  <c r="B1103" i="22"/>
  <c r="B178" i="22"/>
  <c r="B810" i="22"/>
  <c r="B191" i="22"/>
  <c r="B828" i="22"/>
  <c r="B762" i="22"/>
  <c r="B725" i="22"/>
  <c r="B875" i="22"/>
  <c r="B380" i="22"/>
  <c r="B887" i="22"/>
  <c r="B761" i="22"/>
  <c r="B1250" i="22"/>
  <c r="B379" i="22"/>
  <c r="B366" i="22"/>
  <c r="B213" i="22"/>
  <c r="B312" i="22"/>
  <c r="B507" i="22"/>
  <c r="B970" i="22"/>
  <c r="B610" i="22"/>
  <c r="B1139" i="22"/>
  <c r="B268" i="22"/>
  <c r="B29" i="22"/>
  <c r="B365" i="22"/>
  <c r="B560" i="22"/>
  <c r="B10" i="22"/>
  <c r="B782" i="22"/>
  <c r="U2" i="2"/>
  <c r="U3" i="2"/>
  <c r="U4" i="2"/>
  <c r="U5" i="2"/>
  <c r="U6" i="2"/>
  <c r="U7" i="2"/>
  <c r="U8" i="2"/>
  <c r="U9" i="2"/>
  <c r="U10" i="2"/>
  <c r="U11" i="2"/>
  <c r="U12" i="2"/>
  <c r="U13" i="2"/>
  <c r="U14" i="2"/>
  <c r="U15" i="2"/>
  <c r="U16" i="2"/>
  <c r="U17" i="2"/>
  <c r="U18" i="2"/>
  <c r="U19" i="2"/>
  <c r="U20" i="2"/>
  <c r="U21" i="2"/>
  <c r="U22" i="2"/>
  <c r="U23" i="2"/>
  <c r="U24" i="2"/>
  <c r="U25" i="2"/>
  <c r="U26" i="2"/>
  <c r="U27" i="2"/>
  <c r="U28" i="2"/>
  <c r="U29" i="2"/>
  <c r="U30" i="2"/>
  <c r="U31" i="2"/>
  <c r="U32" i="2"/>
  <c r="U33" i="2"/>
  <c r="U34" i="2"/>
  <c r="U35" i="2"/>
  <c r="U36" i="2"/>
  <c r="U37" i="2"/>
  <c r="U38" i="2"/>
  <c r="U39" i="2"/>
  <c r="U40" i="2"/>
  <c r="U41" i="2"/>
  <c r="U42" i="2"/>
  <c r="U43" i="2"/>
  <c r="U44" i="2"/>
  <c r="U45" i="2"/>
  <c r="U46" i="2"/>
  <c r="U47" i="2"/>
  <c r="U48" i="2"/>
  <c r="U49" i="2"/>
  <c r="U50" i="2"/>
  <c r="U51" i="2"/>
  <c r="U52" i="2"/>
  <c r="U53" i="2"/>
  <c r="U54" i="2"/>
  <c r="U55" i="2"/>
  <c r="U56" i="2"/>
  <c r="U57" i="2"/>
  <c r="U58" i="2"/>
  <c r="U59" i="2"/>
  <c r="U60" i="2"/>
  <c r="U61" i="2"/>
  <c r="U62" i="2"/>
  <c r="U63" i="2"/>
  <c r="U64" i="2"/>
  <c r="U65" i="2"/>
  <c r="U66" i="2"/>
  <c r="U67" i="2"/>
  <c r="U68" i="2"/>
  <c r="U69" i="2"/>
  <c r="U70" i="2"/>
  <c r="U71" i="2"/>
  <c r="U72" i="2"/>
  <c r="U73" i="2"/>
  <c r="U74" i="2"/>
  <c r="U75" i="2"/>
  <c r="U76" i="2"/>
  <c r="U77" i="2"/>
  <c r="U78" i="2"/>
  <c r="U79" i="2"/>
  <c r="U80" i="2"/>
  <c r="U81" i="2"/>
  <c r="U82" i="2"/>
  <c r="U83" i="2"/>
  <c r="U84" i="2"/>
  <c r="U85" i="2"/>
  <c r="U86" i="2"/>
  <c r="U87" i="2"/>
  <c r="U88" i="2"/>
  <c r="U89" i="2"/>
  <c r="U90" i="2"/>
  <c r="U91" i="2"/>
  <c r="U92" i="2"/>
  <c r="U93" i="2"/>
  <c r="U94" i="2"/>
  <c r="U95" i="2"/>
  <c r="U96" i="2"/>
  <c r="U97" i="2"/>
  <c r="U98" i="2"/>
  <c r="U99" i="2"/>
  <c r="U100" i="2"/>
  <c r="U101" i="2"/>
  <c r="U102" i="2"/>
  <c r="U103" i="2"/>
  <c r="U104" i="2"/>
  <c r="U105" i="2"/>
  <c r="U106" i="2"/>
  <c r="U107" i="2"/>
  <c r="U108" i="2"/>
  <c r="U109" i="2"/>
  <c r="U110" i="2"/>
  <c r="U111" i="2"/>
  <c r="U112" i="2"/>
  <c r="U113" i="2"/>
  <c r="U114" i="2"/>
  <c r="U115" i="2"/>
  <c r="U116" i="2"/>
  <c r="U117" i="2"/>
  <c r="U118" i="2"/>
  <c r="U119" i="2"/>
  <c r="U120" i="2"/>
  <c r="U121" i="2"/>
  <c r="U122" i="2"/>
  <c r="U123" i="2"/>
  <c r="U124" i="2"/>
  <c r="U125" i="2"/>
  <c r="U126" i="2"/>
  <c r="U127" i="2"/>
  <c r="U128" i="2"/>
  <c r="U129" i="2"/>
  <c r="U130" i="2"/>
  <c r="U131" i="2"/>
  <c r="U132" i="2"/>
  <c r="U133" i="2"/>
  <c r="U134" i="2"/>
  <c r="U135" i="2"/>
  <c r="U136" i="2"/>
  <c r="U137" i="2"/>
  <c r="U138" i="2"/>
  <c r="U139" i="2"/>
  <c r="U140" i="2"/>
  <c r="U141" i="2"/>
  <c r="U142" i="2"/>
  <c r="U143" i="2"/>
  <c r="U144" i="2"/>
  <c r="U145" i="2"/>
  <c r="U146" i="2"/>
  <c r="U147" i="2"/>
  <c r="U148" i="2"/>
  <c r="U149" i="2"/>
  <c r="U150" i="2"/>
  <c r="U151" i="2"/>
  <c r="U152" i="2"/>
  <c r="U153" i="2"/>
  <c r="U154" i="2"/>
  <c r="U155" i="2"/>
  <c r="U156" i="2"/>
  <c r="U157" i="2"/>
  <c r="U158" i="2"/>
  <c r="U159" i="2"/>
  <c r="U160" i="2"/>
  <c r="U161" i="2"/>
  <c r="U162" i="2"/>
  <c r="U163" i="2"/>
  <c r="U164" i="2"/>
  <c r="U165" i="2"/>
  <c r="U166" i="2"/>
  <c r="U167" i="2"/>
  <c r="U168" i="2"/>
  <c r="U169" i="2"/>
  <c r="U170" i="2"/>
  <c r="U171" i="2"/>
  <c r="U172" i="2"/>
  <c r="U173" i="2"/>
  <c r="U174" i="2"/>
  <c r="U175" i="2"/>
  <c r="U176" i="2"/>
  <c r="U177" i="2"/>
  <c r="U178" i="2"/>
  <c r="U179" i="2"/>
  <c r="U180" i="2"/>
  <c r="U181" i="2"/>
  <c r="U182" i="2"/>
  <c r="U183" i="2"/>
  <c r="U184" i="2"/>
  <c r="U185" i="2"/>
  <c r="U186" i="2"/>
  <c r="U187" i="2"/>
  <c r="U188" i="2"/>
  <c r="U189" i="2"/>
  <c r="U190" i="2"/>
  <c r="U191" i="2"/>
  <c r="U192" i="2"/>
  <c r="U193" i="2"/>
  <c r="U194" i="2"/>
  <c r="U195" i="2"/>
  <c r="U196" i="2"/>
  <c r="U197" i="2"/>
  <c r="U198" i="2"/>
  <c r="U199" i="2"/>
  <c r="U200" i="2"/>
  <c r="U201" i="2"/>
  <c r="U202" i="2"/>
  <c r="U203" i="2"/>
  <c r="U204" i="2"/>
  <c r="U205" i="2"/>
  <c r="U206" i="2"/>
  <c r="U207" i="2"/>
  <c r="U208" i="2"/>
  <c r="U209" i="2"/>
  <c r="U210" i="2"/>
  <c r="U211" i="2"/>
  <c r="U212" i="2"/>
  <c r="U213" i="2"/>
  <c r="U214" i="2"/>
  <c r="U215" i="2"/>
  <c r="U216" i="2"/>
  <c r="U217" i="2"/>
  <c r="U218" i="2"/>
  <c r="U219" i="2"/>
  <c r="U220" i="2"/>
  <c r="U221" i="2"/>
  <c r="U222" i="2"/>
  <c r="U223" i="2"/>
  <c r="U224" i="2"/>
  <c r="U225" i="2"/>
  <c r="U226" i="2"/>
  <c r="U227" i="2"/>
  <c r="U228" i="2"/>
  <c r="U229" i="2"/>
  <c r="U230" i="2"/>
  <c r="U231" i="2"/>
  <c r="U232" i="2"/>
  <c r="U233" i="2"/>
  <c r="U234" i="2"/>
  <c r="U235" i="2"/>
  <c r="U236" i="2"/>
  <c r="U237" i="2"/>
  <c r="U238" i="2"/>
  <c r="U239" i="2"/>
  <c r="U240" i="2"/>
  <c r="U241" i="2"/>
  <c r="U242" i="2"/>
  <c r="U243" i="2"/>
  <c r="U244" i="2"/>
  <c r="U245" i="2"/>
  <c r="U246" i="2"/>
  <c r="U247" i="2"/>
  <c r="U248" i="2"/>
  <c r="U249" i="2"/>
  <c r="U250" i="2"/>
  <c r="U251" i="2"/>
  <c r="U252" i="2"/>
  <c r="U253" i="2"/>
  <c r="U254" i="2"/>
  <c r="U255" i="2"/>
  <c r="U256" i="2"/>
  <c r="U257" i="2"/>
  <c r="U258" i="2"/>
  <c r="U259" i="2"/>
  <c r="U260" i="2"/>
  <c r="U261" i="2"/>
  <c r="U262" i="2"/>
  <c r="U263" i="2"/>
  <c r="U264" i="2"/>
  <c r="U265" i="2"/>
  <c r="U266" i="2"/>
  <c r="U267" i="2"/>
  <c r="U268" i="2"/>
  <c r="U269" i="2"/>
  <c r="U270" i="2"/>
  <c r="U271" i="2"/>
  <c r="U272" i="2"/>
  <c r="U273" i="2"/>
  <c r="U274" i="2"/>
  <c r="U275" i="2"/>
  <c r="U276" i="2"/>
  <c r="U277" i="2"/>
  <c r="U278" i="2"/>
  <c r="U279" i="2"/>
  <c r="U280" i="2"/>
  <c r="U281" i="2"/>
  <c r="U282" i="2"/>
  <c r="U283" i="2"/>
  <c r="U284" i="2"/>
  <c r="U285" i="2"/>
  <c r="U286" i="2"/>
  <c r="U287" i="2"/>
  <c r="U288" i="2"/>
  <c r="U289" i="2"/>
  <c r="U290" i="2"/>
  <c r="U291" i="2"/>
  <c r="U292" i="2"/>
  <c r="U293" i="2"/>
  <c r="U294" i="2"/>
  <c r="U295" i="2"/>
  <c r="U296" i="2"/>
  <c r="U297" i="2"/>
  <c r="U298" i="2"/>
  <c r="U299" i="2"/>
  <c r="U300" i="2"/>
  <c r="U301" i="2"/>
  <c r="U302" i="2"/>
  <c r="U303" i="2"/>
  <c r="U304" i="2"/>
  <c r="U305" i="2"/>
  <c r="U306" i="2"/>
  <c r="U307" i="2"/>
  <c r="U308" i="2"/>
  <c r="U309" i="2"/>
  <c r="U310" i="2"/>
  <c r="U311" i="2"/>
  <c r="U312" i="2"/>
  <c r="U313" i="2"/>
  <c r="U314" i="2"/>
  <c r="U315" i="2"/>
  <c r="U316" i="2"/>
  <c r="U317" i="2"/>
  <c r="U318" i="2"/>
  <c r="U319" i="2"/>
  <c r="U320" i="2"/>
  <c r="U321" i="2"/>
  <c r="U322" i="2"/>
  <c r="U323" i="2"/>
  <c r="U324" i="2"/>
  <c r="U325" i="2"/>
  <c r="U326" i="2"/>
  <c r="U327" i="2"/>
  <c r="U328" i="2"/>
  <c r="U329" i="2"/>
  <c r="U330" i="2"/>
  <c r="U331" i="2"/>
  <c r="U332" i="2"/>
  <c r="U333" i="2"/>
  <c r="U334" i="2"/>
  <c r="U335" i="2"/>
  <c r="U336" i="2"/>
  <c r="U337" i="2"/>
  <c r="U338" i="2"/>
  <c r="U339" i="2"/>
  <c r="U340" i="2"/>
  <c r="U341" i="2"/>
  <c r="U342" i="2"/>
  <c r="U343" i="2"/>
  <c r="U344" i="2"/>
  <c r="U345" i="2"/>
  <c r="U346" i="2"/>
  <c r="U347" i="2"/>
  <c r="U348" i="2"/>
  <c r="U349" i="2"/>
  <c r="U350" i="2"/>
  <c r="U351" i="2"/>
  <c r="U352" i="2"/>
  <c r="U353" i="2"/>
  <c r="U354" i="2"/>
  <c r="U355" i="2"/>
  <c r="U356" i="2"/>
  <c r="U357" i="2"/>
  <c r="U358" i="2"/>
  <c r="U359" i="2"/>
  <c r="U360" i="2"/>
  <c r="U361" i="2"/>
  <c r="U362" i="2"/>
  <c r="U363" i="2"/>
  <c r="U364" i="2"/>
  <c r="U365" i="2"/>
  <c r="U366" i="2"/>
  <c r="U367" i="2"/>
  <c r="U368" i="2"/>
  <c r="U369" i="2"/>
  <c r="U370" i="2"/>
  <c r="U371" i="2"/>
  <c r="U372" i="2"/>
  <c r="U373" i="2"/>
  <c r="U374" i="2"/>
  <c r="U375" i="2"/>
  <c r="U376" i="2"/>
  <c r="U377" i="2"/>
  <c r="U378" i="2"/>
  <c r="U379" i="2"/>
  <c r="U380" i="2"/>
  <c r="U381" i="2"/>
  <c r="U382" i="2"/>
  <c r="U383" i="2"/>
  <c r="U384" i="2"/>
  <c r="U385" i="2"/>
  <c r="U386" i="2"/>
  <c r="U387" i="2"/>
  <c r="U388" i="2"/>
  <c r="U389" i="2"/>
  <c r="U390" i="2"/>
  <c r="U391" i="2"/>
  <c r="U392" i="2"/>
  <c r="U393" i="2"/>
  <c r="U394" i="2"/>
  <c r="U395" i="2"/>
  <c r="U396" i="2"/>
  <c r="U397" i="2"/>
  <c r="U398" i="2"/>
  <c r="U399" i="2"/>
  <c r="U400" i="2"/>
  <c r="U401" i="2"/>
  <c r="U402" i="2"/>
  <c r="U403" i="2"/>
  <c r="U404" i="2"/>
  <c r="U405" i="2"/>
  <c r="U406" i="2"/>
  <c r="U407" i="2"/>
  <c r="U408" i="2"/>
  <c r="U409" i="2"/>
  <c r="U410" i="2"/>
  <c r="U411" i="2"/>
  <c r="U412" i="2"/>
  <c r="U413" i="2"/>
  <c r="U414" i="2"/>
  <c r="U415" i="2"/>
  <c r="U416" i="2"/>
  <c r="U417" i="2"/>
  <c r="U418" i="2"/>
  <c r="U419" i="2"/>
  <c r="U420" i="2"/>
  <c r="U421" i="2"/>
  <c r="U422" i="2"/>
  <c r="U423" i="2"/>
  <c r="U424" i="2"/>
  <c r="U425" i="2"/>
  <c r="U426" i="2"/>
  <c r="U427" i="2"/>
  <c r="U428" i="2"/>
  <c r="U429" i="2"/>
  <c r="U430" i="2"/>
  <c r="U431" i="2"/>
  <c r="U432" i="2"/>
  <c r="U433" i="2"/>
  <c r="U434" i="2"/>
  <c r="U435" i="2"/>
  <c r="U436" i="2"/>
  <c r="U437" i="2"/>
  <c r="U438" i="2"/>
  <c r="U439" i="2"/>
  <c r="U440" i="2"/>
  <c r="U441" i="2"/>
  <c r="U442" i="2"/>
  <c r="U443" i="2"/>
  <c r="U444" i="2"/>
  <c r="U445" i="2"/>
  <c r="U446" i="2"/>
  <c r="U447" i="2"/>
  <c r="U448" i="2"/>
  <c r="U449" i="2"/>
  <c r="U450" i="2"/>
  <c r="U451" i="2"/>
  <c r="U452" i="2"/>
  <c r="U453" i="2"/>
  <c r="U454" i="2"/>
  <c r="U455" i="2"/>
  <c r="U456" i="2"/>
  <c r="U457" i="2"/>
  <c r="U458" i="2"/>
  <c r="U459" i="2"/>
  <c r="U460" i="2"/>
  <c r="U461" i="2"/>
  <c r="U462" i="2"/>
  <c r="U463" i="2"/>
  <c r="U464" i="2"/>
  <c r="U465" i="2"/>
  <c r="U466" i="2"/>
  <c r="U467" i="2"/>
  <c r="U468" i="2"/>
  <c r="U469" i="2"/>
  <c r="U470" i="2"/>
  <c r="U471" i="2"/>
  <c r="U472" i="2"/>
  <c r="U473" i="2"/>
  <c r="U474" i="2"/>
  <c r="U475" i="2"/>
  <c r="U476" i="2"/>
  <c r="U477" i="2"/>
  <c r="U478" i="2"/>
  <c r="U479" i="2"/>
  <c r="U480" i="2"/>
  <c r="U481" i="2"/>
  <c r="U482" i="2"/>
  <c r="U483" i="2"/>
  <c r="U484" i="2"/>
  <c r="U485" i="2"/>
  <c r="U486" i="2"/>
  <c r="U487" i="2"/>
  <c r="U488" i="2"/>
  <c r="U489" i="2"/>
  <c r="U490" i="2"/>
  <c r="U491" i="2"/>
  <c r="U492" i="2"/>
  <c r="U493" i="2"/>
  <c r="U494" i="2"/>
  <c r="U495" i="2"/>
  <c r="U496" i="2"/>
  <c r="U497" i="2"/>
  <c r="U498" i="2"/>
  <c r="U499" i="2"/>
  <c r="U500" i="2"/>
  <c r="U501" i="2"/>
  <c r="U502" i="2"/>
  <c r="U503" i="2"/>
  <c r="U504" i="2"/>
  <c r="U505" i="2"/>
  <c r="U506" i="2"/>
  <c r="U507" i="2"/>
  <c r="U508" i="2"/>
  <c r="U509" i="2"/>
  <c r="U510" i="2"/>
  <c r="U511" i="2"/>
  <c r="U512" i="2"/>
  <c r="U513" i="2"/>
  <c r="U514" i="2"/>
  <c r="U515" i="2"/>
  <c r="U516" i="2"/>
  <c r="U517" i="2"/>
  <c r="U518" i="2"/>
  <c r="U519" i="2"/>
  <c r="U520" i="2"/>
  <c r="U521" i="2"/>
  <c r="U522" i="2"/>
  <c r="U523" i="2"/>
  <c r="U524" i="2"/>
  <c r="U525" i="2"/>
  <c r="U526" i="2"/>
  <c r="U527" i="2"/>
  <c r="U528" i="2"/>
  <c r="U529" i="2"/>
  <c r="U530" i="2"/>
  <c r="U531" i="2"/>
  <c r="U532" i="2"/>
  <c r="U533" i="2"/>
  <c r="U534" i="2"/>
  <c r="U535" i="2"/>
  <c r="U536" i="2"/>
  <c r="U537" i="2"/>
  <c r="U538" i="2"/>
  <c r="U539" i="2"/>
  <c r="U540" i="2"/>
  <c r="U541" i="2"/>
  <c r="U542" i="2"/>
  <c r="U543" i="2"/>
  <c r="U544" i="2"/>
  <c r="U545" i="2"/>
  <c r="U546" i="2"/>
  <c r="U547" i="2"/>
  <c r="U548" i="2"/>
  <c r="U549" i="2"/>
  <c r="U550" i="2"/>
  <c r="U551" i="2"/>
  <c r="U552" i="2"/>
  <c r="U553" i="2"/>
  <c r="U554" i="2"/>
  <c r="U555" i="2"/>
  <c r="U556" i="2"/>
  <c r="U557" i="2"/>
  <c r="U558" i="2"/>
  <c r="U559" i="2"/>
  <c r="U560" i="2"/>
  <c r="U561" i="2"/>
  <c r="U562" i="2"/>
  <c r="U563" i="2"/>
  <c r="U564" i="2"/>
  <c r="U565" i="2"/>
  <c r="U566" i="2"/>
  <c r="U567" i="2"/>
  <c r="U568" i="2"/>
  <c r="U569" i="2"/>
  <c r="U570" i="2"/>
  <c r="U571" i="2"/>
  <c r="U572" i="2"/>
  <c r="U573" i="2"/>
  <c r="U574" i="2"/>
  <c r="U575" i="2"/>
  <c r="U576" i="2"/>
  <c r="U577" i="2"/>
  <c r="U578" i="2"/>
  <c r="U579" i="2"/>
  <c r="U580" i="2"/>
  <c r="U581" i="2"/>
  <c r="U582" i="2"/>
  <c r="U583" i="2"/>
  <c r="U584" i="2"/>
  <c r="U585" i="2"/>
  <c r="U586" i="2"/>
  <c r="U587" i="2"/>
  <c r="U588" i="2"/>
  <c r="U589" i="2"/>
  <c r="U590" i="2"/>
  <c r="U591" i="2"/>
  <c r="U592" i="2"/>
  <c r="U593" i="2"/>
  <c r="U594" i="2"/>
  <c r="U595" i="2"/>
  <c r="U596" i="2"/>
  <c r="U597" i="2"/>
  <c r="U598" i="2"/>
  <c r="U599" i="2"/>
  <c r="U600" i="2"/>
  <c r="U601" i="2"/>
  <c r="U602" i="2"/>
  <c r="U603" i="2"/>
  <c r="U604" i="2"/>
  <c r="U605" i="2"/>
  <c r="U606" i="2"/>
  <c r="U607" i="2"/>
  <c r="U608" i="2"/>
  <c r="U609" i="2"/>
  <c r="U610" i="2"/>
  <c r="U611" i="2"/>
  <c r="U612" i="2"/>
  <c r="U613" i="2"/>
  <c r="U614" i="2"/>
  <c r="U615" i="2"/>
  <c r="U616" i="2"/>
  <c r="U617" i="2"/>
  <c r="U618" i="2"/>
  <c r="U619" i="2"/>
  <c r="U620" i="2"/>
  <c r="U621" i="2"/>
  <c r="U622" i="2"/>
  <c r="U623" i="2"/>
  <c r="U624" i="2"/>
  <c r="U625" i="2"/>
  <c r="U626" i="2"/>
  <c r="U627" i="2"/>
  <c r="U628" i="2"/>
  <c r="U629" i="2"/>
  <c r="U630" i="2"/>
  <c r="U631" i="2"/>
  <c r="U632" i="2"/>
  <c r="U633" i="2"/>
  <c r="U634" i="2"/>
  <c r="U635" i="2"/>
  <c r="U636" i="2"/>
  <c r="U637" i="2"/>
  <c r="U638" i="2"/>
  <c r="U639" i="2"/>
  <c r="U640" i="2"/>
  <c r="U641" i="2"/>
  <c r="U642" i="2"/>
  <c r="U643" i="2"/>
  <c r="U644" i="2"/>
  <c r="U645" i="2"/>
  <c r="U646" i="2"/>
  <c r="U647" i="2"/>
  <c r="U648" i="2"/>
  <c r="U649" i="2"/>
  <c r="U650" i="2"/>
  <c r="U651" i="2"/>
  <c r="U652" i="2"/>
  <c r="U653" i="2"/>
  <c r="U654" i="2"/>
  <c r="U655" i="2"/>
  <c r="U656" i="2"/>
  <c r="U657" i="2"/>
  <c r="U658" i="2"/>
  <c r="U659" i="2"/>
  <c r="U660" i="2"/>
  <c r="U661" i="2"/>
  <c r="U662" i="2"/>
  <c r="U663" i="2"/>
  <c r="U664" i="2"/>
  <c r="U665" i="2"/>
  <c r="U666" i="2"/>
  <c r="U667" i="2"/>
  <c r="U668" i="2"/>
  <c r="U669" i="2"/>
  <c r="U670" i="2"/>
  <c r="U671" i="2"/>
  <c r="U672" i="2"/>
  <c r="U673" i="2"/>
  <c r="U674" i="2"/>
  <c r="U675" i="2"/>
  <c r="U676" i="2"/>
  <c r="U677" i="2"/>
  <c r="U678" i="2"/>
  <c r="U679" i="2"/>
  <c r="U680" i="2"/>
  <c r="U681" i="2"/>
  <c r="U682" i="2"/>
  <c r="U683" i="2"/>
  <c r="U684" i="2"/>
  <c r="U685" i="2"/>
  <c r="U686" i="2"/>
  <c r="U687" i="2"/>
  <c r="U688" i="2"/>
  <c r="U689" i="2"/>
  <c r="U690" i="2"/>
  <c r="U691" i="2"/>
  <c r="U692" i="2"/>
  <c r="U693" i="2"/>
  <c r="U694" i="2"/>
  <c r="U695" i="2"/>
  <c r="U696" i="2"/>
  <c r="U697" i="2"/>
  <c r="U698" i="2"/>
  <c r="U699" i="2"/>
  <c r="U700" i="2"/>
  <c r="U701" i="2"/>
  <c r="U702" i="2"/>
  <c r="U703" i="2"/>
  <c r="U704" i="2"/>
  <c r="U705" i="2"/>
  <c r="U706" i="2"/>
  <c r="U707" i="2"/>
  <c r="U708" i="2"/>
  <c r="U709" i="2"/>
  <c r="U710" i="2"/>
  <c r="U711" i="2"/>
  <c r="U712" i="2"/>
  <c r="U713" i="2"/>
  <c r="U714" i="2"/>
  <c r="U715" i="2"/>
  <c r="U716" i="2"/>
  <c r="U717" i="2"/>
  <c r="U718" i="2"/>
  <c r="U719" i="2"/>
  <c r="U720" i="2"/>
  <c r="U721" i="2"/>
  <c r="U722" i="2"/>
  <c r="U723" i="2"/>
  <c r="U724" i="2"/>
  <c r="U725" i="2"/>
  <c r="U726" i="2"/>
  <c r="U727" i="2"/>
  <c r="U728" i="2"/>
  <c r="U729" i="2"/>
  <c r="U730" i="2"/>
  <c r="U731" i="2"/>
  <c r="U732" i="2"/>
  <c r="U733" i="2"/>
  <c r="U734" i="2"/>
  <c r="U735" i="2"/>
  <c r="U736" i="2"/>
  <c r="U737" i="2"/>
  <c r="U738" i="2"/>
  <c r="U739" i="2"/>
  <c r="U740" i="2"/>
  <c r="U741" i="2"/>
  <c r="U742" i="2"/>
  <c r="U743" i="2"/>
  <c r="U744" i="2"/>
  <c r="U745" i="2"/>
  <c r="U746" i="2"/>
  <c r="U747" i="2"/>
  <c r="U748" i="2"/>
  <c r="U749" i="2"/>
  <c r="U750" i="2"/>
  <c r="U751" i="2"/>
  <c r="U752" i="2"/>
  <c r="U753" i="2"/>
  <c r="U754" i="2"/>
  <c r="U755" i="2"/>
  <c r="U756" i="2"/>
  <c r="U757" i="2"/>
  <c r="U758" i="2"/>
  <c r="U759" i="2"/>
  <c r="U760" i="2"/>
  <c r="U761" i="2"/>
  <c r="U762" i="2"/>
  <c r="U763" i="2"/>
  <c r="U764" i="2"/>
  <c r="U765" i="2"/>
  <c r="U766" i="2"/>
  <c r="U767" i="2"/>
  <c r="U768" i="2"/>
  <c r="U769" i="2"/>
  <c r="U770" i="2"/>
  <c r="U771" i="2"/>
  <c r="U772" i="2"/>
  <c r="U773" i="2"/>
  <c r="U774" i="2"/>
  <c r="U775" i="2"/>
  <c r="U776" i="2"/>
  <c r="U777" i="2"/>
  <c r="U778" i="2"/>
  <c r="U779" i="2"/>
  <c r="U780" i="2"/>
  <c r="U781" i="2"/>
  <c r="U782" i="2"/>
  <c r="U783" i="2"/>
  <c r="U784" i="2"/>
  <c r="U785" i="2"/>
  <c r="U786" i="2"/>
  <c r="U787" i="2"/>
  <c r="U788" i="2"/>
  <c r="U789" i="2"/>
  <c r="U790" i="2"/>
  <c r="U791" i="2"/>
  <c r="U792" i="2"/>
  <c r="U793" i="2"/>
  <c r="U794" i="2"/>
  <c r="U795" i="2"/>
  <c r="U796" i="2"/>
  <c r="U797" i="2"/>
  <c r="U798" i="2"/>
  <c r="U799" i="2"/>
  <c r="U800" i="2"/>
  <c r="U801" i="2"/>
  <c r="U802" i="2"/>
  <c r="U803" i="2"/>
  <c r="U804" i="2"/>
  <c r="U805" i="2"/>
  <c r="U806" i="2"/>
  <c r="U807" i="2"/>
  <c r="U808" i="2"/>
  <c r="U809" i="2"/>
  <c r="U810" i="2"/>
  <c r="U811" i="2"/>
  <c r="U812" i="2"/>
  <c r="U813" i="2"/>
  <c r="U814" i="2"/>
  <c r="U815" i="2"/>
  <c r="U816" i="2"/>
  <c r="U817" i="2"/>
  <c r="U818" i="2"/>
  <c r="U819" i="2"/>
  <c r="U820" i="2"/>
  <c r="U821" i="2"/>
  <c r="U822" i="2"/>
  <c r="U823" i="2"/>
  <c r="U824" i="2"/>
  <c r="U825" i="2"/>
  <c r="U826" i="2"/>
  <c r="U827" i="2"/>
  <c r="U828" i="2"/>
  <c r="U829" i="2"/>
  <c r="U830" i="2"/>
  <c r="U831" i="2"/>
  <c r="U832" i="2"/>
  <c r="U833" i="2"/>
  <c r="U834" i="2"/>
  <c r="U835" i="2"/>
  <c r="U836" i="2"/>
  <c r="U837" i="2"/>
  <c r="U838" i="2"/>
  <c r="U839" i="2"/>
  <c r="U840" i="2"/>
  <c r="U841" i="2"/>
  <c r="U842" i="2"/>
  <c r="U843" i="2"/>
  <c r="U844" i="2"/>
  <c r="U845" i="2"/>
  <c r="U846" i="2"/>
  <c r="U847" i="2"/>
  <c r="U848" i="2"/>
  <c r="U849" i="2"/>
  <c r="U850" i="2"/>
  <c r="U851" i="2"/>
  <c r="U852" i="2"/>
  <c r="U853" i="2"/>
  <c r="U854" i="2"/>
  <c r="U855" i="2"/>
  <c r="U856" i="2"/>
  <c r="U857" i="2"/>
  <c r="U858" i="2"/>
  <c r="U859" i="2"/>
  <c r="U860" i="2"/>
  <c r="U861" i="2"/>
  <c r="U862" i="2"/>
  <c r="U863" i="2"/>
  <c r="U864" i="2"/>
  <c r="U865" i="2"/>
  <c r="U866" i="2"/>
  <c r="U867" i="2"/>
  <c r="U868" i="2"/>
  <c r="U869" i="2"/>
  <c r="U870" i="2"/>
  <c r="U871" i="2"/>
  <c r="U872" i="2"/>
  <c r="U873" i="2"/>
  <c r="U874" i="2"/>
  <c r="U875" i="2"/>
  <c r="U876" i="2"/>
  <c r="U877" i="2"/>
  <c r="U878" i="2"/>
  <c r="U879" i="2"/>
  <c r="U880" i="2"/>
  <c r="U881" i="2"/>
  <c r="U882" i="2"/>
  <c r="U883" i="2"/>
  <c r="U884" i="2"/>
  <c r="U885" i="2"/>
  <c r="U886" i="2"/>
  <c r="U887" i="2"/>
  <c r="U888" i="2"/>
  <c r="U889" i="2"/>
  <c r="U890" i="2"/>
  <c r="U891" i="2"/>
  <c r="U892" i="2"/>
  <c r="U893" i="2"/>
  <c r="U894" i="2"/>
  <c r="U895" i="2"/>
  <c r="U896" i="2"/>
  <c r="U897" i="2"/>
  <c r="U898" i="2"/>
  <c r="U899" i="2"/>
  <c r="U900" i="2"/>
  <c r="U901" i="2"/>
  <c r="U902" i="2"/>
  <c r="U903" i="2"/>
  <c r="U904" i="2"/>
  <c r="U905" i="2"/>
  <c r="U906" i="2"/>
  <c r="U907" i="2"/>
  <c r="U908" i="2"/>
  <c r="U909" i="2"/>
  <c r="U910" i="2"/>
  <c r="U911" i="2"/>
  <c r="U912" i="2"/>
  <c r="U913" i="2"/>
  <c r="U914" i="2"/>
  <c r="U915" i="2"/>
  <c r="U916" i="2"/>
  <c r="U917" i="2"/>
  <c r="U918" i="2"/>
  <c r="U919" i="2"/>
  <c r="U920" i="2"/>
  <c r="U921" i="2"/>
  <c r="U922" i="2"/>
  <c r="U923" i="2"/>
  <c r="U924" i="2"/>
  <c r="U925" i="2"/>
  <c r="U926" i="2"/>
  <c r="U927" i="2"/>
  <c r="U928" i="2"/>
  <c r="U929" i="2"/>
  <c r="U930" i="2"/>
  <c r="U931" i="2"/>
  <c r="U932" i="2"/>
  <c r="U933" i="2"/>
  <c r="U934" i="2"/>
  <c r="U935" i="2"/>
  <c r="U936" i="2"/>
  <c r="U937" i="2"/>
  <c r="U938" i="2"/>
  <c r="U939" i="2"/>
  <c r="U940" i="2"/>
  <c r="U941" i="2"/>
  <c r="U942" i="2"/>
  <c r="U943" i="2"/>
  <c r="U944" i="2"/>
  <c r="U945" i="2"/>
  <c r="U946" i="2"/>
  <c r="U947" i="2"/>
  <c r="U948" i="2"/>
  <c r="U949" i="2"/>
  <c r="U950" i="2"/>
  <c r="U951" i="2"/>
  <c r="U952" i="2"/>
  <c r="U953" i="2"/>
  <c r="U954" i="2"/>
  <c r="U955" i="2"/>
  <c r="U956" i="2"/>
  <c r="U957" i="2"/>
  <c r="U958" i="2"/>
  <c r="U959" i="2"/>
  <c r="U960" i="2"/>
  <c r="U961" i="2"/>
  <c r="U962" i="2"/>
  <c r="U963" i="2"/>
  <c r="U964" i="2"/>
  <c r="U965" i="2"/>
  <c r="U966" i="2"/>
  <c r="U967" i="2"/>
  <c r="U968" i="2"/>
  <c r="U969" i="2"/>
  <c r="U970" i="2"/>
  <c r="U971" i="2"/>
  <c r="U972" i="2"/>
  <c r="U973" i="2"/>
  <c r="U974" i="2"/>
  <c r="U975" i="2"/>
  <c r="U976" i="2"/>
  <c r="U977" i="2"/>
  <c r="U978" i="2"/>
  <c r="U979" i="2"/>
  <c r="U980" i="2"/>
  <c r="U981" i="2"/>
  <c r="U982" i="2"/>
  <c r="U983" i="2"/>
  <c r="U984" i="2"/>
  <c r="U985" i="2"/>
  <c r="U986" i="2"/>
  <c r="U987" i="2"/>
  <c r="U988" i="2"/>
  <c r="U989" i="2"/>
  <c r="U990" i="2"/>
  <c r="U991" i="2"/>
  <c r="U992" i="2"/>
  <c r="U993" i="2"/>
  <c r="U994" i="2"/>
  <c r="U995" i="2"/>
  <c r="U996" i="2"/>
  <c r="U997" i="2"/>
  <c r="U998" i="2"/>
  <c r="U999" i="2"/>
  <c r="U1000" i="2"/>
  <c r="U1001" i="2"/>
  <c r="U1002" i="2"/>
  <c r="U1003" i="2"/>
  <c r="U1004" i="2"/>
  <c r="U1005" i="2"/>
  <c r="U1006" i="2"/>
  <c r="U1007" i="2"/>
  <c r="U1008" i="2"/>
  <c r="U1009" i="2"/>
  <c r="U1010" i="2"/>
  <c r="U1011" i="2"/>
  <c r="U1012" i="2"/>
  <c r="U1013" i="2"/>
  <c r="U1014" i="2"/>
  <c r="U1015" i="2"/>
  <c r="U1016" i="2"/>
  <c r="U1017" i="2"/>
  <c r="U1018" i="2"/>
  <c r="U1019" i="2"/>
  <c r="U1020" i="2"/>
  <c r="U1021" i="2"/>
  <c r="U1022" i="2"/>
  <c r="U1023" i="2"/>
  <c r="U1024" i="2"/>
  <c r="U1025" i="2"/>
  <c r="U1026" i="2"/>
  <c r="U1027" i="2"/>
  <c r="U1028" i="2"/>
  <c r="U1029" i="2"/>
  <c r="U1030" i="2"/>
  <c r="U1031" i="2"/>
  <c r="U1032" i="2"/>
  <c r="U1033" i="2"/>
  <c r="U1034" i="2"/>
  <c r="U1035" i="2"/>
  <c r="U1036" i="2"/>
  <c r="U1037" i="2"/>
  <c r="U1038" i="2"/>
  <c r="U1039" i="2"/>
  <c r="U1040" i="2"/>
  <c r="U1041" i="2"/>
  <c r="U1042" i="2"/>
  <c r="U1043" i="2"/>
  <c r="U1044" i="2"/>
  <c r="U1045" i="2"/>
  <c r="U1046" i="2"/>
  <c r="U1047" i="2"/>
  <c r="U1048" i="2"/>
  <c r="U1049" i="2"/>
  <c r="U1050" i="2"/>
  <c r="U1051" i="2"/>
  <c r="U1052" i="2"/>
  <c r="U1053" i="2"/>
  <c r="U1054" i="2"/>
  <c r="U1055" i="2"/>
  <c r="U1056" i="2"/>
  <c r="U1057" i="2"/>
  <c r="U1058" i="2"/>
  <c r="U1059" i="2"/>
  <c r="U1060" i="2"/>
  <c r="U1061" i="2"/>
  <c r="U1062" i="2"/>
  <c r="U1063" i="2"/>
  <c r="U1064" i="2"/>
  <c r="U1065" i="2"/>
  <c r="U1066" i="2"/>
  <c r="U1067" i="2"/>
  <c r="U1068" i="2"/>
  <c r="U1069" i="2"/>
  <c r="U1070" i="2"/>
  <c r="U1071" i="2"/>
  <c r="U1072" i="2"/>
  <c r="U1073" i="2"/>
  <c r="U1074" i="2"/>
  <c r="U1075" i="2"/>
  <c r="U1076" i="2"/>
  <c r="U1077" i="2"/>
  <c r="U1078" i="2"/>
  <c r="U1079" i="2"/>
  <c r="U1080" i="2"/>
  <c r="U1081" i="2"/>
  <c r="U1082" i="2"/>
  <c r="U1083" i="2"/>
  <c r="U1084" i="2"/>
  <c r="U1085" i="2"/>
  <c r="U1086" i="2"/>
  <c r="U1087" i="2"/>
  <c r="U1088" i="2"/>
  <c r="U1089" i="2"/>
  <c r="U1090" i="2"/>
  <c r="U1091" i="2"/>
  <c r="U1092" i="2"/>
  <c r="U1093" i="2"/>
  <c r="U1094" i="2"/>
  <c r="U1095" i="2"/>
  <c r="U1096" i="2"/>
  <c r="U1097" i="2"/>
  <c r="U1098" i="2"/>
  <c r="U1099" i="2"/>
  <c r="U1100" i="2"/>
  <c r="U1101" i="2"/>
  <c r="U1102" i="2"/>
  <c r="U1103" i="2"/>
  <c r="U1104" i="2"/>
  <c r="U1105" i="2"/>
  <c r="U1106" i="2"/>
  <c r="U1107" i="2"/>
  <c r="U1108" i="2"/>
  <c r="U1109" i="2"/>
  <c r="U1110" i="2"/>
  <c r="U1111" i="2"/>
  <c r="U1112" i="2"/>
  <c r="U1113" i="2"/>
  <c r="U1114" i="2"/>
  <c r="U1115" i="2"/>
  <c r="U1116" i="2"/>
  <c r="U1117" i="2"/>
  <c r="U1118" i="2"/>
  <c r="U1119" i="2"/>
  <c r="U1120" i="2"/>
  <c r="U1121" i="2"/>
  <c r="U1122" i="2"/>
  <c r="U1123" i="2"/>
  <c r="U1124" i="2"/>
  <c r="U1125" i="2"/>
  <c r="U1126" i="2"/>
  <c r="U1127" i="2"/>
  <c r="U1128" i="2"/>
  <c r="U1129" i="2"/>
  <c r="U1130" i="2"/>
  <c r="U1131" i="2"/>
  <c r="U1132" i="2"/>
  <c r="U1133" i="2"/>
  <c r="U1134" i="2"/>
  <c r="U1135" i="2"/>
  <c r="U1136" i="2"/>
  <c r="U1137" i="2"/>
  <c r="U1138" i="2"/>
  <c r="U1139" i="2"/>
  <c r="U1140" i="2"/>
  <c r="U1141" i="2"/>
  <c r="U1142" i="2"/>
  <c r="U1143" i="2"/>
  <c r="U1144" i="2"/>
  <c r="U1145" i="2"/>
  <c r="U1146" i="2"/>
  <c r="U1147" i="2"/>
  <c r="U1148" i="2"/>
  <c r="U1149" i="2"/>
  <c r="U1150" i="2"/>
  <c r="U1151" i="2"/>
  <c r="U1152" i="2"/>
  <c r="U1153" i="2"/>
  <c r="U1154" i="2"/>
  <c r="U1155" i="2"/>
  <c r="U1156" i="2"/>
  <c r="U1157" i="2"/>
  <c r="U1158" i="2"/>
  <c r="U1159" i="2"/>
  <c r="U1160" i="2"/>
  <c r="U1161" i="2"/>
  <c r="U1162" i="2"/>
  <c r="U1163" i="2"/>
  <c r="U1164" i="2"/>
  <c r="U1165" i="2"/>
  <c r="U1166" i="2"/>
  <c r="U1167" i="2"/>
  <c r="U1168" i="2"/>
  <c r="U1169" i="2"/>
  <c r="U1170" i="2"/>
  <c r="U1171" i="2"/>
  <c r="U1172" i="2"/>
  <c r="U1173" i="2"/>
  <c r="U1174" i="2"/>
  <c r="U1175" i="2"/>
  <c r="U1176" i="2"/>
  <c r="U1177" i="2"/>
  <c r="U1178" i="2"/>
  <c r="U1179" i="2"/>
  <c r="U1180" i="2"/>
  <c r="U1181" i="2"/>
  <c r="U1182" i="2"/>
  <c r="U1183" i="2"/>
  <c r="U1184" i="2"/>
  <c r="U1185" i="2"/>
  <c r="U1186" i="2"/>
  <c r="U1187" i="2"/>
  <c r="U1188" i="2"/>
  <c r="U1189" i="2"/>
  <c r="U1190" i="2"/>
  <c r="U1191" i="2"/>
  <c r="U1192" i="2"/>
  <c r="U1193" i="2"/>
  <c r="U1194" i="2"/>
  <c r="U1195" i="2"/>
  <c r="U1196" i="2"/>
  <c r="U1197" i="2"/>
  <c r="U1198" i="2"/>
  <c r="U1199" i="2"/>
  <c r="U1200" i="2"/>
  <c r="U1201" i="2"/>
  <c r="U1202" i="2"/>
  <c r="U1203" i="2"/>
  <c r="U1204" i="2"/>
  <c r="U1205" i="2"/>
  <c r="U1206" i="2"/>
  <c r="U1207" i="2"/>
  <c r="U1208" i="2"/>
  <c r="U1209" i="2"/>
  <c r="U1210" i="2"/>
  <c r="U1211" i="2"/>
  <c r="U1212" i="2"/>
  <c r="U1213" i="2"/>
  <c r="U1214" i="2"/>
  <c r="U1215" i="2"/>
  <c r="U1216" i="2"/>
  <c r="U1217" i="2"/>
  <c r="U1218" i="2"/>
  <c r="U1219" i="2"/>
  <c r="U1220" i="2"/>
  <c r="U1221" i="2"/>
  <c r="U1222" i="2"/>
  <c r="U1223" i="2"/>
  <c r="U1224" i="2"/>
  <c r="U1225" i="2"/>
  <c r="U1226" i="2"/>
  <c r="U1227" i="2"/>
  <c r="U1228" i="2"/>
  <c r="U1229" i="2"/>
  <c r="U1230" i="2"/>
  <c r="U1231" i="2"/>
  <c r="U1232" i="2"/>
  <c r="U1233" i="2"/>
  <c r="U1234" i="2"/>
  <c r="U1235" i="2"/>
  <c r="U1236" i="2"/>
  <c r="U1237" i="2"/>
  <c r="U1238" i="2"/>
  <c r="U1239" i="2"/>
  <c r="U1240" i="2"/>
  <c r="U1241" i="2"/>
  <c r="U1242" i="2"/>
  <c r="U1243" i="2"/>
  <c r="U1244" i="2"/>
  <c r="U1245" i="2"/>
  <c r="U1246" i="2"/>
  <c r="U1247" i="2"/>
  <c r="U1248" i="2"/>
  <c r="U1249" i="2"/>
  <c r="U1250" i="2"/>
  <c r="U1251" i="2"/>
  <c r="U1252" i="2"/>
  <c r="U1253" i="2"/>
  <c r="U1254" i="2"/>
  <c r="U1255" i="2"/>
  <c r="U1256" i="2"/>
  <c r="U1257" i="2"/>
  <c r="U1258" i="2"/>
  <c r="U1259" i="2"/>
  <c r="U1260" i="2"/>
  <c r="U1261" i="2"/>
  <c r="U1262" i="2"/>
  <c r="U1263" i="2"/>
  <c r="U1264" i="2"/>
  <c r="U1265" i="2"/>
  <c r="U1266" i="2"/>
  <c r="U1267" i="2"/>
  <c r="U1268" i="2"/>
  <c r="U1269" i="2"/>
  <c r="U1270" i="2"/>
  <c r="U1271" i="2"/>
  <c r="U1272" i="2"/>
  <c r="U1273" i="2"/>
  <c r="U1274" i="2"/>
  <c r="U1275" i="2"/>
  <c r="U1276" i="2"/>
  <c r="U1277" i="2"/>
  <c r="U1278" i="2"/>
  <c r="U1279" i="2"/>
  <c r="U1280" i="2"/>
  <c r="U1281" i="2"/>
  <c r="U1282" i="2"/>
  <c r="U1283" i="2"/>
  <c r="U1284" i="2"/>
  <c r="U1285" i="2"/>
  <c r="U1286" i="2"/>
  <c r="U1287" i="2"/>
  <c r="U1288" i="2"/>
  <c r="U1289" i="2"/>
  <c r="U1290" i="2"/>
  <c r="U1291" i="2"/>
  <c r="U1292" i="2"/>
  <c r="U1293" i="2"/>
  <c r="U1294" i="2"/>
  <c r="U1295" i="2"/>
  <c r="U1296" i="2"/>
  <c r="U1297" i="2"/>
  <c r="U1298" i="2"/>
  <c r="U1299" i="2"/>
  <c r="U1300" i="2"/>
  <c r="U1301" i="2"/>
  <c r="U1302" i="2"/>
  <c r="U1303" i="2"/>
  <c r="U1304" i="2"/>
  <c r="U1305" i="2"/>
  <c r="U1306" i="2"/>
  <c r="U1307" i="2"/>
  <c r="U1308" i="2"/>
  <c r="U1309" i="2"/>
  <c r="U1310" i="2"/>
  <c r="U1311" i="2"/>
  <c r="U1312" i="2"/>
  <c r="U1313" i="2"/>
  <c r="U1314" i="2"/>
  <c r="U1315" i="2"/>
  <c r="U1316" i="2"/>
  <c r="U1317" i="2"/>
  <c r="U1318" i="2"/>
  <c r="U1319" i="2"/>
  <c r="U1320" i="2"/>
  <c r="U1321" i="2"/>
  <c r="U1322" i="2"/>
  <c r="U1323" i="2"/>
  <c r="U1324" i="2"/>
  <c r="U1325" i="2"/>
  <c r="U1326" i="2"/>
  <c r="U1327" i="2"/>
  <c r="U1328" i="2"/>
  <c r="U1329" i="2"/>
  <c r="U1330" i="2"/>
  <c r="U1331" i="2"/>
  <c r="U1332" i="2"/>
  <c r="U1333" i="2"/>
  <c r="U1334" i="2"/>
  <c r="U1335" i="2"/>
  <c r="U1336" i="2"/>
  <c r="U1337" i="2"/>
  <c r="U1338" i="2"/>
  <c r="U1339" i="2"/>
  <c r="U1340" i="2"/>
  <c r="U1341" i="2"/>
  <c r="U1342" i="2"/>
  <c r="U1343" i="2"/>
  <c r="U1344" i="2"/>
  <c r="U1345" i="2"/>
  <c r="U1346" i="2"/>
  <c r="U1347" i="2"/>
  <c r="U1348" i="2"/>
  <c r="S2" i="2"/>
  <c r="S3" i="2"/>
  <c r="S4" i="2"/>
  <c r="S5" i="2"/>
  <c r="S6" i="2"/>
  <c r="S7" i="2"/>
  <c r="S8" i="2"/>
  <c r="S9" i="2"/>
  <c r="S10" i="2"/>
  <c r="S11" i="2"/>
  <c r="S12" i="2"/>
  <c r="S13" i="2"/>
  <c r="S14" i="2"/>
  <c r="S15" i="2"/>
  <c r="S16" i="2"/>
  <c r="S17" i="2"/>
  <c r="S18" i="2"/>
  <c r="S19" i="2"/>
  <c r="S20" i="2"/>
  <c r="S21" i="2"/>
  <c r="S22" i="2"/>
  <c r="S23" i="2"/>
  <c r="S24" i="2"/>
  <c r="S25" i="2"/>
  <c r="S26" i="2"/>
  <c r="S27" i="2"/>
  <c r="S28" i="2"/>
  <c r="S29" i="2"/>
  <c r="S30" i="2"/>
  <c r="S31" i="2"/>
  <c r="S32" i="2"/>
  <c r="S33" i="2"/>
  <c r="S34" i="2"/>
  <c r="S35" i="2"/>
  <c r="S36" i="2"/>
  <c r="S37" i="2"/>
  <c r="S38" i="2"/>
  <c r="S39" i="2"/>
  <c r="S40" i="2"/>
  <c r="S41" i="2"/>
  <c r="S42" i="2"/>
  <c r="S43" i="2"/>
  <c r="S44" i="2"/>
  <c r="S45" i="2"/>
  <c r="S46" i="2"/>
  <c r="S47" i="2"/>
  <c r="S48" i="2"/>
  <c r="S49" i="2"/>
  <c r="S50" i="2"/>
  <c r="S51" i="2"/>
  <c r="S52" i="2"/>
  <c r="S53" i="2"/>
  <c r="S54" i="2"/>
  <c r="S55" i="2"/>
  <c r="S56" i="2"/>
  <c r="S57" i="2"/>
  <c r="S58" i="2"/>
  <c r="S59" i="2"/>
  <c r="S60" i="2"/>
  <c r="S61" i="2"/>
  <c r="S62" i="2"/>
  <c r="S63" i="2"/>
  <c r="S64" i="2"/>
  <c r="S65" i="2"/>
  <c r="S66" i="2"/>
  <c r="S67" i="2"/>
  <c r="S68" i="2"/>
  <c r="S69" i="2"/>
  <c r="S70" i="2"/>
  <c r="S71" i="2"/>
  <c r="S72" i="2"/>
  <c r="S73" i="2"/>
  <c r="S74" i="2"/>
  <c r="S75" i="2"/>
  <c r="S76" i="2"/>
  <c r="S77" i="2"/>
  <c r="S78" i="2"/>
  <c r="S79" i="2"/>
  <c r="S80" i="2"/>
  <c r="S81" i="2"/>
  <c r="S82" i="2"/>
  <c r="S83" i="2"/>
  <c r="S84" i="2"/>
  <c r="S85" i="2"/>
  <c r="S86" i="2"/>
  <c r="S87" i="2"/>
  <c r="S88" i="2"/>
  <c r="S89" i="2"/>
  <c r="S90" i="2"/>
  <c r="S91" i="2"/>
  <c r="S92" i="2"/>
  <c r="S93" i="2"/>
  <c r="S94" i="2"/>
  <c r="S95" i="2"/>
  <c r="S96" i="2"/>
  <c r="S97" i="2"/>
  <c r="S98" i="2"/>
  <c r="S99" i="2"/>
  <c r="S100" i="2"/>
  <c r="S101" i="2"/>
  <c r="S102" i="2"/>
  <c r="S103" i="2"/>
  <c r="S104" i="2"/>
  <c r="S105" i="2"/>
  <c r="S106" i="2"/>
  <c r="S107" i="2"/>
  <c r="S108" i="2"/>
  <c r="S109" i="2"/>
  <c r="S110" i="2"/>
  <c r="S111" i="2"/>
  <c r="S112" i="2"/>
  <c r="S113" i="2"/>
  <c r="S114" i="2"/>
  <c r="S115" i="2"/>
  <c r="S116" i="2"/>
  <c r="S117" i="2"/>
  <c r="S118" i="2"/>
  <c r="S119" i="2"/>
  <c r="S120" i="2"/>
  <c r="S121" i="2"/>
  <c r="S122" i="2"/>
  <c r="S123" i="2"/>
  <c r="S124" i="2"/>
  <c r="S125" i="2"/>
  <c r="S126" i="2"/>
  <c r="S127" i="2"/>
  <c r="S128" i="2"/>
  <c r="S129" i="2"/>
  <c r="S130" i="2"/>
  <c r="S131" i="2"/>
  <c r="S132" i="2"/>
  <c r="S133" i="2"/>
  <c r="S134" i="2"/>
  <c r="S135" i="2"/>
  <c r="S136" i="2"/>
  <c r="S137" i="2"/>
  <c r="S138" i="2"/>
  <c r="S139" i="2"/>
  <c r="S140" i="2"/>
  <c r="S141" i="2"/>
  <c r="S142" i="2"/>
  <c r="S143" i="2"/>
  <c r="S144" i="2"/>
  <c r="S145" i="2"/>
  <c r="S146" i="2"/>
  <c r="S147" i="2"/>
  <c r="S148" i="2"/>
  <c r="S149" i="2"/>
  <c r="S150" i="2"/>
  <c r="S151" i="2"/>
  <c r="S152" i="2"/>
  <c r="S153" i="2"/>
  <c r="S154" i="2"/>
  <c r="S155" i="2"/>
  <c r="S156" i="2"/>
  <c r="S157" i="2"/>
  <c r="S158" i="2"/>
  <c r="S159" i="2"/>
  <c r="S160" i="2"/>
  <c r="S161" i="2"/>
  <c r="S162" i="2"/>
  <c r="S163" i="2"/>
  <c r="S164" i="2"/>
  <c r="S165" i="2"/>
  <c r="S166" i="2"/>
  <c r="S167" i="2"/>
  <c r="S168" i="2"/>
  <c r="S169" i="2"/>
  <c r="S170" i="2"/>
  <c r="S171" i="2"/>
  <c r="S172" i="2"/>
  <c r="S173" i="2"/>
  <c r="S174" i="2"/>
  <c r="S175" i="2"/>
  <c r="S176" i="2"/>
  <c r="S177" i="2"/>
  <c r="S178" i="2"/>
  <c r="S179" i="2"/>
  <c r="S180" i="2"/>
  <c r="S181" i="2"/>
  <c r="S182" i="2"/>
  <c r="S183" i="2"/>
  <c r="S184" i="2"/>
  <c r="S185" i="2"/>
  <c r="S186" i="2"/>
  <c r="S187" i="2"/>
  <c r="S188" i="2"/>
  <c r="S189" i="2"/>
  <c r="S190" i="2"/>
  <c r="S191" i="2"/>
  <c r="S192" i="2"/>
  <c r="S193" i="2"/>
  <c r="S194" i="2"/>
  <c r="S195" i="2"/>
  <c r="S196" i="2"/>
  <c r="S197" i="2"/>
  <c r="S198" i="2"/>
  <c r="S199" i="2"/>
  <c r="S200" i="2"/>
  <c r="S201" i="2"/>
  <c r="S202" i="2"/>
  <c r="S203" i="2"/>
  <c r="S204" i="2"/>
  <c r="S205" i="2"/>
  <c r="S206" i="2"/>
  <c r="S207" i="2"/>
  <c r="S208" i="2"/>
  <c r="S209" i="2"/>
  <c r="S210" i="2"/>
  <c r="S211" i="2"/>
  <c r="S212" i="2"/>
  <c r="S213" i="2"/>
  <c r="S214" i="2"/>
  <c r="S215" i="2"/>
  <c r="S216" i="2"/>
  <c r="S217" i="2"/>
  <c r="S218" i="2"/>
  <c r="S219" i="2"/>
  <c r="S220" i="2"/>
  <c r="S221" i="2"/>
  <c r="S222" i="2"/>
  <c r="S223" i="2"/>
  <c r="S224" i="2"/>
  <c r="S225" i="2"/>
  <c r="S226" i="2"/>
  <c r="S227" i="2"/>
  <c r="S228" i="2"/>
  <c r="S229" i="2"/>
  <c r="S230" i="2"/>
  <c r="S231" i="2"/>
  <c r="S232" i="2"/>
  <c r="S233" i="2"/>
  <c r="S234" i="2"/>
  <c r="S235" i="2"/>
  <c r="S236" i="2"/>
  <c r="S237" i="2"/>
  <c r="S238" i="2"/>
  <c r="S239" i="2"/>
  <c r="S240" i="2"/>
  <c r="S241" i="2"/>
  <c r="S242" i="2"/>
  <c r="S243" i="2"/>
  <c r="S244" i="2"/>
  <c r="S245" i="2"/>
  <c r="S246" i="2"/>
  <c r="S247" i="2"/>
  <c r="S248" i="2"/>
  <c r="S249" i="2"/>
  <c r="S250" i="2"/>
  <c r="S251" i="2"/>
  <c r="S252" i="2"/>
  <c r="S253" i="2"/>
  <c r="S254" i="2"/>
  <c r="S255" i="2"/>
  <c r="S256" i="2"/>
  <c r="S257" i="2"/>
  <c r="S258" i="2"/>
  <c r="S259" i="2"/>
  <c r="S260" i="2"/>
  <c r="S261" i="2"/>
  <c r="S262" i="2"/>
  <c r="S263" i="2"/>
  <c r="S264" i="2"/>
  <c r="S265" i="2"/>
  <c r="S266" i="2"/>
  <c r="S267" i="2"/>
  <c r="S268" i="2"/>
  <c r="S269" i="2"/>
  <c r="S270" i="2"/>
  <c r="S271" i="2"/>
  <c r="S272" i="2"/>
  <c r="S273" i="2"/>
  <c r="S274" i="2"/>
  <c r="S275" i="2"/>
  <c r="S276" i="2"/>
  <c r="S277" i="2"/>
  <c r="S278" i="2"/>
  <c r="S279" i="2"/>
  <c r="S280" i="2"/>
  <c r="S281" i="2"/>
  <c r="S282" i="2"/>
  <c r="S283" i="2"/>
  <c r="S284" i="2"/>
  <c r="S285" i="2"/>
  <c r="S286" i="2"/>
  <c r="S287" i="2"/>
  <c r="S288" i="2"/>
  <c r="S289" i="2"/>
  <c r="S290" i="2"/>
  <c r="S291" i="2"/>
  <c r="S292" i="2"/>
  <c r="S293" i="2"/>
  <c r="S294" i="2"/>
  <c r="S295" i="2"/>
  <c r="S296" i="2"/>
  <c r="S297" i="2"/>
  <c r="S298" i="2"/>
  <c r="S299" i="2"/>
  <c r="S300" i="2"/>
  <c r="S301" i="2"/>
  <c r="S302" i="2"/>
  <c r="S303" i="2"/>
  <c r="S304" i="2"/>
  <c r="S305" i="2"/>
  <c r="S306" i="2"/>
  <c r="S307" i="2"/>
  <c r="S308" i="2"/>
  <c r="S309" i="2"/>
  <c r="S310" i="2"/>
  <c r="S311" i="2"/>
  <c r="S312" i="2"/>
  <c r="S313" i="2"/>
  <c r="S314" i="2"/>
  <c r="S315" i="2"/>
  <c r="S316" i="2"/>
  <c r="S317" i="2"/>
  <c r="S318" i="2"/>
  <c r="S319" i="2"/>
  <c r="S320" i="2"/>
  <c r="S321" i="2"/>
  <c r="S322" i="2"/>
  <c r="S323" i="2"/>
  <c r="S324" i="2"/>
  <c r="S325" i="2"/>
  <c r="S326" i="2"/>
  <c r="S327" i="2"/>
  <c r="S328" i="2"/>
  <c r="S329" i="2"/>
  <c r="S330" i="2"/>
  <c r="S331" i="2"/>
  <c r="S332" i="2"/>
  <c r="S333" i="2"/>
  <c r="S334" i="2"/>
  <c r="S335" i="2"/>
  <c r="S336" i="2"/>
  <c r="S337" i="2"/>
  <c r="S338" i="2"/>
  <c r="S339" i="2"/>
  <c r="S340" i="2"/>
  <c r="S341" i="2"/>
  <c r="S342" i="2"/>
  <c r="S343" i="2"/>
  <c r="S344" i="2"/>
  <c r="S345" i="2"/>
  <c r="S346" i="2"/>
  <c r="S347" i="2"/>
  <c r="S348" i="2"/>
  <c r="S349" i="2"/>
  <c r="S350" i="2"/>
  <c r="S351" i="2"/>
  <c r="S352" i="2"/>
  <c r="S353" i="2"/>
  <c r="S354" i="2"/>
  <c r="S355" i="2"/>
  <c r="S356" i="2"/>
  <c r="S357" i="2"/>
  <c r="S358" i="2"/>
  <c r="S359" i="2"/>
  <c r="S360" i="2"/>
  <c r="S361" i="2"/>
  <c r="S362" i="2"/>
  <c r="S363" i="2"/>
  <c r="S364" i="2"/>
  <c r="S365" i="2"/>
  <c r="S366" i="2"/>
  <c r="S367" i="2"/>
  <c r="S368" i="2"/>
  <c r="S369" i="2"/>
  <c r="S370" i="2"/>
  <c r="S371" i="2"/>
  <c r="S372" i="2"/>
  <c r="S373" i="2"/>
  <c r="S374" i="2"/>
  <c r="S375" i="2"/>
  <c r="S376" i="2"/>
  <c r="S377" i="2"/>
  <c r="S378" i="2"/>
  <c r="S379" i="2"/>
  <c r="S380" i="2"/>
  <c r="S381" i="2"/>
  <c r="S382" i="2"/>
  <c r="S383" i="2"/>
  <c r="S384" i="2"/>
  <c r="S385" i="2"/>
  <c r="S386" i="2"/>
  <c r="S387" i="2"/>
  <c r="S388" i="2"/>
  <c r="S389" i="2"/>
  <c r="S390" i="2"/>
  <c r="S391" i="2"/>
  <c r="S392" i="2"/>
  <c r="S393" i="2"/>
  <c r="S394" i="2"/>
  <c r="S395" i="2"/>
  <c r="S396" i="2"/>
  <c r="S397" i="2"/>
  <c r="S398" i="2"/>
  <c r="S399" i="2"/>
  <c r="S400" i="2"/>
  <c r="S401" i="2"/>
  <c r="S402" i="2"/>
  <c r="S403" i="2"/>
  <c r="S404" i="2"/>
  <c r="S405" i="2"/>
  <c r="S406" i="2"/>
  <c r="S407" i="2"/>
  <c r="S408" i="2"/>
  <c r="S409" i="2"/>
  <c r="S410" i="2"/>
  <c r="S411" i="2"/>
  <c r="S412" i="2"/>
  <c r="S413" i="2"/>
  <c r="S414" i="2"/>
  <c r="S415" i="2"/>
  <c r="S416" i="2"/>
  <c r="S417" i="2"/>
  <c r="S418" i="2"/>
  <c r="S419" i="2"/>
  <c r="S420" i="2"/>
  <c r="S421" i="2"/>
  <c r="S422" i="2"/>
  <c r="S423" i="2"/>
  <c r="S424" i="2"/>
  <c r="S425" i="2"/>
  <c r="S426" i="2"/>
  <c r="S427" i="2"/>
  <c r="S428" i="2"/>
  <c r="S429" i="2"/>
  <c r="S430" i="2"/>
  <c r="S431" i="2"/>
  <c r="S432" i="2"/>
  <c r="S433" i="2"/>
  <c r="S434" i="2"/>
  <c r="S435" i="2"/>
  <c r="S436" i="2"/>
  <c r="S437" i="2"/>
  <c r="S438" i="2"/>
  <c r="S439" i="2"/>
  <c r="S440" i="2"/>
  <c r="S441" i="2"/>
  <c r="S442" i="2"/>
  <c r="S443" i="2"/>
  <c r="S444" i="2"/>
  <c r="S445" i="2"/>
  <c r="S446" i="2"/>
  <c r="S447" i="2"/>
  <c r="S448" i="2"/>
  <c r="S449" i="2"/>
  <c r="S450" i="2"/>
  <c r="S451" i="2"/>
  <c r="S452" i="2"/>
  <c r="S453" i="2"/>
  <c r="S454" i="2"/>
  <c r="S455" i="2"/>
  <c r="S456" i="2"/>
  <c r="S457" i="2"/>
  <c r="S458" i="2"/>
  <c r="S459" i="2"/>
  <c r="S460" i="2"/>
  <c r="S461" i="2"/>
  <c r="S462" i="2"/>
  <c r="S463" i="2"/>
  <c r="S464" i="2"/>
  <c r="S465" i="2"/>
  <c r="S466" i="2"/>
  <c r="S467" i="2"/>
  <c r="S468" i="2"/>
  <c r="S469" i="2"/>
  <c r="S470" i="2"/>
  <c r="S471" i="2"/>
  <c r="S472" i="2"/>
  <c r="S473" i="2"/>
  <c r="S474" i="2"/>
  <c r="S475" i="2"/>
  <c r="S476" i="2"/>
  <c r="S477" i="2"/>
  <c r="S478" i="2"/>
  <c r="S479" i="2"/>
  <c r="S480" i="2"/>
  <c r="S481" i="2"/>
  <c r="S482" i="2"/>
  <c r="S483" i="2"/>
  <c r="S484" i="2"/>
  <c r="S485" i="2"/>
  <c r="S486" i="2"/>
  <c r="S487" i="2"/>
  <c r="S488" i="2"/>
  <c r="S489" i="2"/>
  <c r="S490" i="2"/>
  <c r="S491" i="2"/>
  <c r="S492" i="2"/>
  <c r="S493" i="2"/>
  <c r="S494" i="2"/>
  <c r="S495" i="2"/>
  <c r="S496" i="2"/>
  <c r="S497" i="2"/>
  <c r="S498" i="2"/>
  <c r="S499" i="2"/>
  <c r="S500" i="2"/>
  <c r="S501" i="2"/>
  <c r="S502" i="2"/>
  <c r="S503" i="2"/>
  <c r="S504" i="2"/>
  <c r="S505" i="2"/>
  <c r="S506" i="2"/>
  <c r="S507" i="2"/>
  <c r="S508" i="2"/>
  <c r="S509" i="2"/>
  <c r="S510" i="2"/>
  <c r="S511" i="2"/>
  <c r="S512" i="2"/>
  <c r="S513" i="2"/>
  <c r="S514" i="2"/>
  <c r="S515" i="2"/>
  <c r="S516" i="2"/>
  <c r="S517" i="2"/>
  <c r="S518" i="2"/>
  <c r="S519" i="2"/>
  <c r="S520" i="2"/>
  <c r="S521" i="2"/>
  <c r="S522" i="2"/>
  <c r="S523" i="2"/>
  <c r="S524" i="2"/>
  <c r="S525" i="2"/>
  <c r="S526" i="2"/>
  <c r="S527" i="2"/>
  <c r="S528" i="2"/>
  <c r="S529" i="2"/>
  <c r="S530" i="2"/>
  <c r="S531" i="2"/>
  <c r="S532" i="2"/>
  <c r="S533" i="2"/>
  <c r="S534" i="2"/>
  <c r="S535" i="2"/>
  <c r="S536" i="2"/>
  <c r="S537" i="2"/>
  <c r="S538" i="2"/>
  <c r="S539" i="2"/>
  <c r="S540" i="2"/>
  <c r="S541" i="2"/>
  <c r="S542" i="2"/>
  <c r="S543" i="2"/>
  <c r="S544" i="2"/>
  <c r="S545" i="2"/>
  <c r="S546" i="2"/>
  <c r="S547" i="2"/>
  <c r="S548" i="2"/>
  <c r="S549" i="2"/>
  <c r="S550" i="2"/>
  <c r="S551" i="2"/>
  <c r="S552" i="2"/>
  <c r="S553" i="2"/>
  <c r="S554" i="2"/>
  <c r="S555" i="2"/>
  <c r="S556" i="2"/>
  <c r="S557" i="2"/>
  <c r="S558" i="2"/>
  <c r="S559" i="2"/>
  <c r="S560" i="2"/>
  <c r="S561" i="2"/>
  <c r="S562" i="2"/>
  <c r="S563" i="2"/>
  <c r="S564" i="2"/>
  <c r="S565" i="2"/>
  <c r="S566" i="2"/>
  <c r="S567" i="2"/>
  <c r="S568" i="2"/>
  <c r="S569" i="2"/>
  <c r="S570" i="2"/>
  <c r="S571" i="2"/>
  <c r="S572" i="2"/>
  <c r="S573" i="2"/>
  <c r="S574" i="2"/>
  <c r="S575" i="2"/>
  <c r="S576" i="2"/>
  <c r="S577" i="2"/>
  <c r="S578" i="2"/>
  <c r="S579" i="2"/>
  <c r="S580" i="2"/>
  <c r="S581" i="2"/>
  <c r="S582" i="2"/>
  <c r="S583" i="2"/>
  <c r="S584" i="2"/>
  <c r="S585" i="2"/>
  <c r="S586" i="2"/>
  <c r="S587" i="2"/>
  <c r="S588" i="2"/>
  <c r="S589" i="2"/>
  <c r="S590" i="2"/>
  <c r="S591" i="2"/>
  <c r="S592" i="2"/>
  <c r="S593" i="2"/>
  <c r="S594" i="2"/>
  <c r="S595" i="2"/>
  <c r="S596" i="2"/>
  <c r="S597" i="2"/>
  <c r="S598" i="2"/>
  <c r="S599" i="2"/>
  <c r="S600" i="2"/>
  <c r="S601" i="2"/>
  <c r="S602" i="2"/>
  <c r="S603" i="2"/>
  <c r="S604" i="2"/>
  <c r="S605" i="2"/>
  <c r="S606" i="2"/>
  <c r="S607" i="2"/>
  <c r="S608" i="2"/>
  <c r="S609" i="2"/>
  <c r="S610" i="2"/>
  <c r="S611" i="2"/>
  <c r="S612" i="2"/>
  <c r="S613" i="2"/>
  <c r="S614" i="2"/>
  <c r="S615" i="2"/>
  <c r="S616" i="2"/>
  <c r="S617" i="2"/>
  <c r="S618" i="2"/>
  <c r="S619" i="2"/>
  <c r="S620" i="2"/>
  <c r="S621" i="2"/>
  <c r="S622" i="2"/>
  <c r="S623" i="2"/>
  <c r="S624" i="2"/>
  <c r="S625" i="2"/>
  <c r="S626" i="2"/>
  <c r="S627" i="2"/>
  <c r="S628" i="2"/>
  <c r="S629" i="2"/>
  <c r="S630" i="2"/>
  <c r="S631" i="2"/>
  <c r="S632" i="2"/>
  <c r="S633" i="2"/>
  <c r="S634" i="2"/>
  <c r="S635" i="2"/>
  <c r="S636" i="2"/>
  <c r="S637" i="2"/>
  <c r="S638" i="2"/>
  <c r="S639" i="2"/>
  <c r="S640" i="2"/>
  <c r="S641" i="2"/>
  <c r="S642" i="2"/>
  <c r="S643" i="2"/>
  <c r="S644" i="2"/>
  <c r="S645" i="2"/>
  <c r="S646" i="2"/>
  <c r="S647" i="2"/>
  <c r="S648" i="2"/>
  <c r="S649" i="2"/>
  <c r="S650" i="2"/>
  <c r="S651" i="2"/>
  <c r="S652" i="2"/>
  <c r="S653" i="2"/>
  <c r="S654" i="2"/>
  <c r="S655" i="2"/>
  <c r="S656" i="2"/>
  <c r="S657" i="2"/>
  <c r="S658" i="2"/>
  <c r="S659" i="2"/>
  <c r="S660" i="2"/>
  <c r="S661" i="2"/>
  <c r="S662" i="2"/>
  <c r="S663" i="2"/>
  <c r="S664" i="2"/>
  <c r="S665" i="2"/>
  <c r="S666" i="2"/>
  <c r="S667" i="2"/>
  <c r="S668" i="2"/>
  <c r="S669" i="2"/>
  <c r="S670" i="2"/>
  <c r="S671" i="2"/>
  <c r="S672" i="2"/>
  <c r="S673" i="2"/>
  <c r="S674" i="2"/>
  <c r="S675" i="2"/>
  <c r="S676" i="2"/>
  <c r="S677" i="2"/>
  <c r="S678" i="2"/>
  <c r="S679" i="2"/>
  <c r="S680" i="2"/>
  <c r="S681" i="2"/>
  <c r="S682" i="2"/>
  <c r="S683" i="2"/>
  <c r="S684" i="2"/>
  <c r="S685" i="2"/>
  <c r="S686" i="2"/>
  <c r="S687" i="2"/>
  <c r="S688" i="2"/>
  <c r="S689" i="2"/>
  <c r="S690" i="2"/>
  <c r="S691" i="2"/>
  <c r="S692" i="2"/>
  <c r="S693" i="2"/>
  <c r="S694" i="2"/>
  <c r="S695" i="2"/>
  <c r="S696" i="2"/>
  <c r="S697" i="2"/>
  <c r="S698" i="2"/>
  <c r="S699" i="2"/>
  <c r="S700" i="2"/>
  <c r="S701" i="2"/>
  <c r="S702" i="2"/>
  <c r="S703" i="2"/>
  <c r="S704" i="2"/>
  <c r="S705" i="2"/>
  <c r="S706" i="2"/>
  <c r="S707" i="2"/>
  <c r="S708" i="2"/>
  <c r="S709" i="2"/>
  <c r="S710" i="2"/>
  <c r="S711" i="2"/>
  <c r="S712" i="2"/>
  <c r="S713" i="2"/>
  <c r="S714" i="2"/>
  <c r="S715" i="2"/>
  <c r="S716" i="2"/>
  <c r="S717" i="2"/>
  <c r="S718" i="2"/>
  <c r="S719" i="2"/>
  <c r="S720" i="2"/>
  <c r="S721" i="2"/>
  <c r="S722" i="2"/>
  <c r="S723" i="2"/>
  <c r="S724" i="2"/>
  <c r="S725" i="2"/>
  <c r="S726" i="2"/>
  <c r="S727" i="2"/>
  <c r="S728" i="2"/>
  <c r="S729" i="2"/>
  <c r="S730" i="2"/>
  <c r="S731" i="2"/>
  <c r="S732" i="2"/>
  <c r="S733" i="2"/>
  <c r="S734" i="2"/>
  <c r="S735" i="2"/>
  <c r="S736" i="2"/>
  <c r="S737" i="2"/>
  <c r="S738" i="2"/>
  <c r="S739" i="2"/>
  <c r="S740" i="2"/>
  <c r="S741" i="2"/>
  <c r="S742" i="2"/>
  <c r="S743" i="2"/>
  <c r="S744" i="2"/>
  <c r="S745" i="2"/>
  <c r="S746" i="2"/>
  <c r="S747" i="2"/>
  <c r="S748" i="2"/>
  <c r="S749" i="2"/>
  <c r="S750" i="2"/>
  <c r="S751" i="2"/>
  <c r="S752" i="2"/>
  <c r="S753" i="2"/>
  <c r="S754" i="2"/>
  <c r="S755" i="2"/>
  <c r="S756" i="2"/>
  <c r="S757" i="2"/>
  <c r="S758" i="2"/>
  <c r="S759" i="2"/>
  <c r="S760" i="2"/>
  <c r="S761" i="2"/>
  <c r="S762" i="2"/>
  <c r="S763" i="2"/>
  <c r="S764" i="2"/>
  <c r="S765" i="2"/>
  <c r="S766" i="2"/>
  <c r="S767" i="2"/>
  <c r="S768" i="2"/>
  <c r="S769" i="2"/>
  <c r="S770" i="2"/>
  <c r="S771" i="2"/>
  <c r="S772" i="2"/>
  <c r="S773" i="2"/>
  <c r="S774" i="2"/>
  <c r="S775" i="2"/>
  <c r="S776" i="2"/>
  <c r="S777" i="2"/>
  <c r="S778" i="2"/>
  <c r="S779" i="2"/>
  <c r="S780" i="2"/>
  <c r="S781" i="2"/>
  <c r="S782" i="2"/>
  <c r="S783" i="2"/>
  <c r="S784" i="2"/>
  <c r="S785" i="2"/>
  <c r="S786" i="2"/>
  <c r="S787" i="2"/>
  <c r="S788" i="2"/>
  <c r="S789" i="2"/>
  <c r="S790" i="2"/>
  <c r="S791" i="2"/>
  <c r="S792" i="2"/>
  <c r="S793" i="2"/>
  <c r="S794" i="2"/>
  <c r="S795" i="2"/>
  <c r="S796" i="2"/>
  <c r="S797" i="2"/>
  <c r="S798" i="2"/>
  <c r="S799" i="2"/>
  <c r="S800" i="2"/>
  <c r="S801" i="2"/>
  <c r="S802" i="2"/>
  <c r="S803" i="2"/>
  <c r="S804" i="2"/>
  <c r="S805" i="2"/>
  <c r="S806" i="2"/>
  <c r="S807" i="2"/>
  <c r="S808" i="2"/>
  <c r="S809" i="2"/>
  <c r="S810" i="2"/>
  <c r="S811" i="2"/>
  <c r="S812" i="2"/>
  <c r="S813" i="2"/>
  <c r="S814" i="2"/>
  <c r="S815" i="2"/>
  <c r="S816" i="2"/>
  <c r="S817" i="2"/>
  <c r="S818" i="2"/>
  <c r="S819" i="2"/>
  <c r="S820" i="2"/>
  <c r="S821" i="2"/>
  <c r="S822" i="2"/>
  <c r="S823" i="2"/>
  <c r="S824" i="2"/>
  <c r="S825" i="2"/>
  <c r="S826" i="2"/>
  <c r="S827" i="2"/>
  <c r="S828" i="2"/>
  <c r="S829" i="2"/>
  <c r="S830" i="2"/>
  <c r="S831" i="2"/>
  <c r="S832" i="2"/>
  <c r="S833" i="2"/>
  <c r="S834" i="2"/>
  <c r="S835" i="2"/>
  <c r="S836" i="2"/>
  <c r="S837" i="2"/>
  <c r="S838" i="2"/>
  <c r="S839" i="2"/>
  <c r="S840" i="2"/>
  <c r="S841" i="2"/>
  <c r="S842" i="2"/>
  <c r="S843" i="2"/>
  <c r="S844" i="2"/>
  <c r="S845" i="2"/>
  <c r="S846" i="2"/>
  <c r="S847" i="2"/>
  <c r="S848" i="2"/>
  <c r="S849" i="2"/>
  <c r="S850" i="2"/>
  <c r="S851" i="2"/>
  <c r="S852" i="2"/>
  <c r="S853" i="2"/>
  <c r="S854" i="2"/>
  <c r="S855" i="2"/>
  <c r="S856" i="2"/>
  <c r="S857" i="2"/>
  <c r="S858" i="2"/>
  <c r="S859" i="2"/>
  <c r="S860" i="2"/>
  <c r="S861" i="2"/>
  <c r="S862" i="2"/>
  <c r="S863" i="2"/>
  <c r="S864" i="2"/>
  <c r="S865" i="2"/>
  <c r="S866" i="2"/>
  <c r="S867" i="2"/>
  <c r="S868" i="2"/>
  <c r="S869" i="2"/>
  <c r="S870" i="2"/>
  <c r="S871" i="2"/>
  <c r="S872" i="2"/>
  <c r="S873" i="2"/>
  <c r="S874" i="2"/>
  <c r="S875" i="2"/>
  <c r="S876" i="2"/>
  <c r="S877" i="2"/>
  <c r="S878" i="2"/>
  <c r="S879" i="2"/>
  <c r="S880" i="2"/>
  <c r="S881" i="2"/>
  <c r="S882" i="2"/>
  <c r="S883" i="2"/>
  <c r="S884" i="2"/>
  <c r="S885" i="2"/>
  <c r="S886" i="2"/>
  <c r="S887" i="2"/>
  <c r="S888" i="2"/>
  <c r="S889" i="2"/>
  <c r="S890" i="2"/>
  <c r="S891" i="2"/>
  <c r="S892" i="2"/>
  <c r="S893" i="2"/>
  <c r="S894" i="2"/>
  <c r="S895" i="2"/>
  <c r="S896" i="2"/>
  <c r="S897" i="2"/>
  <c r="S898" i="2"/>
  <c r="S899" i="2"/>
  <c r="S900" i="2"/>
  <c r="S901" i="2"/>
  <c r="S902" i="2"/>
  <c r="S903" i="2"/>
  <c r="S904" i="2"/>
  <c r="S905" i="2"/>
  <c r="S906" i="2"/>
  <c r="S907" i="2"/>
  <c r="S908" i="2"/>
  <c r="S909" i="2"/>
  <c r="S910" i="2"/>
  <c r="S911" i="2"/>
  <c r="S912" i="2"/>
  <c r="S913" i="2"/>
  <c r="S914" i="2"/>
  <c r="S915" i="2"/>
  <c r="S916" i="2"/>
  <c r="S917" i="2"/>
  <c r="S918" i="2"/>
  <c r="S919" i="2"/>
  <c r="S920" i="2"/>
  <c r="S921" i="2"/>
  <c r="S922" i="2"/>
  <c r="S923" i="2"/>
  <c r="S924" i="2"/>
  <c r="S925" i="2"/>
  <c r="S926" i="2"/>
  <c r="S927" i="2"/>
  <c r="S928" i="2"/>
  <c r="S929" i="2"/>
  <c r="S930" i="2"/>
  <c r="S931" i="2"/>
  <c r="S932" i="2"/>
  <c r="S933" i="2"/>
  <c r="S934" i="2"/>
  <c r="S935" i="2"/>
  <c r="S936" i="2"/>
  <c r="S937" i="2"/>
  <c r="S938" i="2"/>
  <c r="S939" i="2"/>
  <c r="S940" i="2"/>
  <c r="S941" i="2"/>
  <c r="S942" i="2"/>
  <c r="S943" i="2"/>
  <c r="S944" i="2"/>
  <c r="S945" i="2"/>
  <c r="S946" i="2"/>
  <c r="S947" i="2"/>
  <c r="S948" i="2"/>
  <c r="S949" i="2"/>
  <c r="S950" i="2"/>
  <c r="S951" i="2"/>
  <c r="S952" i="2"/>
  <c r="S953" i="2"/>
  <c r="S954" i="2"/>
  <c r="S955" i="2"/>
  <c r="S956" i="2"/>
  <c r="S957" i="2"/>
  <c r="S958" i="2"/>
  <c r="S959" i="2"/>
  <c r="S960" i="2"/>
  <c r="S961" i="2"/>
  <c r="S962" i="2"/>
  <c r="S963" i="2"/>
  <c r="S964" i="2"/>
  <c r="S965" i="2"/>
  <c r="S966" i="2"/>
  <c r="S967" i="2"/>
  <c r="S968" i="2"/>
  <c r="S969" i="2"/>
  <c r="S970" i="2"/>
  <c r="S971" i="2"/>
  <c r="S972" i="2"/>
  <c r="S973" i="2"/>
  <c r="S974" i="2"/>
  <c r="S975" i="2"/>
  <c r="S976" i="2"/>
  <c r="S977" i="2"/>
  <c r="S978" i="2"/>
  <c r="S979" i="2"/>
  <c r="S980" i="2"/>
  <c r="S981" i="2"/>
  <c r="S982" i="2"/>
  <c r="S983" i="2"/>
  <c r="S984" i="2"/>
  <c r="S985" i="2"/>
  <c r="S986" i="2"/>
  <c r="S987" i="2"/>
  <c r="S988" i="2"/>
  <c r="S989" i="2"/>
  <c r="S990" i="2"/>
  <c r="S991" i="2"/>
  <c r="S992" i="2"/>
  <c r="S993" i="2"/>
  <c r="S994" i="2"/>
  <c r="S995" i="2"/>
  <c r="S996" i="2"/>
  <c r="S997" i="2"/>
  <c r="S998" i="2"/>
  <c r="S999" i="2"/>
  <c r="S1000" i="2"/>
  <c r="S1001" i="2"/>
  <c r="S1002" i="2"/>
  <c r="S1003" i="2"/>
  <c r="S1004" i="2"/>
  <c r="S1005" i="2"/>
  <c r="S1006" i="2"/>
  <c r="S1007" i="2"/>
  <c r="S1008" i="2"/>
  <c r="S1009" i="2"/>
  <c r="S1010" i="2"/>
  <c r="S1011" i="2"/>
  <c r="S1012" i="2"/>
  <c r="S1013" i="2"/>
  <c r="S1014" i="2"/>
  <c r="S1015" i="2"/>
  <c r="S1016" i="2"/>
  <c r="S1017" i="2"/>
  <c r="S1018" i="2"/>
  <c r="S1019" i="2"/>
  <c r="S1020" i="2"/>
  <c r="S1021" i="2"/>
  <c r="S1022" i="2"/>
  <c r="S1023" i="2"/>
  <c r="S1024" i="2"/>
  <c r="S1025" i="2"/>
  <c r="S1026" i="2"/>
  <c r="S1027" i="2"/>
  <c r="S1028" i="2"/>
  <c r="S1029" i="2"/>
  <c r="S1030" i="2"/>
  <c r="S1031" i="2"/>
  <c r="S1032" i="2"/>
  <c r="S1033" i="2"/>
  <c r="S1034" i="2"/>
  <c r="S1035" i="2"/>
  <c r="S1036" i="2"/>
  <c r="S1037" i="2"/>
  <c r="S1038" i="2"/>
  <c r="S1039" i="2"/>
  <c r="S1040" i="2"/>
  <c r="S1041" i="2"/>
  <c r="S1042" i="2"/>
  <c r="S1043" i="2"/>
  <c r="S1044" i="2"/>
  <c r="S1045" i="2"/>
  <c r="S1046" i="2"/>
  <c r="S1047" i="2"/>
  <c r="S1048" i="2"/>
  <c r="S1049" i="2"/>
  <c r="S1050" i="2"/>
  <c r="S1051" i="2"/>
  <c r="S1052" i="2"/>
  <c r="S1053" i="2"/>
  <c r="S1054" i="2"/>
  <c r="S1055" i="2"/>
  <c r="S1056" i="2"/>
  <c r="S1057" i="2"/>
  <c r="S1058" i="2"/>
  <c r="S1059" i="2"/>
  <c r="S1060" i="2"/>
  <c r="S1061" i="2"/>
  <c r="S1062" i="2"/>
  <c r="S1063" i="2"/>
  <c r="S1064" i="2"/>
  <c r="S1065" i="2"/>
  <c r="S1066" i="2"/>
  <c r="S1067" i="2"/>
  <c r="S1068" i="2"/>
  <c r="S1069" i="2"/>
  <c r="S1070" i="2"/>
  <c r="S1071" i="2"/>
  <c r="S1072" i="2"/>
  <c r="S1073" i="2"/>
  <c r="S1074" i="2"/>
  <c r="S1075" i="2"/>
  <c r="S1076" i="2"/>
  <c r="S1077" i="2"/>
  <c r="S1078" i="2"/>
  <c r="S1079" i="2"/>
  <c r="S1080" i="2"/>
  <c r="S1081" i="2"/>
  <c r="S1082" i="2"/>
  <c r="S1083" i="2"/>
  <c r="S1084" i="2"/>
  <c r="S1085" i="2"/>
  <c r="S1086" i="2"/>
  <c r="S1087" i="2"/>
  <c r="S1088" i="2"/>
  <c r="S1089" i="2"/>
  <c r="S1090" i="2"/>
  <c r="S1091" i="2"/>
  <c r="S1092" i="2"/>
  <c r="S1093" i="2"/>
  <c r="S1094" i="2"/>
  <c r="S1095" i="2"/>
  <c r="S1096" i="2"/>
  <c r="S1097" i="2"/>
  <c r="S1098" i="2"/>
  <c r="S1099" i="2"/>
  <c r="S1100" i="2"/>
  <c r="S1101" i="2"/>
  <c r="S1102" i="2"/>
  <c r="S1103" i="2"/>
  <c r="S1104" i="2"/>
  <c r="S1105" i="2"/>
  <c r="S1106" i="2"/>
  <c r="S1107" i="2"/>
  <c r="S1108" i="2"/>
  <c r="S1109" i="2"/>
  <c r="S1110" i="2"/>
  <c r="S1111" i="2"/>
  <c r="S1112" i="2"/>
  <c r="S1113" i="2"/>
  <c r="S1114" i="2"/>
  <c r="S1115" i="2"/>
  <c r="S1116" i="2"/>
  <c r="S1117" i="2"/>
  <c r="S1118" i="2"/>
  <c r="S1119" i="2"/>
  <c r="S1120" i="2"/>
  <c r="S1121" i="2"/>
  <c r="S1122" i="2"/>
  <c r="S1123" i="2"/>
  <c r="S1124" i="2"/>
  <c r="S1125" i="2"/>
  <c r="S1126" i="2"/>
  <c r="S1127" i="2"/>
  <c r="S1128" i="2"/>
  <c r="S1129" i="2"/>
  <c r="S1130" i="2"/>
  <c r="S1131" i="2"/>
  <c r="S1132" i="2"/>
  <c r="S1133" i="2"/>
  <c r="S1134" i="2"/>
  <c r="S1135" i="2"/>
  <c r="S1136" i="2"/>
  <c r="S1137" i="2"/>
  <c r="S1138" i="2"/>
  <c r="S1139" i="2"/>
  <c r="S1140" i="2"/>
  <c r="S1141" i="2"/>
  <c r="S1142" i="2"/>
  <c r="S1143" i="2"/>
  <c r="S1144" i="2"/>
  <c r="S1145" i="2"/>
  <c r="S1146" i="2"/>
  <c r="S1147" i="2"/>
  <c r="S1148" i="2"/>
  <c r="S1149" i="2"/>
  <c r="S1150" i="2"/>
  <c r="S1151" i="2"/>
  <c r="S1152" i="2"/>
  <c r="S1153" i="2"/>
  <c r="S1154" i="2"/>
  <c r="S1155" i="2"/>
  <c r="S1156" i="2"/>
  <c r="S1157" i="2"/>
  <c r="S1158" i="2"/>
  <c r="S1159" i="2"/>
  <c r="S1160" i="2"/>
  <c r="S1161" i="2"/>
  <c r="S1162" i="2"/>
  <c r="S1163" i="2"/>
  <c r="S1164" i="2"/>
  <c r="S1165" i="2"/>
  <c r="S1166" i="2"/>
  <c r="S1167" i="2"/>
  <c r="S1168" i="2"/>
  <c r="S1169" i="2"/>
  <c r="S1170" i="2"/>
  <c r="S1171" i="2"/>
  <c r="S1172" i="2"/>
  <c r="S1173" i="2"/>
  <c r="S1174" i="2"/>
  <c r="S1175" i="2"/>
  <c r="S1176" i="2"/>
  <c r="S1177" i="2"/>
  <c r="S1178" i="2"/>
  <c r="S1179" i="2"/>
  <c r="S1180" i="2"/>
  <c r="S1181" i="2"/>
  <c r="S1182" i="2"/>
  <c r="S1183" i="2"/>
  <c r="S1184" i="2"/>
  <c r="S1185" i="2"/>
  <c r="S1186" i="2"/>
  <c r="S1187" i="2"/>
  <c r="S1188" i="2"/>
  <c r="S1189" i="2"/>
  <c r="S1190" i="2"/>
  <c r="S1191" i="2"/>
  <c r="S1192" i="2"/>
  <c r="S1193" i="2"/>
  <c r="S1194" i="2"/>
  <c r="S1195" i="2"/>
  <c r="S1196" i="2"/>
  <c r="S1197" i="2"/>
  <c r="S1198" i="2"/>
  <c r="S1199" i="2"/>
  <c r="S1200" i="2"/>
  <c r="S1201" i="2"/>
  <c r="S1202" i="2"/>
  <c r="S1203" i="2"/>
  <c r="S1204" i="2"/>
  <c r="S1205" i="2"/>
  <c r="S1206" i="2"/>
  <c r="S1207" i="2"/>
  <c r="S1208" i="2"/>
  <c r="S1209" i="2"/>
  <c r="S1210" i="2"/>
  <c r="S1211" i="2"/>
  <c r="S1212" i="2"/>
  <c r="S1213" i="2"/>
  <c r="S1214" i="2"/>
  <c r="S1215" i="2"/>
  <c r="S1216" i="2"/>
  <c r="S1217" i="2"/>
  <c r="S1218" i="2"/>
  <c r="S1219" i="2"/>
  <c r="S1220" i="2"/>
  <c r="S1221" i="2"/>
  <c r="S1222" i="2"/>
  <c r="S1223" i="2"/>
  <c r="S1224" i="2"/>
  <c r="S1225" i="2"/>
  <c r="S1226" i="2"/>
  <c r="S1227" i="2"/>
  <c r="S1228" i="2"/>
  <c r="S1229" i="2"/>
  <c r="S1230" i="2"/>
  <c r="S1231" i="2"/>
  <c r="S1232" i="2"/>
  <c r="S1233" i="2"/>
  <c r="S1234" i="2"/>
  <c r="S1235" i="2"/>
  <c r="S1236" i="2"/>
  <c r="S1237" i="2"/>
  <c r="S1238" i="2"/>
  <c r="S1239" i="2"/>
  <c r="S1240" i="2"/>
  <c r="S1241" i="2"/>
  <c r="S1242" i="2"/>
  <c r="S1243" i="2"/>
  <c r="S1244" i="2"/>
  <c r="S1245" i="2"/>
  <c r="S1246" i="2"/>
  <c r="S1247" i="2"/>
  <c r="S1248" i="2"/>
  <c r="S1249" i="2"/>
  <c r="S1250" i="2"/>
  <c r="S1251" i="2"/>
  <c r="S1252" i="2"/>
  <c r="S1253" i="2"/>
  <c r="S1254" i="2"/>
  <c r="S1255" i="2"/>
  <c r="S1256" i="2"/>
  <c r="S1257" i="2"/>
  <c r="S1258" i="2"/>
  <c r="S1259" i="2"/>
  <c r="S1260" i="2"/>
  <c r="S1261" i="2"/>
  <c r="S1262" i="2"/>
  <c r="S1263" i="2"/>
  <c r="S1264" i="2"/>
  <c r="S1265" i="2"/>
  <c r="S1266" i="2"/>
  <c r="S1267" i="2"/>
  <c r="S1268" i="2"/>
  <c r="S1269" i="2"/>
  <c r="S1270" i="2"/>
  <c r="S1271" i="2"/>
  <c r="S1272" i="2"/>
  <c r="S1273" i="2"/>
  <c r="S1274" i="2"/>
  <c r="S1275" i="2"/>
  <c r="S1276" i="2"/>
  <c r="S1277" i="2"/>
  <c r="S1278" i="2"/>
  <c r="S1279" i="2"/>
  <c r="S1280" i="2"/>
  <c r="S1281" i="2"/>
  <c r="S1282" i="2"/>
  <c r="S1283" i="2"/>
  <c r="S1284" i="2"/>
  <c r="S1285" i="2"/>
  <c r="S1286" i="2"/>
  <c r="S1287" i="2"/>
  <c r="S1288" i="2"/>
  <c r="S1289" i="2"/>
  <c r="S1290" i="2"/>
  <c r="S1291" i="2"/>
  <c r="S1292" i="2"/>
  <c r="S1293" i="2"/>
  <c r="S1294" i="2"/>
  <c r="S1295" i="2"/>
  <c r="S1296" i="2"/>
  <c r="S1297" i="2"/>
  <c r="S1298" i="2"/>
  <c r="S1299" i="2"/>
  <c r="S1300" i="2"/>
  <c r="S1301" i="2"/>
  <c r="S1302" i="2"/>
  <c r="S1303" i="2"/>
  <c r="S1304" i="2"/>
  <c r="S1305" i="2"/>
  <c r="S1306" i="2"/>
  <c r="S1307" i="2"/>
  <c r="S1308" i="2"/>
  <c r="S1309" i="2"/>
  <c r="S1310" i="2"/>
  <c r="S1311" i="2"/>
  <c r="S1312" i="2"/>
  <c r="S1313" i="2"/>
  <c r="S1314" i="2"/>
  <c r="S1315" i="2"/>
  <c r="S1316" i="2"/>
  <c r="S1317" i="2"/>
  <c r="S1318" i="2"/>
  <c r="S1319" i="2"/>
  <c r="S1320" i="2"/>
  <c r="S1321" i="2"/>
  <c r="S1322" i="2"/>
  <c r="S1323" i="2"/>
  <c r="S1324" i="2"/>
  <c r="S1325" i="2"/>
  <c r="S1326" i="2"/>
  <c r="S1327" i="2"/>
  <c r="S1328" i="2"/>
  <c r="S1329" i="2"/>
  <c r="S1330" i="2"/>
  <c r="S1331" i="2"/>
  <c r="S1332" i="2"/>
  <c r="S1333" i="2"/>
  <c r="S1334" i="2"/>
  <c r="S1335" i="2"/>
  <c r="S1336" i="2"/>
  <c r="S1337" i="2"/>
  <c r="S1338" i="2"/>
  <c r="S1339" i="2"/>
  <c r="S1340" i="2"/>
  <c r="S1341" i="2"/>
  <c r="S1342" i="2"/>
  <c r="S1343" i="2"/>
  <c r="S1344" i="2"/>
  <c r="S1345" i="2"/>
  <c r="S1346" i="2"/>
  <c r="S1347" i="2"/>
  <c r="S1348" i="2"/>
  <c r="R2" i="2"/>
  <c r="R3" i="2"/>
  <c r="R4" i="2"/>
  <c r="R5" i="2"/>
  <c r="R6" i="2"/>
  <c r="R7" i="2"/>
  <c r="R8" i="2"/>
  <c r="R9" i="2"/>
  <c r="R10" i="2"/>
  <c r="R11" i="2"/>
  <c r="R12" i="2"/>
  <c r="R13" i="2"/>
  <c r="R14" i="2"/>
  <c r="R15" i="2"/>
  <c r="R16" i="2"/>
  <c r="R17" i="2"/>
  <c r="R18" i="2"/>
  <c r="R19" i="2"/>
  <c r="R20" i="2"/>
  <c r="R21" i="2"/>
  <c r="R22" i="2"/>
  <c r="R23" i="2"/>
  <c r="R24" i="2"/>
  <c r="R25" i="2"/>
  <c r="R26" i="2"/>
  <c r="R27" i="2"/>
  <c r="R28" i="2"/>
  <c r="R29" i="2"/>
  <c r="R30" i="2"/>
  <c r="R31" i="2"/>
  <c r="R32" i="2"/>
  <c r="R33" i="2"/>
  <c r="R34" i="2"/>
  <c r="R35" i="2"/>
  <c r="R36" i="2"/>
  <c r="R37" i="2"/>
  <c r="R38" i="2"/>
  <c r="R39" i="2"/>
  <c r="R40" i="2"/>
  <c r="R41" i="2"/>
  <c r="R42" i="2"/>
  <c r="R43" i="2"/>
  <c r="R44" i="2"/>
  <c r="R45" i="2"/>
  <c r="R46" i="2"/>
  <c r="R47" i="2"/>
  <c r="R48" i="2"/>
  <c r="R49" i="2"/>
  <c r="R50" i="2"/>
  <c r="R51" i="2"/>
  <c r="R52" i="2"/>
  <c r="R53" i="2"/>
  <c r="R54" i="2"/>
  <c r="R55" i="2"/>
  <c r="R56" i="2"/>
  <c r="R57" i="2"/>
  <c r="R58" i="2"/>
  <c r="R59" i="2"/>
  <c r="R60" i="2"/>
  <c r="R61" i="2"/>
  <c r="R62" i="2"/>
  <c r="R63" i="2"/>
  <c r="R64" i="2"/>
  <c r="R65" i="2"/>
  <c r="R66" i="2"/>
  <c r="R67" i="2"/>
  <c r="R68" i="2"/>
  <c r="R69" i="2"/>
  <c r="R70" i="2"/>
  <c r="R71" i="2"/>
  <c r="R72" i="2"/>
  <c r="R73" i="2"/>
  <c r="R74" i="2"/>
  <c r="R75" i="2"/>
  <c r="R76" i="2"/>
  <c r="R77" i="2"/>
  <c r="R78" i="2"/>
  <c r="R79" i="2"/>
  <c r="R80" i="2"/>
  <c r="R81" i="2"/>
  <c r="R82" i="2"/>
  <c r="R83" i="2"/>
  <c r="R84" i="2"/>
  <c r="R85" i="2"/>
  <c r="R86" i="2"/>
  <c r="R87" i="2"/>
  <c r="R88" i="2"/>
  <c r="R89" i="2"/>
  <c r="R90" i="2"/>
  <c r="R91" i="2"/>
  <c r="R92" i="2"/>
  <c r="R93" i="2"/>
  <c r="R94" i="2"/>
  <c r="R95" i="2"/>
  <c r="R96" i="2"/>
  <c r="R97" i="2"/>
  <c r="R98" i="2"/>
  <c r="R99" i="2"/>
  <c r="R100" i="2"/>
  <c r="R101" i="2"/>
  <c r="R102" i="2"/>
  <c r="R103" i="2"/>
  <c r="R104" i="2"/>
  <c r="R105" i="2"/>
  <c r="R106" i="2"/>
  <c r="R107" i="2"/>
  <c r="R108" i="2"/>
  <c r="R109" i="2"/>
  <c r="R110" i="2"/>
  <c r="R111" i="2"/>
  <c r="R112" i="2"/>
  <c r="R113" i="2"/>
  <c r="R114" i="2"/>
  <c r="R115" i="2"/>
  <c r="R116" i="2"/>
  <c r="R117" i="2"/>
  <c r="R118" i="2"/>
  <c r="R119" i="2"/>
  <c r="R120" i="2"/>
  <c r="R121" i="2"/>
  <c r="R122" i="2"/>
  <c r="R123" i="2"/>
  <c r="R124" i="2"/>
  <c r="R125" i="2"/>
  <c r="R126" i="2"/>
  <c r="R127" i="2"/>
  <c r="R128" i="2"/>
  <c r="R129" i="2"/>
  <c r="R130" i="2"/>
  <c r="R131" i="2"/>
  <c r="R132" i="2"/>
  <c r="R133" i="2"/>
  <c r="R134" i="2"/>
  <c r="R135" i="2"/>
  <c r="R136" i="2"/>
  <c r="R137" i="2"/>
  <c r="R138" i="2"/>
  <c r="R139" i="2"/>
  <c r="R140" i="2"/>
  <c r="R141" i="2"/>
  <c r="R142" i="2"/>
  <c r="R143" i="2"/>
  <c r="R144" i="2"/>
  <c r="R145" i="2"/>
  <c r="R146" i="2"/>
  <c r="R147" i="2"/>
  <c r="R148" i="2"/>
  <c r="R149" i="2"/>
  <c r="R150" i="2"/>
  <c r="R151" i="2"/>
  <c r="R152" i="2"/>
  <c r="R153" i="2"/>
  <c r="R154" i="2"/>
  <c r="R155" i="2"/>
  <c r="R156" i="2"/>
  <c r="R157" i="2"/>
  <c r="R158" i="2"/>
  <c r="R159" i="2"/>
  <c r="R160" i="2"/>
  <c r="R161" i="2"/>
  <c r="R162" i="2"/>
  <c r="R163" i="2"/>
  <c r="R164" i="2"/>
  <c r="R165" i="2"/>
  <c r="R166" i="2"/>
  <c r="R167" i="2"/>
  <c r="R168" i="2"/>
  <c r="R169" i="2"/>
  <c r="R170" i="2"/>
  <c r="R171" i="2"/>
  <c r="R172" i="2"/>
  <c r="R173" i="2"/>
  <c r="R174" i="2"/>
  <c r="R175" i="2"/>
  <c r="R176" i="2"/>
  <c r="R177" i="2"/>
  <c r="R178" i="2"/>
  <c r="R179" i="2"/>
  <c r="R180" i="2"/>
  <c r="R181" i="2"/>
  <c r="R182" i="2"/>
  <c r="R183" i="2"/>
  <c r="R184" i="2"/>
  <c r="R185" i="2"/>
  <c r="R186" i="2"/>
  <c r="R187" i="2"/>
  <c r="R188" i="2"/>
  <c r="R189" i="2"/>
  <c r="R190" i="2"/>
  <c r="R191" i="2"/>
  <c r="R192" i="2"/>
  <c r="R193" i="2"/>
  <c r="R194" i="2"/>
  <c r="R195" i="2"/>
  <c r="R196" i="2"/>
  <c r="R197" i="2"/>
  <c r="R198" i="2"/>
  <c r="R199" i="2"/>
  <c r="R200" i="2"/>
  <c r="R201" i="2"/>
  <c r="R202" i="2"/>
  <c r="R203" i="2"/>
  <c r="R204" i="2"/>
  <c r="R205" i="2"/>
  <c r="R206" i="2"/>
  <c r="R207" i="2"/>
  <c r="R208" i="2"/>
  <c r="R209" i="2"/>
  <c r="R210" i="2"/>
  <c r="R211" i="2"/>
  <c r="R212" i="2"/>
  <c r="R213" i="2"/>
  <c r="R214" i="2"/>
  <c r="R215" i="2"/>
  <c r="R216" i="2"/>
  <c r="R217" i="2"/>
  <c r="R218" i="2"/>
  <c r="R219" i="2"/>
  <c r="R220" i="2"/>
  <c r="R221" i="2"/>
  <c r="R222" i="2"/>
  <c r="R223" i="2"/>
  <c r="R224" i="2"/>
  <c r="R225" i="2"/>
  <c r="R226" i="2"/>
  <c r="R227" i="2"/>
  <c r="R228" i="2"/>
  <c r="R229" i="2"/>
  <c r="R230" i="2"/>
  <c r="R231" i="2"/>
  <c r="R232" i="2"/>
  <c r="R233" i="2"/>
  <c r="R234" i="2"/>
  <c r="R235" i="2"/>
  <c r="R236" i="2"/>
  <c r="R237" i="2"/>
  <c r="R238" i="2"/>
  <c r="R239" i="2"/>
  <c r="R240" i="2"/>
  <c r="R241" i="2"/>
  <c r="R242" i="2"/>
  <c r="R243" i="2"/>
  <c r="R244" i="2"/>
  <c r="R245" i="2"/>
  <c r="R246" i="2"/>
  <c r="R247" i="2"/>
  <c r="R248" i="2"/>
  <c r="R249" i="2"/>
  <c r="R250" i="2"/>
  <c r="R251" i="2"/>
  <c r="R252" i="2"/>
  <c r="R253" i="2"/>
  <c r="R254" i="2"/>
  <c r="R255" i="2"/>
  <c r="R256" i="2"/>
  <c r="R257" i="2"/>
  <c r="R258" i="2"/>
  <c r="R259" i="2"/>
  <c r="R260" i="2"/>
  <c r="R261" i="2"/>
  <c r="R262" i="2"/>
  <c r="R263" i="2"/>
  <c r="R264" i="2"/>
  <c r="R265" i="2"/>
  <c r="R266" i="2"/>
  <c r="R267" i="2"/>
  <c r="R268" i="2"/>
  <c r="R269" i="2"/>
  <c r="R270" i="2"/>
  <c r="R271" i="2"/>
  <c r="R272" i="2"/>
  <c r="R273" i="2"/>
  <c r="R274" i="2"/>
  <c r="R275" i="2"/>
  <c r="R276" i="2"/>
  <c r="R277" i="2"/>
  <c r="R278" i="2"/>
  <c r="R279" i="2"/>
  <c r="R280" i="2"/>
  <c r="R281" i="2"/>
  <c r="R282" i="2"/>
  <c r="R283" i="2"/>
  <c r="R284" i="2"/>
  <c r="R285" i="2"/>
  <c r="R286" i="2"/>
  <c r="R287" i="2"/>
  <c r="R288" i="2"/>
  <c r="R289" i="2"/>
  <c r="R290" i="2"/>
  <c r="R291" i="2"/>
  <c r="R292" i="2"/>
  <c r="R293" i="2"/>
  <c r="R294" i="2"/>
  <c r="R295" i="2"/>
  <c r="R296" i="2"/>
  <c r="R297" i="2"/>
  <c r="R298" i="2"/>
  <c r="R299" i="2"/>
  <c r="R300" i="2"/>
  <c r="R301" i="2"/>
  <c r="R302" i="2"/>
  <c r="R303" i="2"/>
  <c r="R304" i="2"/>
  <c r="R305" i="2"/>
  <c r="R306" i="2"/>
  <c r="R307" i="2"/>
  <c r="R308" i="2"/>
  <c r="R309" i="2"/>
  <c r="R310" i="2"/>
  <c r="R311" i="2"/>
  <c r="R312" i="2"/>
  <c r="R313" i="2"/>
  <c r="R314" i="2"/>
  <c r="R315" i="2"/>
  <c r="R316" i="2"/>
  <c r="R317" i="2"/>
  <c r="R318" i="2"/>
  <c r="R319" i="2"/>
  <c r="R320" i="2"/>
  <c r="R321" i="2"/>
  <c r="R322" i="2"/>
  <c r="R323" i="2"/>
  <c r="R324" i="2"/>
  <c r="R325" i="2"/>
  <c r="R326" i="2"/>
  <c r="R327" i="2"/>
  <c r="R328" i="2"/>
  <c r="R329" i="2"/>
  <c r="R330" i="2"/>
  <c r="R331" i="2"/>
  <c r="R332" i="2"/>
  <c r="R333" i="2"/>
  <c r="R334" i="2"/>
  <c r="R335" i="2"/>
  <c r="R336" i="2"/>
  <c r="R337" i="2"/>
  <c r="R338" i="2"/>
  <c r="R339" i="2"/>
  <c r="R340" i="2"/>
  <c r="R341" i="2"/>
  <c r="R342" i="2"/>
  <c r="R343" i="2"/>
  <c r="R344" i="2"/>
  <c r="R345" i="2"/>
  <c r="R346" i="2"/>
  <c r="R347" i="2"/>
  <c r="R348" i="2"/>
  <c r="R349" i="2"/>
  <c r="R350" i="2"/>
  <c r="R351" i="2"/>
  <c r="R352" i="2"/>
  <c r="R353" i="2"/>
  <c r="R354" i="2"/>
  <c r="R355" i="2"/>
  <c r="R356" i="2"/>
  <c r="R357" i="2"/>
  <c r="R358" i="2"/>
  <c r="R359" i="2"/>
  <c r="R360" i="2"/>
  <c r="R361" i="2"/>
  <c r="R362" i="2"/>
  <c r="R363" i="2"/>
  <c r="R364" i="2"/>
  <c r="R365" i="2"/>
  <c r="R366" i="2"/>
  <c r="R367" i="2"/>
  <c r="R368" i="2"/>
  <c r="R369" i="2"/>
  <c r="R370" i="2"/>
  <c r="R371" i="2"/>
  <c r="R372" i="2"/>
  <c r="R373" i="2"/>
  <c r="R374" i="2"/>
  <c r="R375" i="2"/>
  <c r="R376" i="2"/>
  <c r="R377" i="2"/>
  <c r="R378" i="2"/>
  <c r="R379" i="2"/>
  <c r="R380" i="2"/>
  <c r="R381" i="2"/>
  <c r="R382" i="2"/>
  <c r="R383" i="2"/>
  <c r="R384" i="2"/>
  <c r="R385" i="2"/>
  <c r="R386" i="2"/>
  <c r="R387" i="2"/>
  <c r="R388" i="2"/>
  <c r="R389" i="2"/>
  <c r="R390" i="2"/>
  <c r="R391" i="2"/>
  <c r="R392" i="2"/>
  <c r="R393" i="2"/>
  <c r="R394" i="2"/>
  <c r="R395" i="2"/>
  <c r="R396" i="2"/>
  <c r="R397" i="2"/>
  <c r="R398" i="2"/>
  <c r="R399" i="2"/>
  <c r="R400" i="2"/>
  <c r="R401" i="2"/>
  <c r="R402" i="2"/>
  <c r="R403" i="2"/>
  <c r="R404" i="2"/>
  <c r="R405" i="2"/>
  <c r="R406" i="2"/>
  <c r="R407" i="2"/>
  <c r="R408" i="2"/>
  <c r="R409" i="2"/>
  <c r="R410" i="2"/>
  <c r="R411" i="2"/>
  <c r="R412" i="2"/>
  <c r="R413" i="2"/>
  <c r="R414" i="2"/>
  <c r="R415" i="2"/>
  <c r="R416" i="2"/>
  <c r="R417" i="2"/>
  <c r="R418" i="2"/>
  <c r="R419" i="2"/>
  <c r="R420" i="2"/>
  <c r="R421" i="2"/>
  <c r="R422" i="2"/>
  <c r="R423" i="2"/>
  <c r="R424" i="2"/>
  <c r="R425" i="2"/>
  <c r="R426" i="2"/>
  <c r="R427" i="2"/>
  <c r="R428" i="2"/>
  <c r="R429" i="2"/>
  <c r="R430" i="2"/>
  <c r="R431" i="2"/>
  <c r="R432" i="2"/>
  <c r="R433" i="2"/>
  <c r="R434" i="2"/>
  <c r="R435" i="2"/>
  <c r="R436" i="2"/>
  <c r="R437" i="2"/>
  <c r="R438" i="2"/>
  <c r="R439" i="2"/>
  <c r="R440" i="2"/>
  <c r="R441" i="2"/>
  <c r="R442" i="2"/>
  <c r="R443" i="2"/>
  <c r="R444" i="2"/>
  <c r="R445" i="2"/>
  <c r="R446" i="2"/>
  <c r="R447" i="2"/>
  <c r="R448" i="2"/>
  <c r="R449" i="2"/>
  <c r="R450" i="2"/>
  <c r="R451" i="2"/>
  <c r="R452" i="2"/>
  <c r="R453" i="2"/>
  <c r="R454" i="2"/>
  <c r="R455" i="2"/>
  <c r="R456" i="2"/>
  <c r="R457" i="2"/>
  <c r="R458" i="2"/>
  <c r="R459" i="2"/>
  <c r="R460" i="2"/>
  <c r="R461" i="2"/>
  <c r="R462" i="2"/>
  <c r="R463" i="2"/>
  <c r="R464" i="2"/>
  <c r="R465" i="2"/>
  <c r="R466" i="2"/>
  <c r="R467" i="2"/>
  <c r="R468" i="2"/>
  <c r="R469" i="2"/>
  <c r="R470" i="2"/>
  <c r="R471" i="2"/>
  <c r="R472" i="2"/>
  <c r="R473" i="2"/>
  <c r="R474" i="2"/>
  <c r="R475" i="2"/>
  <c r="R476" i="2"/>
  <c r="R477" i="2"/>
  <c r="R478" i="2"/>
  <c r="R479" i="2"/>
  <c r="R480" i="2"/>
  <c r="R481" i="2"/>
  <c r="R482" i="2"/>
  <c r="R483" i="2"/>
  <c r="R484" i="2"/>
  <c r="R485" i="2"/>
  <c r="R486" i="2"/>
  <c r="R487" i="2"/>
  <c r="R488" i="2"/>
  <c r="R489" i="2"/>
  <c r="R490" i="2"/>
  <c r="R491" i="2"/>
  <c r="R492" i="2"/>
  <c r="R493" i="2"/>
  <c r="R494" i="2"/>
  <c r="R495" i="2"/>
  <c r="R496" i="2"/>
  <c r="R497" i="2"/>
  <c r="R498" i="2"/>
  <c r="R499" i="2"/>
  <c r="R500" i="2"/>
  <c r="R501" i="2"/>
  <c r="R502" i="2"/>
  <c r="R503" i="2"/>
  <c r="R504" i="2"/>
  <c r="R505" i="2"/>
  <c r="R506" i="2"/>
  <c r="R507" i="2"/>
  <c r="R508" i="2"/>
  <c r="R509" i="2"/>
  <c r="R510" i="2"/>
  <c r="R511" i="2"/>
  <c r="R512" i="2"/>
  <c r="R513" i="2"/>
  <c r="R514" i="2"/>
  <c r="R515" i="2"/>
  <c r="R516" i="2"/>
  <c r="R517" i="2"/>
  <c r="R518" i="2"/>
  <c r="R519" i="2"/>
  <c r="R520" i="2"/>
  <c r="R521" i="2"/>
  <c r="R522" i="2"/>
  <c r="R523" i="2"/>
  <c r="R524" i="2"/>
  <c r="R525" i="2"/>
  <c r="R526" i="2"/>
  <c r="R527" i="2"/>
  <c r="R528" i="2"/>
  <c r="R529" i="2"/>
  <c r="R530" i="2"/>
  <c r="R531" i="2"/>
  <c r="R532" i="2"/>
  <c r="R533" i="2"/>
  <c r="R534" i="2"/>
  <c r="R535" i="2"/>
  <c r="R536" i="2"/>
  <c r="R537" i="2"/>
  <c r="R538" i="2"/>
  <c r="R539" i="2"/>
  <c r="R540" i="2"/>
  <c r="R541" i="2"/>
  <c r="R542" i="2"/>
  <c r="R543" i="2"/>
  <c r="R544" i="2"/>
  <c r="R545" i="2"/>
  <c r="R546" i="2"/>
  <c r="R547" i="2"/>
  <c r="R548" i="2"/>
  <c r="R549" i="2"/>
  <c r="R550" i="2"/>
  <c r="R551" i="2"/>
  <c r="R552" i="2"/>
  <c r="R553" i="2"/>
  <c r="R554" i="2"/>
  <c r="R555" i="2"/>
  <c r="R556" i="2"/>
  <c r="R557" i="2"/>
  <c r="R558" i="2"/>
  <c r="R559" i="2"/>
  <c r="R560" i="2"/>
  <c r="R561" i="2"/>
  <c r="R562" i="2"/>
  <c r="R563" i="2"/>
  <c r="R564" i="2"/>
  <c r="R565" i="2"/>
  <c r="R566" i="2"/>
  <c r="R567" i="2"/>
  <c r="R568" i="2"/>
  <c r="R569" i="2"/>
  <c r="R570" i="2"/>
  <c r="R571" i="2"/>
  <c r="R572" i="2"/>
  <c r="R573" i="2"/>
  <c r="R574" i="2"/>
  <c r="R575" i="2"/>
  <c r="R576" i="2"/>
  <c r="R577" i="2"/>
  <c r="R578" i="2"/>
  <c r="R579" i="2"/>
  <c r="R580" i="2"/>
  <c r="R581" i="2"/>
  <c r="R582" i="2"/>
  <c r="R583" i="2"/>
  <c r="R584" i="2"/>
  <c r="R585" i="2"/>
  <c r="R586" i="2"/>
  <c r="R587" i="2"/>
  <c r="R588" i="2"/>
  <c r="R589" i="2"/>
  <c r="R590" i="2"/>
  <c r="R591" i="2"/>
  <c r="R592" i="2"/>
  <c r="R593" i="2"/>
  <c r="R594" i="2"/>
  <c r="R595" i="2"/>
  <c r="R596" i="2"/>
  <c r="R597" i="2"/>
  <c r="R598" i="2"/>
  <c r="R599" i="2"/>
  <c r="R600" i="2"/>
  <c r="R601" i="2"/>
  <c r="R602" i="2"/>
  <c r="R603" i="2"/>
  <c r="R604" i="2"/>
  <c r="R605" i="2"/>
  <c r="R606" i="2"/>
  <c r="R607" i="2"/>
  <c r="R608" i="2"/>
  <c r="R609" i="2"/>
  <c r="R610" i="2"/>
  <c r="R611" i="2"/>
  <c r="R612" i="2"/>
  <c r="R613" i="2"/>
  <c r="R614" i="2"/>
  <c r="R615" i="2"/>
  <c r="R616" i="2"/>
  <c r="R617" i="2"/>
  <c r="R618" i="2"/>
  <c r="R619" i="2"/>
  <c r="R620" i="2"/>
  <c r="R621" i="2"/>
  <c r="R622" i="2"/>
  <c r="R623" i="2"/>
  <c r="R624" i="2"/>
  <c r="R625" i="2"/>
  <c r="R626" i="2"/>
  <c r="R627" i="2"/>
  <c r="R628" i="2"/>
  <c r="R629" i="2"/>
  <c r="R630" i="2"/>
  <c r="R631" i="2"/>
  <c r="R632" i="2"/>
  <c r="R633" i="2"/>
  <c r="R634" i="2"/>
  <c r="R635" i="2"/>
  <c r="R636" i="2"/>
  <c r="R637" i="2"/>
  <c r="R638" i="2"/>
  <c r="R639" i="2"/>
  <c r="R640" i="2"/>
  <c r="R641" i="2"/>
  <c r="R642" i="2"/>
  <c r="R643" i="2"/>
  <c r="R644" i="2"/>
  <c r="R645" i="2"/>
  <c r="R646" i="2"/>
  <c r="R647" i="2"/>
  <c r="R648" i="2"/>
  <c r="R649" i="2"/>
  <c r="R650" i="2"/>
  <c r="R651" i="2"/>
  <c r="R652" i="2"/>
  <c r="R653" i="2"/>
  <c r="R654" i="2"/>
  <c r="R655" i="2"/>
  <c r="R656" i="2"/>
  <c r="R657" i="2"/>
  <c r="R658" i="2"/>
  <c r="R659" i="2"/>
  <c r="R660" i="2"/>
  <c r="R661" i="2"/>
  <c r="R662" i="2"/>
  <c r="R663" i="2"/>
  <c r="R664" i="2"/>
  <c r="R665" i="2"/>
  <c r="R666" i="2"/>
  <c r="R667" i="2"/>
  <c r="R668" i="2"/>
  <c r="R669" i="2"/>
  <c r="R670" i="2"/>
  <c r="R671" i="2"/>
  <c r="R672" i="2"/>
  <c r="R673" i="2"/>
  <c r="R674" i="2"/>
  <c r="R675" i="2"/>
  <c r="R676" i="2"/>
  <c r="R677" i="2"/>
  <c r="R678" i="2"/>
  <c r="R679" i="2"/>
  <c r="R680" i="2"/>
  <c r="R681" i="2"/>
  <c r="R682" i="2"/>
  <c r="R683" i="2"/>
  <c r="R684" i="2"/>
  <c r="R685" i="2"/>
  <c r="R686" i="2"/>
  <c r="R687" i="2"/>
  <c r="R688" i="2"/>
  <c r="R689" i="2"/>
  <c r="R690" i="2"/>
  <c r="R691" i="2"/>
  <c r="R692" i="2"/>
  <c r="R693" i="2"/>
  <c r="R694" i="2"/>
  <c r="R695" i="2"/>
  <c r="R696" i="2"/>
  <c r="R697" i="2"/>
  <c r="R698" i="2"/>
  <c r="R699" i="2"/>
  <c r="R700" i="2"/>
  <c r="R701" i="2"/>
  <c r="R702" i="2"/>
  <c r="R703" i="2"/>
  <c r="R704" i="2"/>
  <c r="R705" i="2"/>
  <c r="R706" i="2"/>
  <c r="R707" i="2"/>
  <c r="R708" i="2"/>
  <c r="R709" i="2"/>
  <c r="R710" i="2"/>
  <c r="R711" i="2"/>
  <c r="R712" i="2"/>
  <c r="R713" i="2"/>
  <c r="R714" i="2"/>
  <c r="R715" i="2"/>
  <c r="R716" i="2"/>
  <c r="R717" i="2"/>
  <c r="R718" i="2"/>
  <c r="R719" i="2"/>
  <c r="R720" i="2"/>
  <c r="R721" i="2"/>
  <c r="R722" i="2"/>
  <c r="R723" i="2"/>
  <c r="R724" i="2"/>
  <c r="R725" i="2"/>
  <c r="R726" i="2"/>
  <c r="R727" i="2"/>
  <c r="R728" i="2"/>
  <c r="R729" i="2"/>
  <c r="R730" i="2"/>
  <c r="R731" i="2"/>
  <c r="R732" i="2"/>
  <c r="R733" i="2"/>
  <c r="R734" i="2"/>
  <c r="R735" i="2"/>
  <c r="R736" i="2"/>
  <c r="R737" i="2"/>
  <c r="R738" i="2"/>
  <c r="R739" i="2"/>
  <c r="R740" i="2"/>
  <c r="R741" i="2"/>
  <c r="R742" i="2"/>
  <c r="R743" i="2"/>
  <c r="R744" i="2"/>
  <c r="R745" i="2"/>
  <c r="R746" i="2"/>
  <c r="R747" i="2"/>
  <c r="R748" i="2"/>
  <c r="R749" i="2"/>
  <c r="R750" i="2"/>
  <c r="R751" i="2"/>
  <c r="R752" i="2"/>
  <c r="R753" i="2"/>
  <c r="R754" i="2"/>
  <c r="R755" i="2"/>
  <c r="R756" i="2"/>
  <c r="R757" i="2"/>
  <c r="R758" i="2"/>
  <c r="R759" i="2"/>
  <c r="R760" i="2"/>
  <c r="R761" i="2"/>
  <c r="R762" i="2"/>
  <c r="R763" i="2"/>
  <c r="R764" i="2"/>
  <c r="R765" i="2"/>
  <c r="R766" i="2"/>
  <c r="R767" i="2"/>
  <c r="R768" i="2"/>
  <c r="R769" i="2"/>
  <c r="R770" i="2"/>
  <c r="R771" i="2"/>
  <c r="R772" i="2"/>
  <c r="R773" i="2"/>
  <c r="R774" i="2"/>
  <c r="R775" i="2"/>
  <c r="R776" i="2"/>
  <c r="R777" i="2"/>
  <c r="R778" i="2"/>
  <c r="R779" i="2"/>
  <c r="R780" i="2"/>
  <c r="R781" i="2"/>
  <c r="R782" i="2"/>
  <c r="R783" i="2"/>
  <c r="R784" i="2"/>
  <c r="R785" i="2"/>
  <c r="R786" i="2"/>
  <c r="R787" i="2"/>
  <c r="R788" i="2"/>
  <c r="R789" i="2"/>
  <c r="R790" i="2"/>
  <c r="R791" i="2"/>
  <c r="R792" i="2"/>
  <c r="R793" i="2"/>
  <c r="R794" i="2"/>
  <c r="R795" i="2"/>
  <c r="R796" i="2"/>
  <c r="R797" i="2"/>
  <c r="R798" i="2"/>
  <c r="R799" i="2"/>
  <c r="R800" i="2"/>
  <c r="R801" i="2"/>
  <c r="R802" i="2"/>
  <c r="R803" i="2"/>
  <c r="R804" i="2"/>
  <c r="R805" i="2"/>
  <c r="R806" i="2"/>
  <c r="R807" i="2"/>
  <c r="R808" i="2"/>
  <c r="R809" i="2"/>
  <c r="R810" i="2"/>
  <c r="R811" i="2"/>
  <c r="R812" i="2"/>
  <c r="R813" i="2"/>
  <c r="R814" i="2"/>
  <c r="R815" i="2"/>
  <c r="R816" i="2"/>
  <c r="R817" i="2"/>
  <c r="R818" i="2"/>
  <c r="R819" i="2"/>
  <c r="R820" i="2"/>
  <c r="R821" i="2"/>
  <c r="R822" i="2"/>
  <c r="R823" i="2"/>
  <c r="R824" i="2"/>
  <c r="R825" i="2"/>
  <c r="R826" i="2"/>
  <c r="R827" i="2"/>
  <c r="R828" i="2"/>
  <c r="R829" i="2"/>
  <c r="R830" i="2"/>
  <c r="R831" i="2"/>
  <c r="R832" i="2"/>
  <c r="R833" i="2"/>
  <c r="R834" i="2"/>
  <c r="R835" i="2"/>
  <c r="R836" i="2"/>
  <c r="R837" i="2"/>
  <c r="R838" i="2"/>
  <c r="R839" i="2"/>
  <c r="R840" i="2"/>
  <c r="R841" i="2"/>
  <c r="R842" i="2"/>
  <c r="R843" i="2"/>
  <c r="R844" i="2"/>
  <c r="R845" i="2"/>
  <c r="R846" i="2"/>
  <c r="R847" i="2"/>
  <c r="R848" i="2"/>
  <c r="R849" i="2"/>
  <c r="R850" i="2"/>
  <c r="R851" i="2"/>
  <c r="R852" i="2"/>
  <c r="R853" i="2"/>
  <c r="R854" i="2"/>
  <c r="R855" i="2"/>
  <c r="R856" i="2"/>
  <c r="R857" i="2"/>
  <c r="R858" i="2"/>
  <c r="R859" i="2"/>
  <c r="R860" i="2"/>
  <c r="R861" i="2"/>
  <c r="R862" i="2"/>
  <c r="R863" i="2"/>
  <c r="R864" i="2"/>
  <c r="R865" i="2"/>
  <c r="R866" i="2"/>
  <c r="R867" i="2"/>
  <c r="R868" i="2"/>
  <c r="R869" i="2"/>
  <c r="R870" i="2"/>
  <c r="R871" i="2"/>
  <c r="R872" i="2"/>
  <c r="R873" i="2"/>
  <c r="R874" i="2"/>
  <c r="R875" i="2"/>
  <c r="R876" i="2"/>
  <c r="R877" i="2"/>
  <c r="R878" i="2"/>
  <c r="R879" i="2"/>
  <c r="R880" i="2"/>
  <c r="R881" i="2"/>
  <c r="R882" i="2"/>
  <c r="R883" i="2"/>
  <c r="R884" i="2"/>
  <c r="R885" i="2"/>
  <c r="R886" i="2"/>
  <c r="R887" i="2"/>
  <c r="R888" i="2"/>
  <c r="R889" i="2"/>
  <c r="R890" i="2"/>
  <c r="R891" i="2"/>
  <c r="R892" i="2"/>
  <c r="R893" i="2"/>
  <c r="R894" i="2"/>
  <c r="R895" i="2"/>
  <c r="R896" i="2"/>
  <c r="R897" i="2"/>
  <c r="R898" i="2"/>
  <c r="R899" i="2"/>
  <c r="R900" i="2"/>
  <c r="R901" i="2"/>
  <c r="R902" i="2"/>
  <c r="R903" i="2"/>
  <c r="R904" i="2"/>
  <c r="R905" i="2"/>
  <c r="R906" i="2"/>
  <c r="R907" i="2"/>
  <c r="R908" i="2"/>
  <c r="R909" i="2"/>
  <c r="R910" i="2"/>
  <c r="R911" i="2"/>
  <c r="R912" i="2"/>
  <c r="R913" i="2"/>
  <c r="R914" i="2"/>
  <c r="R915" i="2"/>
  <c r="R916" i="2"/>
  <c r="R917" i="2"/>
  <c r="R918" i="2"/>
  <c r="R919" i="2"/>
  <c r="R920" i="2"/>
  <c r="R921" i="2"/>
  <c r="R922" i="2"/>
  <c r="R923" i="2"/>
  <c r="R924" i="2"/>
  <c r="R925" i="2"/>
  <c r="R926" i="2"/>
  <c r="R927" i="2"/>
  <c r="R928" i="2"/>
  <c r="R929" i="2"/>
  <c r="R930" i="2"/>
  <c r="R931" i="2"/>
  <c r="R932" i="2"/>
  <c r="R933" i="2"/>
  <c r="R934" i="2"/>
  <c r="R935" i="2"/>
  <c r="R936" i="2"/>
  <c r="R937" i="2"/>
  <c r="R938" i="2"/>
  <c r="R939" i="2"/>
  <c r="R940" i="2"/>
  <c r="R941" i="2"/>
  <c r="R942" i="2"/>
  <c r="R943" i="2"/>
  <c r="R944" i="2"/>
  <c r="R945" i="2"/>
  <c r="R946" i="2"/>
  <c r="R947" i="2"/>
  <c r="R948" i="2"/>
  <c r="R949" i="2"/>
  <c r="R950" i="2"/>
  <c r="R951" i="2"/>
  <c r="R952" i="2"/>
  <c r="R953" i="2"/>
  <c r="R954" i="2"/>
  <c r="R955" i="2"/>
  <c r="R956" i="2"/>
  <c r="R957" i="2"/>
  <c r="R958" i="2"/>
  <c r="R959" i="2"/>
  <c r="R960" i="2"/>
  <c r="R961" i="2"/>
  <c r="R962" i="2"/>
  <c r="R963" i="2"/>
  <c r="R964" i="2"/>
  <c r="R965" i="2"/>
  <c r="R966" i="2"/>
  <c r="R967" i="2"/>
  <c r="R968" i="2"/>
  <c r="R969" i="2"/>
  <c r="R970" i="2"/>
  <c r="R971" i="2"/>
  <c r="R972" i="2"/>
  <c r="R973" i="2"/>
  <c r="R974" i="2"/>
  <c r="R975" i="2"/>
  <c r="R976" i="2"/>
  <c r="R977" i="2"/>
  <c r="R978" i="2"/>
  <c r="R979" i="2"/>
  <c r="R980" i="2"/>
  <c r="R981" i="2"/>
  <c r="R982" i="2"/>
  <c r="R983" i="2"/>
  <c r="R984" i="2"/>
  <c r="R985" i="2"/>
  <c r="R986" i="2"/>
  <c r="R987" i="2"/>
  <c r="R988" i="2"/>
  <c r="R989" i="2"/>
  <c r="R990" i="2"/>
  <c r="R991" i="2"/>
  <c r="R992" i="2"/>
  <c r="R993" i="2"/>
  <c r="R994" i="2"/>
  <c r="R995" i="2"/>
  <c r="R996" i="2"/>
  <c r="R997" i="2"/>
  <c r="R998" i="2"/>
  <c r="R999" i="2"/>
  <c r="R1000" i="2"/>
  <c r="R1001" i="2"/>
  <c r="R1002" i="2"/>
  <c r="R1003" i="2"/>
  <c r="R1004" i="2"/>
  <c r="R1005" i="2"/>
  <c r="R1006" i="2"/>
  <c r="R1007" i="2"/>
  <c r="R1008" i="2"/>
  <c r="R1009" i="2"/>
  <c r="R1010" i="2"/>
  <c r="R1011" i="2"/>
  <c r="R1012" i="2"/>
  <c r="R1013" i="2"/>
  <c r="R1014" i="2"/>
  <c r="R1015" i="2"/>
  <c r="R1016" i="2"/>
  <c r="R1017" i="2"/>
  <c r="R1018" i="2"/>
  <c r="R1019" i="2"/>
  <c r="R1020" i="2"/>
  <c r="R1021" i="2"/>
  <c r="R1022" i="2"/>
  <c r="R1023" i="2"/>
  <c r="R1024" i="2"/>
  <c r="R1025" i="2"/>
  <c r="R1026" i="2"/>
  <c r="R1027" i="2"/>
  <c r="R1028" i="2"/>
  <c r="R1029" i="2"/>
  <c r="R1030" i="2"/>
  <c r="R1031" i="2"/>
  <c r="R1032" i="2"/>
  <c r="R1033" i="2"/>
  <c r="R1034" i="2"/>
  <c r="R1035" i="2"/>
  <c r="R1036" i="2"/>
  <c r="R1037" i="2"/>
  <c r="R1038" i="2"/>
  <c r="R1039" i="2"/>
  <c r="R1040" i="2"/>
  <c r="R1041" i="2"/>
  <c r="R1042" i="2"/>
  <c r="R1043" i="2"/>
  <c r="R1044" i="2"/>
  <c r="R1045" i="2"/>
  <c r="R1046" i="2"/>
  <c r="R1047" i="2"/>
  <c r="R1048" i="2"/>
  <c r="R1049" i="2"/>
  <c r="R1050" i="2"/>
  <c r="R1051" i="2"/>
  <c r="R1052" i="2"/>
  <c r="R1053" i="2"/>
  <c r="R1054" i="2"/>
  <c r="R1055" i="2"/>
  <c r="R1056" i="2"/>
  <c r="R1057" i="2"/>
  <c r="R1058" i="2"/>
  <c r="R1059" i="2"/>
  <c r="R1060" i="2"/>
  <c r="R1061" i="2"/>
  <c r="R1062" i="2"/>
  <c r="R1063" i="2"/>
  <c r="R1064" i="2"/>
  <c r="R1065" i="2"/>
  <c r="R1066" i="2"/>
  <c r="R1067" i="2"/>
  <c r="R1068" i="2"/>
  <c r="R1069" i="2"/>
  <c r="R1070" i="2"/>
  <c r="R1071" i="2"/>
  <c r="R1072" i="2"/>
  <c r="R1073" i="2"/>
  <c r="R1074" i="2"/>
  <c r="R1075" i="2"/>
  <c r="R1076" i="2"/>
  <c r="R1077" i="2"/>
  <c r="R1078" i="2"/>
  <c r="R1079" i="2"/>
  <c r="R1080" i="2"/>
  <c r="R1081" i="2"/>
  <c r="R1082" i="2"/>
  <c r="R1083" i="2"/>
  <c r="R1084" i="2"/>
  <c r="R1085" i="2"/>
  <c r="R1086" i="2"/>
  <c r="R1087" i="2"/>
  <c r="R1088" i="2"/>
  <c r="R1089" i="2"/>
  <c r="R1090" i="2"/>
  <c r="R1091" i="2"/>
  <c r="R1092" i="2"/>
  <c r="R1093" i="2"/>
  <c r="R1094" i="2"/>
  <c r="R1095" i="2"/>
  <c r="R1096" i="2"/>
  <c r="R1097" i="2"/>
  <c r="R1098" i="2"/>
  <c r="R1099" i="2"/>
  <c r="R1100" i="2"/>
  <c r="R1101" i="2"/>
  <c r="R1102" i="2"/>
  <c r="R1103" i="2"/>
  <c r="R1104" i="2"/>
  <c r="R1105" i="2"/>
  <c r="R1106" i="2"/>
  <c r="R1107" i="2"/>
  <c r="R1108" i="2"/>
  <c r="R1109" i="2"/>
  <c r="R1110" i="2"/>
  <c r="R1111" i="2"/>
  <c r="R1112" i="2"/>
  <c r="R1113" i="2"/>
  <c r="R1114" i="2"/>
  <c r="R1115" i="2"/>
  <c r="R1116" i="2"/>
  <c r="R1117" i="2"/>
  <c r="R1118" i="2"/>
  <c r="R1119" i="2"/>
  <c r="R1120" i="2"/>
  <c r="R1121" i="2"/>
  <c r="R1122" i="2"/>
  <c r="R1123" i="2"/>
  <c r="R1124" i="2"/>
  <c r="R1125" i="2"/>
  <c r="R1126" i="2"/>
  <c r="R1127" i="2"/>
  <c r="R1128" i="2"/>
  <c r="R1129" i="2"/>
  <c r="R1130" i="2"/>
  <c r="R1131" i="2"/>
  <c r="R1132" i="2"/>
  <c r="R1133" i="2"/>
  <c r="R1134" i="2"/>
  <c r="R1135" i="2"/>
  <c r="R1136" i="2"/>
  <c r="R1137" i="2"/>
  <c r="R1138" i="2"/>
  <c r="R1139" i="2"/>
  <c r="R1140" i="2"/>
  <c r="R1141" i="2"/>
  <c r="R1142" i="2"/>
  <c r="R1143" i="2"/>
  <c r="R1144" i="2"/>
  <c r="R1145" i="2"/>
  <c r="R1146" i="2"/>
  <c r="R1147" i="2"/>
  <c r="R1148" i="2"/>
  <c r="R1149" i="2"/>
  <c r="R1150" i="2"/>
  <c r="R1151" i="2"/>
  <c r="R1152" i="2"/>
  <c r="R1153" i="2"/>
  <c r="R1154" i="2"/>
  <c r="R1155" i="2"/>
  <c r="R1156" i="2"/>
  <c r="R1157" i="2"/>
  <c r="R1158" i="2"/>
  <c r="R1159" i="2"/>
  <c r="R1160" i="2"/>
  <c r="R1161" i="2"/>
  <c r="R1162" i="2"/>
  <c r="R1163" i="2"/>
  <c r="R1164" i="2"/>
  <c r="R1165" i="2"/>
  <c r="R1166" i="2"/>
  <c r="R1167" i="2"/>
  <c r="R1168" i="2"/>
  <c r="R1169" i="2"/>
  <c r="R1170" i="2"/>
  <c r="R1171" i="2"/>
  <c r="R1172" i="2"/>
  <c r="R1173" i="2"/>
  <c r="R1174" i="2"/>
  <c r="R1175" i="2"/>
  <c r="R1176" i="2"/>
  <c r="R1177" i="2"/>
  <c r="R1178" i="2"/>
  <c r="R1179" i="2"/>
  <c r="R1180" i="2"/>
  <c r="R1181" i="2"/>
  <c r="R1182" i="2"/>
  <c r="R1183" i="2"/>
  <c r="R1184" i="2"/>
  <c r="R1185" i="2"/>
  <c r="R1186" i="2"/>
  <c r="R1187" i="2"/>
  <c r="R1188" i="2"/>
  <c r="R1189" i="2"/>
  <c r="R1190" i="2"/>
  <c r="R1191" i="2"/>
  <c r="R1192" i="2"/>
  <c r="R1193" i="2"/>
  <c r="R1194" i="2"/>
  <c r="R1195" i="2"/>
  <c r="R1196" i="2"/>
  <c r="R1197" i="2"/>
  <c r="R1198" i="2"/>
  <c r="R1199" i="2"/>
  <c r="R1200" i="2"/>
  <c r="R1201" i="2"/>
  <c r="R1202" i="2"/>
  <c r="R1203" i="2"/>
  <c r="R1204" i="2"/>
  <c r="R1205" i="2"/>
  <c r="R1206" i="2"/>
  <c r="R1207" i="2"/>
  <c r="R1208" i="2"/>
  <c r="R1209" i="2"/>
  <c r="R1210" i="2"/>
  <c r="R1211" i="2"/>
  <c r="R1212" i="2"/>
  <c r="R1213" i="2"/>
  <c r="R1214" i="2"/>
  <c r="R1215" i="2"/>
  <c r="R1216" i="2"/>
  <c r="R1217" i="2"/>
  <c r="R1218" i="2"/>
  <c r="R1219" i="2"/>
  <c r="R1220" i="2"/>
  <c r="R1221" i="2"/>
  <c r="R1222" i="2"/>
  <c r="R1223" i="2"/>
  <c r="R1224" i="2"/>
  <c r="R1225" i="2"/>
  <c r="R1226" i="2"/>
  <c r="R1227" i="2"/>
  <c r="R1228" i="2"/>
  <c r="R1229" i="2"/>
  <c r="R1230" i="2"/>
  <c r="R1231" i="2"/>
  <c r="R1232" i="2"/>
  <c r="R1233" i="2"/>
  <c r="R1234" i="2"/>
  <c r="R1235" i="2"/>
  <c r="R1236" i="2"/>
  <c r="R1237" i="2"/>
  <c r="R1238" i="2"/>
  <c r="R1239" i="2"/>
  <c r="R1240" i="2"/>
  <c r="R1241" i="2"/>
  <c r="R1242" i="2"/>
  <c r="R1243" i="2"/>
  <c r="R1244" i="2"/>
  <c r="R1245" i="2"/>
  <c r="R1246" i="2"/>
  <c r="R1247" i="2"/>
  <c r="R1248" i="2"/>
  <c r="R1249" i="2"/>
  <c r="R1250" i="2"/>
  <c r="R1251" i="2"/>
  <c r="R1252" i="2"/>
  <c r="R1253" i="2"/>
  <c r="R1254" i="2"/>
  <c r="R1255" i="2"/>
  <c r="R1256" i="2"/>
  <c r="R1257" i="2"/>
  <c r="R1258" i="2"/>
  <c r="R1259" i="2"/>
  <c r="R1260" i="2"/>
  <c r="R1261" i="2"/>
  <c r="R1262" i="2"/>
  <c r="R1263" i="2"/>
  <c r="R1264" i="2"/>
  <c r="R1265" i="2"/>
  <c r="R1266" i="2"/>
  <c r="R1267" i="2"/>
  <c r="R1268" i="2"/>
  <c r="R1269" i="2"/>
  <c r="R1270" i="2"/>
  <c r="R1271" i="2"/>
  <c r="R1272" i="2"/>
  <c r="R1273" i="2"/>
  <c r="R1274" i="2"/>
  <c r="R1275" i="2"/>
  <c r="R1276" i="2"/>
  <c r="R1277" i="2"/>
  <c r="R1278" i="2"/>
  <c r="R1279" i="2"/>
  <c r="R1280" i="2"/>
  <c r="R1281" i="2"/>
  <c r="R1282" i="2"/>
  <c r="R1283" i="2"/>
  <c r="R1284" i="2"/>
  <c r="R1285" i="2"/>
  <c r="R1286" i="2"/>
  <c r="R1287" i="2"/>
  <c r="R1288" i="2"/>
  <c r="R1289" i="2"/>
  <c r="R1290" i="2"/>
  <c r="R1291" i="2"/>
  <c r="R1292" i="2"/>
  <c r="R1293" i="2"/>
  <c r="R1294" i="2"/>
  <c r="R1295" i="2"/>
  <c r="R1296" i="2"/>
  <c r="R1297" i="2"/>
  <c r="R1298" i="2"/>
  <c r="R1299" i="2"/>
  <c r="R1300" i="2"/>
  <c r="R1301" i="2"/>
  <c r="R1302" i="2"/>
  <c r="R1303" i="2"/>
  <c r="R1304" i="2"/>
  <c r="R1305" i="2"/>
  <c r="R1306" i="2"/>
  <c r="R1307" i="2"/>
  <c r="R1308" i="2"/>
  <c r="R1309" i="2"/>
  <c r="R1310" i="2"/>
  <c r="R1311" i="2"/>
  <c r="R1312" i="2"/>
  <c r="R1313" i="2"/>
  <c r="R1314" i="2"/>
  <c r="R1315" i="2"/>
  <c r="R1316" i="2"/>
  <c r="R1317" i="2"/>
  <c r="R1318" i="2"/>
  <c r="R1319" i="2"/>
  <c r="R1320" i="2"/>
  <c r="R1321" i="2"/>
  <c r="R1322" i="2"/>
  <c r="R1323" i="2"/>
  <c r="R1324" i="2"/>
  <c r="R1325" i="2"/>
  <c r="R1326" i="2"/>
  <c r="R1327" i="2"/>
  <c r="R1328" i="2"/>
  <c r="R1329" i="2"/>
  <c r="R1330" i="2"/>
  <c r="R1331" i="2"/>
  <c r="R1332" i="2"/>
  <c r="R1333" i="2"/>
  <c r="R1334" i="2"/>
  <c r="R1335" i="2"/>
  <c r="R1336" i="2"/>
  <c r="R1337" i="2"/>
  <c r="R1338" i="2"/>
  <c r="R1339" i="2"/>
  <c r="R1340" i="2"/>
  <c r="R1341" i="2"/>
  <c r="R1342" i="2"/>
  <c r="R1343" i="2"/>
  <c r="R1344" i="2"/>
  <c r="R1345" i="2"/>
  <c r="R1346" i="2"/>
  <c r="R1347" i="2"/>
  <c r="R1348" i="2"/>
  <c r="X2" i="2"/>
  <c r="X3" i="2"/>
  <c r="X4" i="2"/>
  <c r="X5" i="2"/>
  <c r="X6" i="2"/>
  <c r="X7" i="2"/>
  <c r="X8" i="2"/>
  <c r="X9" i="2"/>
  <c r="X10" i="2"/>
  <c r="X11" i="2"/>
  <c r="X12" i="2"/>
  <c r="X13" i="2"/>
  <c r="X14" i="2"/>
  <c r="X15" i="2"/>
  <c r="X16" i="2"/>
  <c r="X17" i="2"/>
  <c r="X18" i="2"/>
  <c r="X19" i="2"/>
  <c r="X20" i="2"/>
  <c r="X21" i="2"/>
  <c r="X22" i="2"/>
  <c r="X23" i="2"/>
  <c r="X24" i="2"/>
  <c r="X25" i="2"/>
  <c r="X26" i="2"/>
  <c r="X27" i="2"/>
  <c r="X28" i="2"/>
  <c r="X29" i="2"/>
  <c r="X30" i="2"/>
  <c r="X31" i="2"/>
  <c r="X32" i="2"/>
  <c r="X33" i="2"/>
  <c r="X34" i="2"/>
  <c r="X35" i="2"/>
  <c r="X36" i="2"/>
  <c r="X37" i="2"/>
  <c r="X38" i="2"/>
  <c r="X39" i="2"/>
  <c r="X40" i="2"/>
  <c r="X41" i="2"/>
  <c r="X42" i="2"/>
  <c r="X43" i="2"/>
  <c r="X44" i="2"/>
  <c r="X45" i="2"/>
  <c r="X46" i="2"/>
  <c r="X47" i="2"/>
  <c r="X48" i="2"/>
  <c r="X49" i="2"/>
  <c r="X50" i="2"/>
  <c r="X51" i="2"/>
  <c r="X52" i="2"/>
  <c r="X53" i="2"/>
  <c r="X54" i="2"/>
  <c r="X55" i="2"/>
  <c r="X56" i="2"/>
  <c r="X57" i="2"/>
  <c r="X58" i="2"/>
  <c r="X59" i="2"/>
  <c r="X60" i="2"/>
  <c r="X61" i="2"/>
  <c r="X62" i="2"/>
  <c r="X63" i="2"/>
  <c r="X64" i="2"/>
  <c r="X65" i="2"/>
  <c r="X66" i="2"/>
  <c r="X67" i="2"/>
  <c r="X68" i="2"/>
  <c r="X69" i="2"/>
  <c r="X70" i="2"/>
  <c r="X71" i="2"/>
  <c r="X72" i="2"/>
  <c r="X73" i="2"/>
  <c r="X74" i="2"/>
  <c r="X75" i="2"/>
  <c r="X76" i="2"/>
  <c r="X77" i="2"/>
  <c r="X78" i="2"/>
  <c r="X79" i="2"/>
  <c r="X80" i="2"/>
  <c r="X81" i="2"/>
  <c r="X82" i="2"/>
  <c r="X83" i="2"/>
  <c r="X84" i="2"/>
  <c r="X85" i="2"/>
  <c r="X86" i="2"/>
  <c r="X87" i="2"/>
  <c r="X88" i="2"/>
  <c r="X89" i="2"/>
  <c r="X90" i="2"/>
  <c r="X91" i="2"/>
  <c r="X92" i="2"/>
  <c r="X93" i="2"/>
  <c r="X94" i="2"/>
  <c r="X95" i="2"/>
  <c r="X96" i="2"/>
  <c r="X97" i="2"/>
  <c r="X98" i="2"/>
  <c r="X99" i="2"/>
  <c r="X100" i="2"/>
  <c r="X101" i="2"/>
  <c r="X102" i="2"/>
  <c r="X103" i="2"/>
  <c r="X104" i="2"/>
  <c r="X105" i="2"/>
  <c r="X106" i="2"/>
  <c r="X107" i="2"/>
  <c r="X108" i="2"/>
  <c r="X109" i="2"/>
  <c r="X110" i="2"/>
  <c r="X111" i="2"/>
  <c r="X112" i="2"/>
  <c r="X113" i="2"/>
  <c r="X114" i="2"/>
  <c r="X115" i="2"/>
  <c r="X116" i="2"/>
  <c r="X117" i="2"/>
  <c r="X118" i="2"/>
  <c r="X119" i="2"/>
  <c r="X120" i="2"/>
  <c r="X121" i="2"/>
  <c r="X122" i="2"/>
  <c r="X123" i="2"/>
  <c r="X124" i="2"/>
  <c r="X125" i="2"/>
  <c r="X126" i="2"/>
  <c r="X127" i="2"/>
  <c r="X128" i="2"/>
  <c r="X129" i="2"/>
  <c r="X130" i="2"/>
  <c r="X131" i="2"/>
  <c r="X132" i="2"/>
  <c r="X133" i="2"/>
  <c r="X134" i="2"/>
  <c r="X135" i="2"/>
  <c r="X136" i="2"/>
  <c r="X137" i="2"/>
  <c r="X138" i="2"/>
  <c r="X139" i="2"/>
  <c r="X140" i="2"/>
  <c r="X141" i="2"/>
  <c r="X142" i="2"/>
  <c r="X143" i="2"/>
  <c r="X144" i="2"/>
  <c r="X145" i="2"/>
  <c r="X146" i="2"/>
  <c r="X147" i="2"/>
  <c r="X148" i="2"/>
  <c r="X149" i="2"/>
  <c r="X150" i="2"/>
  <c r="X151" i="2"/>
  <c r="X152" i="2"/>
  <c r="X153" i="2"/>
  <c r="X154" i="2"/>
  <c r="X155" i="2"/>
  <c r="X156" i="2"/>
  <c r="X157" i="2"/>
  <c r="X158" i="2"/>
  <c r="X159" i="2"/>
  <c r="X160" i="2"/>
  <c r="X161" i="2"/>
  <c r="X162" i="2"/>
  <c r="X163" i="2"/>
  <c r="X164" i="2"/>
  <c r="X165" i="2"/>
  <c r="X166" i="2"/>
  <c r="X167" i="2"/>
  <c r="X168" i="2"/>
  <c r="X169" i="2"/>
  <c r="X170" i="2"/>
  <c r="X171" i="2"/>
  <c r="X172" i="2"/>
  <c r="X173" i="2"/>
  <c r="X174" i="2"/>
  <c r="X175" i="2"/>
  <c r="X176" i="2"/>
  <c r="X177" i="2"/>
  <c r="X178" i="2"/>
  <c r="X179" i="2"/>
  <c r="X180" i="2"/>
  <c r="X181" i="2"/>
  <c r="X182" i="2"/>
  <c r="X183" i="2"/>
  <c r="X184" i="2"/>
  <c r="X185" i="2"/>
  <c r="X186" i="2"/>
  <c r="X187" i="2"/>
  <c r="X188" i="2"/>
  <c r="X189" i="2"/>
  <c r="X190" i="2"/>
  <c r="X191" i="2"/>
  <c r="X192" i="2"/>
  <c r="X193" i="2"/>
  <c r="X194" i="2"/>
  <c r="X195" i="2"/>
  <c r="X196" i="2"/>
  <c r="X197" i="2"/>
  <c r="X198" i="2"/>
  <c r="X199" i="2"/>
  <c r="X200" i="2"/>
  <c r="X201" i="2"/>
  <c r="X202" i="2"/>
  <c r="X203" i="2"/>
  <c r="X204" i="2"/>
  <c r="X205" i="2"/>
  <c r="X206" i="2"/>
  <c r="X207" i="2"/>
  <c r="X208" i="2"/>
  <c r="X209" i="2"/>
  <c r="X210" i="2"/>
  <c r="X211" i="2"/>
  <c r="X212" i="2"/>
  <c r="X213" i="2"/>
  <c r="X214" i="2"/>
  <c r="X215" i="2"/>
  <c r="X216" i="2"/>
  <c r="X217" i="2"/>
  <c r="X218" i="2"/>
  <c r="X219" i="2"/>
  <c r="X220" i="2"/>
  <c r="X221" i="2"/>
  <c r="X222" i="2"/>
  <c r="X223" i="2"/>
  <c r="X224" i="2"/>
  <c r="X225" i="2"/>
  <c r="X226" i="2"/>
  <c r="X227" i="2"/>
  <c r="X228" i="2"/>
  <c r="X229" i="2"/>
  <c r="X230" i="2"/>
  <c r="X231" i="2"/>
  <c r="X232" i="2"/>
  <c r="X233" i="2"/>
  <c r="X234" i="2"/>
  <c r="X235" i="2"/>
  <c r="X236" i="2"/>
  <c r="X237" i="2"/>
  <c r="X238" i="2"/>
  <c r="X239" i="2"/>
  <c r="X240" i="2"/>
  <c r="X241" i="2"/>
  <c r="X242" i="2"/>
  <c r="X243" i="2"/>
  <c r="X244" i="2"/>
  <c r="X245" i="2"/>
  <c r="X246" i="2"/>
  <c r="X247" i="2"/>
  <c r="X248" i="2"/>
  <c r="X249" i="2"/>
  <c r="X250" i="2"/>
  <c r="X251" i="2"/>
  <c r="X252" i="2"/>
  <c r="X253" i="2"/>
  <c r="X254" i="2"/>
  <c r="X255" i="2"/>
  <c r="X256" i="2"/>
  <c r="X257" i="2"/>
  <c r="X258" i="2"/>
  <c r="X259" i="2"/>
  <c r="X260" i="2"/>
  <c r="X261" i="2"/>
  <c r="X262" i="2"/>
  <c r="X263" i="2"/>
  <c r="X264" i="2"/>
  <c r="X265" i="2"/>
  <c r="X266" i="2"/>
  <c r="X267" i="2"/>
  <c r="X268" i="2"/>
  <c r="X269" i="2"/>
  <c r="X270" i="2"/>
  <c r="X271" i="2"/>
  <c r="X272" i="2"/>
  <c r="X273" i="2"/>
  <c r="X274" i="2"/>
  <c r="X275" i="2"/>
  <c r="X276" i="2"/>
  <c r="X277" i="2"/>
  <c r="X278" i="2"/>
  <c r="X279" i="2"/>
  <c r="X280" i="2"/>
  <c r="X281" i="2"/>
  <c r="X282" i="2"/>
  <c r="X283" i="2"/>
  <c r="X284" i="2"/>
  <c r="X285" i="2"/>
  <c r="X286" i="2"/>
  <c r="X287" i="2"/>
  <c r="X288" i="2"/>
  <c r="X289" i="2"/>
  <c r="X290" i="2"/>
  <c r="X291" i="2"/>
  <c r="X292" i="2"/>
  <c r="X293" i="2"/>
  <c r="X294" i="2"/>
  <c r="X295" i="2"/>
  <c r="X296" i="2"/>
  <c r="X297" i="2"/>
  <c r="X298" i="2"/>
  <c r="X299" i="2"/>
  <c r="X300" i="2"/>
  <c r="X301" i="2"/>
  <c r="X302" i="2"/>
  <c r="X303" i="2"/>
  <c r="X304" i="2"/>
  <c r="X305" i="2"/>
  <c r="X306" i="2"/>
  <c r="X307" i="2"/>
  <c r="X308" i="2"/>
  <c r="X309" i="2"/>
  <c r="X310" i="2"/>
  <c r="X311" i="2"/>
  <c r="X312" i="2"/>
  <c r="X313" i="2"/>
  <c r="X314" i="2"/>
  <c r="X315" i="2"/>
  <c r="X316" i="2"/>
  <c r="X317" i="2"/>
  <c r="X318" i="2"/>
  <c r="X319" i="2"/>
  <c r="X320" i="2"/>
  <c r="X321" i="2"/>
  <c r="X322" i="2"/>
  <c r="X323" i="2"/>
  <c r="X324" i="2"/>
  <c r="X325" i="2"/>
  <c r="X326" i="2"/>
  <c r="X327" i="2"/>
  <c r="X328" i="2"/>
  <c r="X329" i="2"/>
  <c r="X330" i="2"/>
  <c r="X331" i="2"/>
  <c r="X332" i="2"/>
  <c r="X333" i="2"/>
  <c r="X334" i="2"/>
  <c r="X335" i="2"/>
  <c r="X336" i="2"/>
  <c r="X337" i="2"/>
  <c r="X338" i="2"/>
  <c r="X339" i="2"/>
  <c r="X340" i="2"/>
  <c r="X341" i="2"/>
  <c r="X342" i="2"/>
  <c r="X343" i="2"/>
  <c r="X344" i="2"/>
  <c r="X345" i="2"/>
  <c r="X346" i="2"/>
  <c r="X347" i="2"/>
  <c r="X348" i="2"/>
  <c r="X349" i="2"/>
  <c r="X350" i="2"/>
  <c r="X351" i="2"/>
  <c r="X352" i="2"/>
  <c r="X353" i="2"/>
  <c r="X354" i="2"/>
  <c r="X355" i="2"/>
  <c r="X356" i="2"/>
  <c r="X357" i="2"/>
  <c r="X358" i="2"/>
  <c r="X359" i="2"/>
  <c r="X360" i="2"/>
  <c r="X361" i="2"/>
  <c r="X362" i="2"/>
  <c r="X363" i="2"/>
  <c r="X364" i="2"/>
  <c r="X365" i="2"/>
  <c r="X366" i="2"/>
  <c r="X367" i="2"/>
  <c r="X368" i="2"/>
  <c r="X369" i="2"/>
  <c r="X370" i="2"/>
  <c r="X371" i="2"/>
  <c r="X372" i="2"/>
  <c r="X373" i="2"/>
  <c r="X374" i="2"/>
  <c r="X375" i="2"/>
  <c r="X376" i="2"/>
  <c r="X377" i="2"/>
  <c r="X378" i="2"/>
  <c r="X379" i="2"/>
  <c r="X380" i="2"/>
  <c r="X381" i="2"/>
  <c r="X382" i="2"/>
  <c r="X383" i="2"/>
  <c r="X384" i="2"/>
  <c r="X385" i="2"/>
  <c r="X386" i="2"/>
  <c r="X387" i="2"/>
  <c r="X388" i="2"/>
  <c r="X389" i="2"/>
  <c r="X390" i="2"/>
  <c r="X391" i="2"/>
  <c r="X392" i="2"/>
  <c r="X393" i="2"/>
  <c r="X394" i="2"/>
  <c r="X395" i="2"/>
  <c r="X396" i="2"/>
  <c r="X397" i="2"/>
  <c r="X398" i="2"/>
  <c r="X399" i="2"/>
  <c r="X400" i="2"/>
  <c r="X401" i="2"/>
  <c r="X402" i="2"/>
  <c r="X403" i="2"/>
  <c r="X404" i="2"/>
  <c r="X405" i="2"/>
  <c r="X406" i="2"/>
  <c r="X407" i="2"/>
  <c r="X408" i="2"/>
  <c r="X409" i="2"/>
  <c r="X410" i="2"/>
  <c r="X411" i="2"/>
  <c r="X412" i="2"/>
  <c r="X413" i="2"/>
  <c r="X414" i="2"/>
  <c r="X415" i="2"/>
  <c r="X416" i="2"/>
  <c r="X417" i="2"/>
  <c r="X418" i="2"/>
  <c r="X419" i="2"/>
  <c r="X420" i="2"/>
  <c r="X421" i="2"/>
  <c r="X422" i="2"/>
  <c r="X423" i="2"/>
  <c r="X424" i="2"/>
  <c r="X425" i="2"/>
  <c r="X426" i="2"/>
  <c r="X427" i="2"/>
  <c r="X428" i="2"/>
  <c r="X429" i="2"/>
  <c r="X430" i="2"/>
  <c r="X431" i="2"/>
  <c r="X432" i="2"/>
  <c r="X433" i="2"/>
  <c r="X434" i="2"/>
  <c r="X435" i="2"/>
  <c r="X436" i="2"/>
  <c r="X437" i="2"/>
  <c r="X438" i="2"/>
  <c r="X439" i="2"/>
  <c r="X440" i="2"/>
  <c r="X441" i="2"/>
  <c r="X442" i="2"/>
  <c r="X443" i="2"/>
  <c r="X444" i="2"/>
  <c r="X445" i="2"/>
  <c r="X446" i="2"/>
  <c r="X447" i="2"/>
  <c r="X448" i="2"/>
  <c r="X449" i="2"/>
  <c r="X450" i="2"/>
  <c r="X451" i="2"/>
  <c r="X452" i="2"/>
  <c r="X453" i="2"/>
  <c r="X454" i="2"/>
  <c r="X455" i="2"/>
  <c r="X456" i="2"/>
  <c r="X457" i="2"/>
  <c r="X458" i="2"/>
  <c r="X459" i="2"/>
  <c r="X460" i="2"/>
  <c r="X461" i="2"/>
  <c r="X462" i="2"/>
  <c r="X463" i="2"/>
  <c r="X464" i="2"/>
  <c r="X465" i="2"/>
  <c r="X466" i="2"/>
  <c r="X467" i="2"/>
  <c r="X468" i="2"/>
  <c r="X469" i="2"/>
  <c r="X470" i="2"/>
  <c r="X471" i="2"/>
  <c r="X472" i="2"/>
  <c r="X473" i="2"/>
  <c r="X474" i="2"/>
  <c r="X475" i="2"/>
  <c r="X476" i="2"/>
  <c r="X477" i="2"/>
  <c r="X478" i="2"/>
  <c r="X479" i="2"/>
  <c r="X480" i="2"/>
  <c r="X481" i="2"/>
  <c r="X482" i="2"/>
  <c r="X483" i="2"/>
  <c r="X484" i="2"/>
  <c r="X485" i="2"/>
  <c r="X486" i="2"/>
  <c r="X487" i="2"/>
  <c r="X488" i="2"/>
  <c r="X489" i="2"/>
  <c r="X490" i="2"/>
  <c r="X491" i="2"/>
  <c r="X492" i="2"/>
  <c r="X493" i="2"/>
  <c r="X494" i="2"/>
  <c r="X495" i="2"/>
  <c r="X496" i="2"/>
  <c r="X497" i="2"/>
  <c r="X498" i="2"/>
  <c r="X499" i="2"/>
  <c r="X500" i="2"/>
  <c r="X501" i="2"/>
  <c r="X502" i="2"/>
  <c r="X503" i="2"/>
  <c r="X504" i="2"/>
  <c r="X505" i="2"/>
  <c r="X506" i="2"/>
  <c r="X507" i="2"/>
  <c r="X508" i="2"/>
  <c r="X509" i="2"/>
  <c r="X510" i="2"/>
  <c r="X511" i="2"/>
  <c r="X512" i="2"/>
  <c r="X513" i="2"/>
  <c r="X514" i="2"/>
  <c r="X515" i="2"/>
  <c r="X516" i="2"/>
  <c r="X517" i="2"/>
  <c r="X518" i="2"/>
  <c r="X519" i="2"/>
  <c r="X520" i="2"/>
  <c r="X521" i="2"/>
  <c r="X522" i="2"/>
  <c r="X523" i="2"/>
  <c r="X524" i="2"/>
  <c r="X525" i="2"/>
  <c r="X526" i="2"/>
  <c r="X527" i="2"/>
  <c r="X528" i="2"/>
  <c r="X529" i="2"/>
  <c r="X530" i="2"/>
  <c r="X531" i="2"/>
  <c r="X532" i="2"/>
  <c r="X533" i="2"/>
  <c r="X534" i="2"/>
  <c r="X535" i="2"/>
  <c r="X536" i="2"/>
  <c r="X537" i="2"/>
  <c r="X538" i="2"/>
  <c r="X539" i="2"/>
  <c r="X540" i="2"/>
  <c r="X541" i="2"/>
  <c r="X542" i="2"/>
  <c r="X543" i="2"/>
  <c r="X544" i="2"/>
  <c r="X545" i="2"/>
  <c r="X546" i="2"/>
  <c r="X547" i="2"/>
  <c r="X548" i="2"/>
  <c r="X549" i="2"/>
  <c r="X550" i="2"/>
  <c r="X551" i="2"/>
  <c r="X552" i="2"/>
  <c r="X553" i="2"/>
  <c r="X554" i="2"/>
  <c r="X555" i="2"/>
  <c r="X556" i="2"/>
  <c r="X557" i="2"/>
  <c r="X558" i="2"/>
  <c r="X559" i="2"/>
  <c r="X560" i="2"/>
  <c r="X561" i="2"/>
  <c r="X562" i="2"/>
  <c r="X563" i="2"/>
  <c r="X564" i="2"/>
  <c r="X565" i="2"/>
  <c r="X566" i="2"/>
  <c r="X567" i="2"/>
  <c r="X568" i="2"/>
  <c r="X569" i="2"/>
  <c r="X570" i="2"/>
  <c r="X571" i="2"/>
  <c r="X572" i="2"/>
  <c r="X573" i="2"/>
  <c r="X574" i="2"/>
  <c r="X575" i="2"/>
  <c r="X576" i="2"/>
  <c r="X577" i="2"/>
  <c r="X578" i="2"/>
  <c r="X579" i="2"/>
  <c r="X580" i="2"/>
  <c r="X581" i="2"/>
  <c r="X582" i="2"/>
  <c r="X583" i="2"/>
  <c r="X584" i="2"/>
  <c r="X585" i="2"/>
  <c r="X586" i="2"/>
  <c r="X587" i="2"/>
  <c r="X588" i="2"/>
  <c r="X589" i="2"/>
  <c r="X590" i="2"/>
  <c r="X591" i="2"/>
  <c r="X592" i="2"/>
  <c r="X593" i="2"/>
  <c r="X594" i="2"/>
  <c r="X595" i="2"/>
  <c r="X596" i="2"/>
  <c r="X597" i="2"/>
  <c r="X598" i="2"/>
  <c r="X599" i="2"/>
  <c r="X600" i="2"/>
  <c r="X601" i="2"/>
  <c r="X602" i="2"/>
  <c r="X603" i="2"/>
  <c r="X604" i="2"/>
  <c r="X605" i="2"/>
  <c r="X606" i="2"/>
  <c r="X607" i="2"/>
  <c r="X608" i="2"/>
  <c r="X609" i="2"/>
  <c r="X610" i="2"/>
  <c r="X611" i="2"/>
  <c r="X612" i="2"/>
  <c r="X613" i="2"/>
  <c r="X614" i="2"/>
  <c r="X615" i="2"/>
  <c r="X616" i="2"/>
  <c r="X617" i="2"/>
  <c r="X618" i="2"/>
  <c r="X619" i="2"/>
  <c r="X620" i="2"/>
  <c r="X621" i="2"/>
  <c r="X622" i="2"/>
  <c r="X623" i="2"/>
  <c r="X624" i="2"/>
  <c r="X625" i="2"/>
  <c r="X626" i="2"/>
  <c r="X627" i="2"/>
  <c r="X628" i="2"/>
  <c r="X629" i="2"/>
  <c r="X630" i="2"/>
  <c r="X631" i="2"/>
  <c r="X632" i="2"/>
  <c r="X633" i="2"/>
  <c r="X634" i="2"/>
  <c r="X635" i="2"/>
  <c r="X636" i="2"/>
  <c r="X637" i="2"/>
  <c r="X638" i="2"/>
  <c r="X639" i="2"/>
  <c r="X640" i="2"/>
  <c r="X641" i="2"/>
  <c r="X642" i="2"/>
  <c r="X643" i="2"/>
  <c r="X644" i="2"/>
  <c r="X645" i="2"/>
  <c r="X646" i="2"/>
  <c r="X647" i="2"/>
  <c r="X648" i="2"/>
  <c r="X649" i="2"/>
  <c r="X650" i="2"/>
  <c r="X651" i="2"/>
  <c r="X652" i="2"/>
  <c r="X653" i="2"/>
  <c r="X654" i="2"/>
  <c r="X655" i="2"/>
  <c r="X656" i="2"/>
  <c r="X657" i="2"/>
  <c r="X658" i="2"/>
  <c r="X659" i="2"/>
  <c r="X660" i="2"/>
  <c r="X661" i="2"/>
  <c r="X662" i="2"/>
  <c r="X663" i="2"/>
  <c r="X664" i="2"/>
  <c r="X665" i="2"/>
  <c r="X666" i="2"/>
  <c r="X667" i="2"/>
  <c r="X668" i="2"/>
  <c r="X669" i="2"/>
  <c r="X670" i="2"/>
  <c r="X671" i="2"/>
  <c r="X672" i="2"/>
  <c r="X673" i="2"/>
  <c r="X674" i="2"/>
  <c r="X675" i="2"/>
  <c r="X676" i="2"/>
  <c r="X677" i="2"/>
  <c r="X678" i="2"/>
  <c r="X679" i="2"/>
  <c r="X680" i="2"/>
  <c r="X681" i="2"/>
  <c r="X682" i="2"/>
  <c r="X683" i="2"/>
  <c r="X684" i="2"/>
  <c r="X685" i="2"/>
  <c r="X686" i="2"/>
  <c r="X687" i="2"/>
  <c r="X688" i="2"/>
  <c r="X689" i="2"/>
  <c r="X690" i="2"/>
  <c r="X691" i="2"/>
  <c r="X692" i="2"/>
  <c r="X693" i="2"/>
  <c r="X694" i="2"/>
  <c r="X695" i="2"/>
  <c r="X696" i="2"/>
  <c r="X697" i="2"/>
  <c r="X698" i="2"/>
  <c r="X699" i="2"/>
  <c r="X700" i="2"/>
  <c r="X701" i="2"/>
  <c r="X702" i="2"/>
  <c r="X703" i="2"/>
  <c r="X704" i="2"/>
  <c r="X705" i="2"/>
  <c r="X706" i="2"/>
  <c r="X707" i="2"/>
  <c r="X708" i="2"/>
  <c r="X709" i="2"/>
  <c r="X710" i="2"/>
  <c r="X711" i="2"/>
  <c r="X712" i="2"/>
  <c r="X713" i="2"/>
  <c r="X714" i="2"/>
  <c r="X715" i="2"/>
  <c r="X716" i="2"/>
  <c r="X717" i="2"/>
  <c r="X718" i="2"/>
  <c r="X719" i="2"/>
  <c r="X720" i="2"/>
  <c r="X721" i="2"/>
  <c r="X722" i="2"/>
  <c r="X723" i="2"/>
  <c r="X724" i="2"/>
  <c r="X725" i="2"/>
  <c r="X726" i="2"/>
  <c r="X727" i="2"/>
  <c r="X728" i="2"/>
  <c r="X729" i="2"/>
  <c r="X730" i="2"/>
  <c r="X731" i="2"/>
  <c r="X732" i="2"/>
  <c r="X733" i="2"/>
  <c r="X734" i="2"/>
  <c r="X735" i="2"/>
  <c r="X736" i="2"/>
  <c r="X737" i="2"/>
  <c r="X738" i="2"/>
  <c r="X739" i="2"/>
  <c r="X740" i="2"/>
  <c r="X741" i="2"/>
  <c r="X742" i="2"/>
  <c r="X743" i="2"/>
  <c r="X744" i="2"/>
  <c r="X745" i="2"/>
  <c r="X746" i="2"/>
  <c r="X747" i="2"/>
  <c r="X748" i="2"/>
  <c r="X749" i="2"/>
  <c r="X750" i="2"/>
  <c r="X751" i="2"/>
  <c r="X752" i="2"/>
  <c r="X753" i="2"/>
  <c r="X754" i="2"/>
  <c r="X755" i="2"/>
  <c r="X756" i="2"/>
  <c r="X757" i="2"/>
  <c r="X758" i="2"/>
  <c r="X759" i="2"/>
  <c r="X760" i="2"/>
  <c r="X761" i="2"/>
  <c r="X762" i="2"/>
  <c r="X763" i="2"/>
  <c r="X764" i="2"/>
  <c r="X765" i="2"/>
  <c r="X766" i="2"/>
  <c r="X767" i="2"/>
  <c r="X768" i="2"/>
  <c r="X769" i="2"/>
  <c r="X770" i="2"/>
  <c r="X771" i="2"/>
  <c r="X772" i="2"/>
  <c r="X773" i="2"/>
  <c r="X774" i="2"/>
  <c r="X775" i="2"/>
  <c r="X776" i="2"/>
  <c r="X777" i="2"/>
  <c r="X778" i="2"/>
  <c r="X779" i="2"/>
  <c r="X780" i="2"/>
  <c r="X781" i="2"/>
  <c r="X782" i="2"/>
  <c r="X783" i="2"/>
  <c r="X784" i="2"/>
  <c r="X785" i="2"/>
  <c r="X786" i="2"/>
  <c r="X787" i="2"/>
  <c r="X788" i="2"/>
  <c r="X789" i="2"/>
  <c r="X790" i="2"/>
  <c r="X791" i="2"/>
  <c r="X792" i="2"/>
  <c r="X793" i="2"/>
  <c r="X794" i="2"/>
  <c r="X795" i="2"/>
  <c r="X796" i="2"/>
  <c r="X797" i="2"/>
  <c r="X798" i="2"/>
  <c r="X799" i="2"/>
  <c r="X800" i="2"/>
  <c r="X801" i="2"/>
  <c r="X802" i="2"/>
  <c r="X803" i="2"/>
  <c r="X804" i="2"/>
  <c r="X805" i="2"/>
  <c r="X806" i="2"/>
  <c r="X807" i="2"/>
  <c r="X808" i="2"/>
  <c r="X809" i="2"/>
  <c r="X810" i="2"/>
  <c r="X811" i="2"/>
  <c r="X812" i="2"/>
  <c r="X813" i="2"/>
  <c r="X814" i="2"/>
  <c r="X815" i="2"/>
  <c r="X816" i="2"/>
  <c r="X817" i="2"/>
  <c r="X818" i="2"/>
  <c r="X819" i="2"/>
  <c r="X820" i="2"/>
  <c r="X821" i="2"/>
  <c r="X822" i="2"/>
  <c r="X823" i="2"/>
  <c r="X824" i="2"/>
  <c r="X825" i="2"/>
  <c r="X826" i="2"/>
  <c r="X827" i="2"/>
  <c r="X828" i="2"/>
  <c r="X829" i="2"/>
  <c r="X830" i="2"/>
  <c r="X831" i="2"/>
  <c r="X832" i="2"/>
  <c r="X833" i="2"/>
  <c r="X834" i="2"/>
  <c r="X835" i="2"/>
  <c r="X836" i="2"/>
  <c r="X837" i="2"/>
  <c r="X838" i="2"/>
  <c r="X839" i="2"/>
  <c r="X840" i="2"/>
  <c r="X841" i="2"/>
  <c r="X842" i="2"/>
  <c r="X843" i="2"/>
  <c r="X844" i="2"/>
  <c r="X845" i="2"/>
  <c r="X846" i="2"/>
  <c r="X847" i="2"/>
  <c r="X848" i="2"/>
  <c r="X849" i="2"/>
  <c r="X850" i="2"/>
  <c r="X851" i="2"/>
  <c r="X852" i="2"/>
  <c r="X853" i="2"/>
  <c r="X854" i="2"/>
  <c r="X855" i="2"/>
  <c r="X856" i="2"/>
  <c r="X857" i="2"/>
  <c r="X858" i="2"/>
  <c r="X859" i="2"/>
  <c r="X860" i="2"/>
  <c r="X861" i="2"/>
  <c r="X862" i="2"/>
  <c r="X863" i="2"/>
  <c r="X864" i="2"/>
  <c r="X865" i="2"/>
  <c r="X866" i="2"/>
  <c r="X867" i="2"/>
  <c r="X868" i="2"/>
  <c r="X869" i="2"/>
  <c r="X870" i="2"/>
  <c r="X871" i="2"/>
  <c r="X872" i="2"/>
  <c r="X873" i="2"/>
  <c r="X874" i="2"/>
  <c r="X875" i="2"/>
  <c r="X876" i="2"/>
  <c r="X877" i="2"/>
  <c r="X878" i="2"/>
  <c r="X879" i="2"/>
  <c r="X880" i="2"/>
  <c r="X881" i="2"/>
  <c r="X882" i="2"/>
  <c r="X883" i="2"/>
  <c r="X884" i="2"/>
  <c r="X885" i="2"/>
  <c r="X886" i="2"/>
  <c r="X887" i="2"/>
  <c r="X888" i="2"/>
  <c r="X889" i="2"/>
  <c r="X890" i="2"/>
  <c r="X891" i="2"/>
  <c r="X892" i="2"/>
  <c r="X893" i="2"/>
  <c r="X894" i="2"/>
  <c r="X895" i="2"/>
  <c r="X896" i="2"/>
  <c r="X897" i="2"/>
  <c r="X898" i="2"/>
  <c r="X899" i="2"/>
  <c r="X900" i="2"/>
  <c r="X901" i="2"/>
  <c r="X902" i="2"/>
  <c r="X903" i="2"/>
  <c r="X904" i="2"/>
  <c r="X905" i="2"/>
  <c r="X906" i="2"/>
  <c r="X907" i="2"/>
  <c r="X908" i="2"/>
  <c r="X909" i="2"/>
  <c r="X910" i="2"/>
  <c r="X911" i="2"/>
  <c r="X912" i="2"/>
  <c r="X913" i="2"/>
  <c r="X914" i="2"/>
  <c r="X915" i="2"/>
  <c r="X916" i="2"/>
  <c r="X917" i="2"/>
  <c r="X918" i="2"/>
  <c r="X919" i="2"/>
  <c r="X920" i="2"/>
  <c r="X921" i="2"/>
  <c r="X922" i="2"/>
  <c r="X923" i="2"/>
  <c r="X924" i="2"/>
  <c r="X925" i="2"/>
  <c r="X926" i="2"/>
  <c r="X927" i="2"/>
  <c r="X928" i="2"/>
  <c r="X929" i="2"/>
  <c r="X930" i="2"/>
  <c r="X931" i="2"/>
  <c r="X932" i="2"/>
  <c r="X933" i="2"/>
  <c r="X934" i="2"/>
  <c r="X935" i="2"/>
  <c r="X936" i="2"/>
  <c r="X937" i="2"/>
  <c r="X938" i="2"/>
  <c r="X939" i="2"/>
  <c r="X940" i="2"/>
  <c r="X941" i="2"/>
  <c r="X942" i="2"/>
  <c r="X943" i="2"/>
  <c r="X944" i="2"/>
  <c r="X945" i="2"/>
  <c r="X946" i="2"/>
  <c r="X947" i="2"/>
  <c r="X948" i="2"/>
  <c r="X949" i="2"/>
  <c r="X950" i="2"/>
  <c r="X951" i="2"/>
  <c r="X952" i="2"/>
  <c r="X953" i="2"/>
  <c r="X954" i="2"/>
  <c r="X955" i="2"/>
  <c r="X956" i="2"/>
  <c r="X957" i="2"/>
  <c r="X958" i="2"/>
  <c r="X959" i="2"/>
  <c r="X960" i="2"/>
  <c r="X961" i="2"/>
  <c r="X962" i="2"/>
  <c r="X963" i="2"/>
  <c r="X964" i="2"/>
  <c r="X965" i="2"/>
  <c r="X966" i="2"/>
  <c r="X967" i="2"/>
  <c r="X968" i="2"/>
  <c r="X969" i="2"/>
  <c r="X970" i="2"/>
  <c r="X971" i="2"/>
  <c r="X972" i="2"/>
  <c r="X973" i="2"/>
  <c r="X974" i="2"/>
  <c r="X975" i="2"/>
  <c r="X976" i="2"/>
  <c r="X977" i="2"/>
  <c r="X978" i="2"/>
  <c r="X979" i="2"/>
  <c r="X980" i="2"/>
  <c r="X981" i="2"/>
  <c r="X982" i="2"/>
  <c r="X983" i="2"/>
  <c r="X984" i="2"/>
  <c r="X985" i="2"/>
  <c r="X986" i="2"/>
  <c r="X987" i="2"/>
  <c r="X988" i="2"/>
  <c r="X989" i="2"/>
  <c r="X990" i="2"/>
  <c r="X991" i="2"/>
  <c r="X992" i="2"/>
  <c r="X993" i="2"/>
  <c r="X994" i="2"/>
  <c r="X995" i="2"/>
  <c r="X996" i="2"/>
  <c r="X997" i="2"/>
  <c r="X998" i="2"/>
  <c r="X999" i="2"/>
  <c r="X1000" i="2"/>
  <c r="X1001" i="2"/>
  <c r="X1002" i="2"/>
  <c r="X1003" i="2"/>
  <c r="X1004" i="2"/>
  <c r="X1005" i="2"/>
  <c r="X1006" i="2"/>
  <c r="X1007" i="2"/>
  <c r="X1008" i="2"/>
  <c r="X1009" i="2"/>
  <c r="X1010" i="2"/>
  <c r="X1011" i="2"/>
  <c r="X1012" i="2"/>
  <c r="X1013" i="2"/>
  <c r="X1014" i="2"/>
  <c r="X1015" i="2"/>
  <c r="X1016" i="2"/>
  <c r="X1017" i="2"/>
  <c r="X1018" i="2"/>
  <c r="X1019" i="2"/>
  <c r="X1020" i="2"/>
  <c r="X1021" i="2"/>
  <c r="X1022" i="2"/>
  <c r="X1023" i="2"/>
  <c r="X1024" i="2"/>
  <c r="X1025" i="2"/>
  <c r="X1026" i="2"/>
  <c r="X1027" i="2"/>
  <c r="X1028" i="2"/>
  <c r="X1029" i="2"/>
  <c r="X1030" i="2"/>
  <c r="X1031" i="2"/>
  <c r="X1032" i="2"/>
  <c r="X1033" i="2"/>
  <c r="X1034" i="2"/>
  <c r="X1035" i="2"/>
  <c r="X1036" i="2"/>
  <c r="X1037" i="2"/>
  <c r="X1038" i="2"/>
  <c r="X1039" i="2"/>
  <c r="X1040" i="2"/>
  <c r="X1041" i="2"/>
  <c r="X1042" i="2"/>
  <c r="X1043" i="2"/>
  <c r="X1044" i="2"/>
  <c r="X1045" i="2"/>
  <c r="X1046" i="2"/>
  <c r="X1047" i="2"/>
  <c r="X1048" i="2"/>
  <c r="X1049" i="2"/>
  <c r="X1050" i="2"/>
  <c r="X1051" i="2"/>
  <c r="X1052" i="2"/>
  <c r="X1053" i="2"/>
  <c r="X1054" i="2"/>
  <c r="X1055" i="2"/>
  <c r="X1056" i="2"/>
  <c r="X1057" i="2"/>
  <c r="X1058" i="2"/>
  <c r="X1059" i="2"/>
  <c r="X1060" i="2"/>
  <c r="X1061" i="2"/>
  <c r="X1062" i="2"/>
  <c r="X1063" i="2"/>
  <c r="X1064" i="2"/>
  <c r="X1065" i="2"/>
  <c r="X1066" i="2"/>
  <c r="X1067" i="2"/>
  <c r="X1068" i="2"/>
  <c r="X1069" i="2"/>
  <c r="X1070" i="2"/>
  <c r="X1071" i="2"/>
  <c r="X1072" i="2"/>
  <c r="X1073" i="2"/>
  <c r="X1074" i="2"/>
  <c r="X1075" i="2"/>
  <c r="X1076" i="2"/>
  <c r="X1077" i="2"/>
  <c r="X1078" i="2"/>
  <c r="X1079" i="2"/>
  <c r="X1080" i="2"/>
  <c r="X1081" i="2"/>
  <c r="X1082" i="2"/>
  <c r="X1083" i="2"/>
  <c r="X1084" i="2"/>
  <c r="X1085" i="2"/>
  <c r="X1086" i="2"/>
  <c r="X1087" i="2"/>
  <c r="X1088" i="2"/>
  <c r="X1089" i="2"/>
  <c r="X1090" i="2"/>
  <c r="X1091" i="2"/>
  <c r="X1092" i="2"/>
  <c r="X1093" i="2"/>
  <c r="X1094" i="2"/>
  <c r="X1095" i="2"/>
  <c r="X1096" i="2"/>
  <c r="X1097" i="2"/>
  <c r="X1098" i="2"/>
  <c r="X1099" i="2"/>
  <c r="X1100" i="2"/>
  <c r="X1101" i="2"/>
  <c r="X1102" i="2"/>
  <c r="X1103" i="2"/>
  <c r="X1104" i="2"/>
  <c r="X1105" i="2"/>
  <c r="X1106" i="2"/>
  <c r="X1107" i="2"/>
  <c r="X1108" i="2"/>
  <c r="X1109" i="2"/>
  <c r="X1110" i="2"/>
  <c r="X1111" i="2"/>
  <c r="X1112" i="2"/>
  <c r="X1113" i="2"/>
  <c r="X1114" i="2"/>
  <c r="X1115" i="2"/>
  <c r="X1116" i="2"/>
  <c r="X1117" i="2"/>
  <c r="X1118" i="2"/>
  <c r="X1119" i="2"/>
  <c r="X1120" i="2"/>
  <c r="X1121" i="2"/>
  <c r="X1122" i="2"/>
  <c r="X1123" i="2"/>
  <c r="X1124" i="2"/>
  <c r="X1125" i="2"/>
  <c r="X1126" i="2"/>
  <c r="X1127" i="2"/>
  <c r="X1128" i="2"/>
  <c r="X1129" i="2"/>
  <c r="X1130" i="2"/>
  <c r="X1131" i="2"/>
  <c r="X1132" i="2"/>
  <c r="X1133" i="2"/>
  <c r="X1134" i="2"/>
  <c r="X1135" i="2"/>
  <c r="X1136" i="2"/>
  <c r="X1137" i="2"/>
  <c r="X1138" i="2"/>
  <c r="X1139" i="2"/>
  <c r="X1140" i="2"/>
  <c r="X1141" i="2"/>
  <c r="X1142" i="2"/>
  <c r="X1143" i="2"/>
  <c r="X1144" i="2"/>
  <c r="X1145" i="2"/>
  <c r="X1146" i="2"/>
  <c r="X1147" i="2"/>
  <c r="X1148" i="2"/>
  <c r="X1149" i="2"/>
  <c r="X1150" i="2"/>
  <c r="X1151" i="2"/>
  <c r="X1152" i="2"/>
  <c r="X1153" i="2"/>
  <c r="X1154" i="2"/>
  <c r="X1155" i="2"/>
  <c r="X1156" i="2"/>
  <c r="X1157" i="2"/>
  <c r="X1158" i="2"/>
  <c r="X1159" i="2"/>
  <c r="X1160" i="2"/>
  <c r="X1161" i="2"/>
  <c r="X1162" i="2"/>
  <c r="X1163" i="2"/>
  <c r="X1164" i="2"/>
  <c r="X1165" i="2"/>
  <c r="X1166" i="2"/>
  <c r="X1167" i="2"/>
  <c r="X1168" i="2"/>
  <c r="X1169" i="2"/>
  <c r="X1170" i="2"/>
  <c r="X1171" i="2"/>
  <c r="X1172" i="2"/>
  <c r="X1173" i="2"/>
  <c r="X1174" i="2"/>
  <c r="X1175" i="2"/>
  <c r="X1176" i="2"/>
  <c r="X1177" i="2"/>
  <c r="X1178" i="2"/>
  <c r="X1179" i="2"/>
  <c r="X1180" i="2"/>
  <c r="X1181" i="2"/>
  <c r="X1182" i="2"/>
  <c r="X1183" i="2"/>
  <c r="X1184" i="2"/>
  <c r="X1185" i="2"/>
  <c r="X1186" i="2"/>
  <c r="X1187" i="2"/>
  <c r="X1188" i="2"/>
  <c r="X1189" i="2"/>
  <c r="X1190" i="2"/>
  <c r="X1191" i="2"/>
  <c r="X1192" i="2"/>
  <c r="X1193" i="2"/>
  <c r="X1194" i="2"/>
  <c r="X1195" i="2"/>
  <c r="X1196" i="2"/>
  <c r="X1197" i="2"/>
  <c r="X1198" i="2"/>
  <c r="X1199" i="2"/>
  <c r="X1200" i="2"/>
  <c r="X1201" i="2"/>
  <c r="X1202" i="2"/>
  <c r="X1203" i="2"/>
  <c r="X1204" i="2"/>
  <c r="X1205" i="2"/>
  <c r="X1206" i="2"/>
  <c r="X1207" i="2"/>
  <c r="X1208" i="2"/>
  <c r="X1209" i="2"/>
  <c r="X1210" i="2"/>
  <c r="X1211" i="2"/>
  <c r="X1212" i="2"/>
  <c r="X1213" i="2"/>
  <c r="X1214" i="2"/>
  <c r="X1215" i="2"/>
  <c r="X1216" i="2"/>
  <c r="X1217" i="2"/>
  <c r="X1218" i="2"/>
  <c r="X1219" i="2"/>
  <c r="X1220" i="2"/>
  <c r="X1221" i="2"/>
  <c r="X1222" i="2"/>
  <c r="X1223" i="2"/>
  <c r="X1224" i="2"/>
  <c r="X1225" i="2"/>
  <c r="X1226" i="2"/>
  <c r="X1227" i="2"/>
  <c r="X1228" i="2"/>
  <c r="X1229" i="2"/>
  <c r="X1230" i="2"/>
  <c r="X1231" i="2"/>
  <c r="X1232" i="2"/>
  <c r="X1233" i="2"/>
  <c r="X1234" i="2"/>
  <c r="X1235" i="2"/>
  <c r="X1236" i="2"/>
  <c r="X1237" i="2"/>
  <c r="X1238" i="2"/>
  <c r="X1239" i="2"/>
  <c r="X1240" i="2"/>
  <c r="X1241" i="2"/>
  <c r="X1242" i="2"/>
  <c r="X1243" i="2"/>
  <c r="X1244" i="2"/>
  <c r="X1245" i="2"/>
  <c r="X1246" i="2"/>
  <c r="X1247" i="2"/>
  <c r="X1248" i="2"/>
  <c r="X1249" i="2"/>
  <c r="X1250" i="2"/>
  <c r="X1251" i="2"/>
  <c r="X1252" i="2"/>
  <c r="X1253" i="2"/>
  <c r="X1254" i="2"/>
  <c r="X1255" i="2"/>
  <c r="X1256" i="2"/>
  <c r="X1257" i="2"/>
  <c r="X1258" i="2"/>
  <c r="X1259" i="2"/>
  <c r="X1260" i="2"/>
  <c r="X1261" i="2"/>
  <c r="X1262" i="2"/>
  <c r="X1263" i="2"/>
  <c r="X1264" i="2"/>
  <c r="X1265" i="2"/>
  <c r="X1266" i="2"/>
  <c r="X1267" i="2"/>
  <c r="X1268" i="2"/>
  <c r="X1269" i="2"/>
  <c r="X1270" i="2"/>
  <c r="X1271" i="2"/>
  <c r="X1272" i="2"/>
  <c r="X1273" i="2"/>
  <c r="X1274" i="2"/>
  <c r="X1275" i="2"/>
  <c r="X1276" i="2"/>
  <c r="X1277" i="2"/>
  <c r="X1278" i="2"/>
  <c r="X1279" i="2"/>
  <c r="X1280" i="2"/>
  <c r="X1281" i="2"/>
  <c r="X1282" i="2"/>
  <c r="X1283" i="2"/>
  <c r="X1284" i="2"/>
  <c r="X1285" i="2"/>
  <c r="X1286" i="2"/>
  <c r="X1287" i="2"/>
  <c r="X1288" i="2"/>
  <c r="X1289" i="2"/>
  <c r="X1290" i="2"/>
  <c r="X1291" i="2"/>
  <c r="X1292" i="2"/>
  <c r="X1293" i="2"/>
  <c r="X1294" i="2"/>
  <c r="X1295" i="2"/>
  <c r="X1296" i="2"/>
  <c r="X1297" i="2"/>
  <c r="X1298" i="2"/>
  <c r="X1299" i="2"/>
  <c r="X1300" i="2"/>
  <c r="X1301" i="2"/>
  <c r="X1302" i="2"/>
  <c r="X1303" i="2"/>
  <c r="X1304" i="2"/>
  <c r="X1305" i="2"/>
  <c r="X1306" i="2"/>
  <c r="X1307" i="2"/>
  <c r="X1308" i="2"/>
  <c r="X1309" i="2"/>
  <c r="X1310" i="2"/>
  <c r="X1311" i="2"/>
  <c r="X1312" i="2"/>
  <c r="X1313" i="2"/>
  <c r="X1314" i="2"/>
  <c r="X1315" i="2"/>
  <c r="X1316" i="2"/>
  <c r="X1317" i="2"/>
  <c r="X1318" i="2"/>
  <c r="X1319" i="2"/>
  <c r="X1320" i="2"/>
  <c r="X1321" i="2"/>
  <c r="X1322" i="2"/>
  <c r="X1323" i="2"/>
  <c r="X1324" i="2"/>
  <c r="X1325" i="2"/>
  <c r="X1326" i="2"/>
  <c r="X1327" i="2"/>
  <c r="X1328" i="2"/>
  <c r="X1329" i="2"/>
  <c r="X1330" i="2"/>
  <c r="X1331" i="2"/>
  <c r="X1332" i="2"/>
  <c r="X1333" i="2"/>
  <c r="X1334" i="2"/>
  <c r="X1335" i="2"/>
  <c r="X1336" i="2"/>
  <c r="X1337" i="2"/>
  <c r="X1338" i="2"/>
  <c r="X1339" i="2"/>
  <c r="X1340" i="2"/>
  <c r="X1341" i="2"/>
  <c r="X1342" i="2"/>
  <c r="X1343" i="2"/>
  <c r="X1344" i="2"/>
  <c r="X1345" i="2"/>
  <c r="X1346" i="2"/>
  <c r="X1347" i="2"/>
  <c r="X1348" i="2"/>
  <c r="W2" i="2"/>
  <c r="W3" i="2"/>
  <c r="W4" i="2"/>
  <c r="W5" i="2"/>
  <c r="W6" i="2"/>
  <c r="W7" i="2"/>
  <c r="W8" i="2"/>
  <c r="W9" i="2"/>
  <c r="W10" i="2"/>
  <c r="W11" i="2"/>
  <c r="W12" i="2"/>
  <c r="W13" i="2"/>
  <c r="W14" i="2"/>
  <c r="W15" i="2"/>
  <c r="W16" i="2"/>
  <c r="W17" i="2"/>
  <c r="W18" i="2"/>
  <c r="W19" i="2"/>
  <c r="W20" i="2"/>
  <c r="W21" i="2"/>
  <c r="W22" i="2"/>
  <c r="W23" i="2"/>
  <c r="W24" i="2"/>
  <c r="W25" i="2"/>
  <c r="W26" i="2"/>
  <c r="W27" i="2"/>
  <c r="W28" i="2"/>
  <c r="W29" i="2"/>
  <c r="W30" i="2"/>
  <c r="W31" i="2"/>
  <c r="W32" i="2"/>
  <c r="W33" i="2"/>
  <c r="W34" i="2"/>
  <c r="W35" i="2"/>
  <c r="W36" i="2"/>
  <c r="W37" i="2"/>
  <c r="W38" i="2"/>
  <c r="W39" i="2"/>
  <c r="W40" i="2"/>
  <c r="W41" i="2"/>
  <c r="W42" i="2"/>
  <c r="W43" i="2"/>
  <c r="W44" i="2"/>
  <c r="W45" i="2"/>
  <c r="W46" i="2"/>
  <c r="W47" i="2"/>
  <c r="W48" i="2"/>
  <c r="W49" i="2"/>
  <c r="W50" i="2"/>
  <c r="W51" i="2"/>
  <c r="W52" i="2"/>
  <c r="W53" i="2"/>
  <c r="W54" i="2"/>
  <c r="W55" i="2"/>
  <c r="W56" i="2"/>
  <c r="W57" i="2"/>
  <c r="W58" i="2"/>
  <c r="W59" i="2"/>
  <c r="W60" i="2"/>
  <c r="W61" i="2"/>
  <c r="W62" i="2"/>
  <c r="W63" i="2"/>
  <c r="W64" i="2"/>
  <c r="W65" i="2"/>
  <c r="W66" i="2"/>
  <c r="W67" i="2"/>
  <c r="W68" i="2"/>
  <c r="W69" i="2"/>
  <c r="W70" i="2"/>
  <c r="W71" i="2"/>
  <c r="W72" i="2"/>
  <c r="W73" i="2"/>
  <c r="W74" i="2"/>
  <c r="W75" i="2"/>
  <c r="W76" i="2"/>
  <c r="W77" i="2"/>
  <c r="W78" i="2"/>
  <c r="W79" i="2"/>
  <c r="W80" i="2"/>
  <c r="W81" i="2"/>
  <c r="W82" i="2"/>
  <c r="W83" i="2"/>
  <c r="W84" i="2"/>
  <c r="W85" i="2"/>
  <c r="W86" i="2"/>
  <c r="W87" i="2"/>
  <c r="W88" i="2"/>
  <c r="W89" i="2"/>
  <c r="W90" i="2"/>
  <c r="W91" i="2"/>
  <c r="W92" i="2"/>
  <c r="W93" i="2"/>
  <c r="W94" i="2"/>
  <c r="W95" i="2"/>
  <c r="W96" i="2"/>
  <c r="W97" i="2"/>
  <c r="W98" i="2"/>
  <c r="W99" i="2"/>
  <c r="W100" i="2"/>
  <c r="W101" i="2"/>
  <c r="W102" i="2"/>
  <c r="W103" i="2"/>
  <c r="W104" i="2"/>
  <c r="W105" i="2"/>
  <c r="W106" i="2"/>
  <c r="W107" i="2"/>
  <c r="W108" i="2"/>
  <c r="W109" i="2"/>
  <c r="W110" i="2"/>
  <c r="W111" i="2"/>
  <c r="W112" i="2"/>
  <c r="W113" i="2"/>
  <c r="W114" i="2"/>
  <c r="W115" i="2"/>
  <c r="W116" i="2"/>
  <c r="W117" i="2"/>
  <c r="W118" i="2"/>
  <c r="W119" i="2"/>
  <c r="W120" i="2"/>
  <c r="W121" i="2"/>
  <c r="W122" i="2"/>
  <c r="W123" i="2"/>
  <c r="W124" i="2"/>
  <c r="W125" i="2"/>
  <c r="W126" i="2"/>
  <c r="W127" i="2"/>
  <c r="W128" i="2"/>
  <c r="W129" i="2"/>
  <c r="W130" i="2"/>
  <c r="W131" i="2"/>
  <c r="W132" i="2"/>
  <c r="W133" i="2"/>
  <c r="W134" i="2"/>
  <c r="W135" i="2"/>
  <c r="W136" i="2"/>
  <c r="W137" i="2"/>
  <c r="W138" i="2"/>
  <c r="W139" i="2"/>
  <c r="W140" i="2"/>
  <c r="W141" i="2"/>
  <c r="W142" i="2"/>
  <c r="W143" i="2"/>
  <c r="W144" i="2"/>
  <c r="W145" i="2"/>
  <c r="W146" i="2"/>
  <c r="W147" i="2"/>
  <c r="W148" i="2"/>
  <c r="W149" i="2"/>
  <c r="W150" i="2"/>
  <c r="W151" i="2"/>
  <c r="W152" i="2"/>
  <c r="W153" i="2"/>
  <c r="W154" i="2"/>
  <c r="W155" i="2"/>
  <c r="W156" i="2"/>
  <c r="W157" i="2"/>
  <c r="W158" i="2"/>
  <c r="W159" i="2"/>
  <c r="W160" i="2"/>
  <c r="W161" i="2"/>
  <c r="W162" i="2"/>
  <c r="W163" i="2"/>
  <c r="W164" i="2"/>
  <c r="W165" i="2"/>
  <c r="W166" i="2"/>
  <c r="W167" i="2"/>
  <c r="W168" i="2"/>
  <c r="W169" i="2"/>
  <c r="W170" i="2"/>
  <c r="W171" i="2"/>
  <c r="W172" i="2"/>
  <c r="W173" i="2"/>
  <c r="W174" i="2"/>
  <c r="W175" i="2"/>
  <c r="W176" i="2"/>
  <c r="W177" i="2"/>
  <c r="W178" i="2"/>
  <c r="W179" i="2"/>
  <c r="W180" i="2"/>
  <c r="W181" i="2"/>
  <c r="W182" i="2"/>
  <c r="W183" i="2"/>
  <c r="W184" i="2"/>
  <c r="W185" i="2"/>
  <c r="W186" i="2"/>
  <c r="W187" i="2"/>
  <c r="W188" i="2"/>
  <c r="W189" i="2"/>
  <c r="W190" i="2"/>
  <c r="W191" i="2"/>
  <c r="W192" i="2"/>
  <c r="W193" i="2"/>
  <c r="W194" i="2"/>
  <c r="W195" i="2"/>
  <c r="W196" i="2"/>
  <c r="W197" i="2"/>
  <c r="W198" i="2"/>
  <c r="W199" i="2"/>
  <c r="W200" i="2"/>
  <c r="W201" i="2"/>
  <c r="W202" i="2"/>
  <c r="W203" i="2"/>
  <c r="W204" i="2"/>
  <c r="W205" i="2"/>
  <c r="W206" i="2"/>
  <c r="W207" i="2"/>
  <c r="W208" i="2"/>
  <c r="W209" i="2"/>
  <c r="W210" i="2"/>
  <c r="W211" i="2"/>
  <c r="W212" i="2"/>
  <c r="W213" i="2"/>
  <c r="W214" i="2"/>
  <c r="W215" i="2"/>
  <c r="W216" i="2"/>
  <c r="W217" i="2"/>
  <c r="W218" i="2"/>
  <c r="W219" i="2"/>
  <c r="W220" i="2"/>
  <c r="W221" i="2"/>
  <c r="W222" i="2"/>
  <c r="W223" i="2"/>
  <c r="W224" i="2"/>
  <c r="W225" i="2"/>
  <c r="W226" i="2"/>
  <c r="W227" i="2"/>
  <c r="W228" i="2"/>
  <c r="W229" i="2"/>
  <c r="W230" i="2"/>
  <c r="W231" i="2"/>
  <c r="W232" i="2"/>
  <c r="W233" i="2"/>
  <c r="W234" i="2"/>
  <c r="W235" i="2"/>
  <c r="W236" i="2"/>
  <c r="W237" i="2"/>
  <c r="W238" i="2"/>
  <c r="W239" i="2"/>
  <c r="W240" i="2"/>
  <c r="W241" i="2"/>
  <c r="W242" i="2"/>
  <c r="W243" i="2"/>
  <c r="W244" i="2"/>
  <c r="W245" i="2"/>
  <c r="W246" i="2"/>
  <c r="W247" i="2"/>
  <c r="W248" i="2"/>
  <c r="W249" i="2"/>
  <c r="W250" i="2"/>
  <c r="W251" i="2"/>
  <c r="W252" i="2"/>
  <c r="W253" i="2"/>
  <c r="W254" i="2"/>
  <c r="W255" i="2"/>
  <c r="W256" i="2"/>
  <c r="W257" i="2"/>
  <c r="W258" i="2"/>
  <c r="W259" i="2"/>
  <c r="W260" i="2"/>
  <c r="W261" i="2"/>
  <c r="W262" i="2"/>
  <c r="W263" i="2"/>
  <c r="W264" i="2"/>
  <c r="W265" i="2"/>
  <c r="W266" i="2"/>
  <c r="W267" i="2"/>
  <c r="W268" i="2"/>
  <c r="W269" i="2"/>
  <c r="W270" i="2"/>
  <c r="W271" i="2"/>
  <c r="W272" i="2"/>
  <c r="W273" i="2"/>
  <c r="W274" i="2"/>
  <c r="W275" i="2"/>
  <c r="W276" i="2"/>
  <c r="W277" i="2"/>
  <c r="W278" i="2"/>
  <c r="W279" i="2"/>
  <c r="W280" i="2"/>
  <c r="W281" i="2"/>
  <c r="W282" i="2"/>
  <c r="W283" i="2"/>
  <c r="W284" i="2"/>
  <c r="W285" i="2"/>
  <c r="W286" i="2"/>
  <c r="W287" i="2"/>
  <c r="W288" i="2"/>
  <c r="W289" i="2"/>
  <c r="W290" i="2"/>
  <c r="W291" i="2"/>
  <c r="W292" i="2"/>
  <c r="W293" i="2"/>
  <c r="W294" i="2"/>
  <c r="W295" i="2"/>
  <c r="W296" i="2"/>
  <c r="W297" i="2"/>
  <c r="W298" i="2"/>
  <c r="W299" i="2"/>
  <c r="W300" i="2"/>
  <c r="W301" i="2"/>
  <c r="W302" i="2"/>
  <c r="W303" i="2"/>
  <c r="W304" i="2"/>
  <c r="W305" i="2"/>
  <c r="W306" i="2"/>
  <c r="W307" i="2"/>
  <c r="W308" i="2"/>
  <c r="W309" i="2"/>
  <c r="W310" i="2"/>
  <c r="W311" i="2"/>
  <c r="W312" i="2"/>
  <c r="W313" i="2"/>
  <c r="W314" i="2"/>
  <c r="W315" i="2"/>
  <c r="W316" i="2"/>
  <c r="W317" i="2"/>
  <c r="W318" i="2"/>
  <c r="W319" i="2"/>
  <c r="W320" i="2"/>
  <c r="W321" i="2"/>
  <c r="W322" i="2"/>
  <c r="W323" i="2"/>
  <c r="W324" i="2"/>
  <c r="W325" i="2"/>
  <c r="W326" i="2"/>
  <c r="W327" i="2"/>
  <c r="W328" i="2"/>
  <c r="W329" i="2"/>
  <c r="W330" i="2"/>
  <c r="W331" i="2"/>
  <c r="W332" i="2"/>
  <c r="W333" i="2"/>
  <c r="W334" i="2"/>
  <c r="W335" i="2"/>
  <c r="W336" i="2"/>
  <c r="W337" i="2"/>
  <c r="W338" i="2"/>
  <c r="W339" i="2"/>
  <c r="W340" i="2"/>
  <c r="W341" i="2"/>
  <c r="W342" i="2"/>
  <c r="W343" i="2"/>
  <c r="W344" i="2"/>
  <c r="W345" i="2"/>
  <c r="W346" i="2"/>
  <c r="W347" i="2"/>
  <c r="W348" i="2"/>
  <c r="W349" i="2"/>
  <c r="W350" i="2"/>
  <c r="W351" i="2"/>
  <c r="W352" i="2"/>
  <c r="W353" i="2"/>
  <c r="W354" i="2"/>
  <c r="W355" i="2"/>
  <c r="W356" i="2"/>
  <c r="W357" i="2"/>
  <c r="W358" i="2"/>
  <c r="W359" i="2"/>
  <c r="W360" i="2"/>
  <c r="W361" i="2"/>
  <c r="W362" i="2"/>
  <c r="W363" i="2"/>
  <c r="W364" i="2"/>
  <c r="W365" i="2"/>
  <c r="W366" i="2"/>
  <c r="W367" i="2"/>
  <c r="W368" i="2"/>
  <c r="W369" i="2"/>
  <c r="W370" i="2"/>
  <c r="W371" i="2"/>
  <c r="W372" i="2"/>
  <c r="W373" i="2"/>
  <c r="W374" i="2"/>
  <c r="W375" i="2"/>
  <c r="W376" i="2"/>
  <c r="W377" i="2"/>
  <c r="W378" i="2"/>
  <c r="W379" i="2"/>
  <c r="W380" i="2"/>
  <c r="W381" i="2"/>
  <c r="W382" i="2"/>
  <c r="W383" i="2"/>
  <c r="W384" i="2"/>
  <c r="W385" i="2"/>
  <c r="W386" i="2"/>
  <c r="W387" i="2"/>
  <c r="W388" i="2"/>
  <c r="W389" i="2"/>
  <c r="W390" i="2"/>
  <c r="W391" i="2"/>
  <c r="W392" i="2"/>
  <c r="W393" i="2"/>
  <c r="W394" i="2"/>
  <c r="W395" i="2"/>
  <c r="W396" i="2"/>
  <c r="W397" i="2"/>
  <c r="W398" i="2"/>
  <c r="W399" i="2"/>
  <c r="W400" i="2"/>
  <c r="W401" i="2"/>
  <c r="W402" i="2"/>
  <c r="W403" i="2"/>
  <c r="W404" i="2"/>
  <c r="W405" i="2"/>
  <c r="W406" i="2"/>
  <c r="W407" i="2"/>
  <c r="W408" i="2"/>
  <c r="W409" i="2"/>
  <c r="W410" i="2"/>
  <c r="W411" i="2"/>
  <c r="W412" i="2"/>
  <c r="W413" i="2"/>
  <c r="W414" i="2"/>
  <c r="W415" i="2"/>
  <c r="W416" i="2"/>
  <c r="W417" i="2"/>
  <c r="W418" i="2"/>
  <c r="W419" i="2"/>
  <c r="W420" i="2"/>
  <c r="W421" i="2"/>
  <c r="W422" i="2"/>
  <c r="W423" i="2"/>
  <c r="W424" i="2"/>
  <c r="W425" i="2"/>
  <c r="W426" i="2"/>
  <c r="W427" i="2"/>
  <c r="W428" i="2"/>
  <c r="W429" i="2"/>
  <c r="W430" i="2"/>
  <c r="W431" i="2"/>
  <c r="W432" i="2"/>
  <c r="W433" i="2"/>
  <c r="W434" i="2"/>
  <c r="W435" i="2"/>
  <c r="W436" i="2"/>
  <c r="W437" i="2"/>
  <c r="W438" i="2"/>
  <c r="W439" i="2"/>
  <c r="W440" i="2"/>
  <c r="W441" i="2"/>
  <c r="W442" i="2"/>
  <c r="W443" i="2"/>
  <c r="W444" i="2"/>
  <c r="W445" i="2"/>
  <c r="W446" i="2"/>
  <c r="W447" i="2"/>
  <c r="W448" i="2"/>
  <c r="W449" i="2"/>
  <c r="W450" i="2"/>
  <c r="W451" i="2"/>
  <c r="W452" i="2"/>
  <c r="W453" i="2"/>
  <c r="W454" i="2"/>
  <c r="W455" i="2"/>
  <c r="W456" i="2"/>
  <c r="W457" i="2"/>
  <c r="W458" i="2"/>
  <c r="W459" i="2"/>
  <c r="W460" i="2"/>
  <c r="W461" i="2"/>
  <c r="W462" i="2"/>
  <c r="W463" i="2"/>
  <c r="W464" i="2"/>
  <c r="W465" i="2"/>
  <c r="W466" i="2"/>
  <c r="W467" i="2"/>
  <c r="W468" i="2"/>
  <c r="W469" i="2"/>
  <c r="W470" i="2"/>
  <c r="W471" i="2"/>
  <c r="W472" i="2"/>
  <c r="W473" i="2"/>
  <c r="W474" i="2"/>
  <c r="W475" i="2"/>
  <c r="W476" i="2"/>
  <c r="W477" i="2"/>
  <c r="W478" i="2"/>
  <c r="W479" i="2"/>
  <c r="W480" i="2"/>
  <c r="W481" i="2"/>
  <c r="W482" i="2"/>
  <c r="W483" i="2"/>
  <c r="W484" i="2"/>
  <c r="W485" i="2"/>
  <c r="W486" i="2"/>
  <c r="W487" i="2"/>
  <c r="W488" i="2"/>
  <c r="W489" i="2"/>
  <c r="W490" i="2"/>
  <c r="W491" i="2"/>
  <c r="W492" i="2"/>
  <c r="W493" i="2"/>
  <c r="W494" i="2"/>
  <c r="W495" i="2"/>
  <c r="W496" i="2"/>
  <c r="W497" i="2"/>
  <c r="W498" i="2"/>
  <c r="W499" i="2"/>
  <c r="W500" i="2"/>
  <c r="W501" i="2"/>
  <c r="W502" i="2"/>
  <c r="W503" i="2"/>
  <c r="W504" i="2"/>
  <c r="W505" i="2"/>
  <c r="W506" i="2"/>
  <c r="W507" i="2"/>
  <c r="W508" i="2"/>
  <c r="W509" i="2"/>
  <c r="W510" i="2"/>
  <c r="W511" i="2"/>
  <c r="W512" i="2"/>
  <c r="W513" i="2"/>
  <c r="W514" i="2"/>
  <c r="W515" i="2"/>
  <c r="W516" i="2"/>
  <c r="W517" i="2"/>
  <c r="W518" i="2"/>
  <c r="W519" i="2"/>
  <c r="W520" i="2"/>
  <c r="W521" i="2"/>
  <c r="W522" i="2"/>
  <c r="W523" i="2"/>
  <c r="W524" i="2"/>
  <c r="W525" i="2"/>
  <c r="W526" i="2"/>
  <c r="W527" i="2"/>
  <c r="W528" i="2"/>
  <c r="W529" i="2"/>
  <c r="W530" i="2"/>
  <c r="W531" i="2"/>
  <c r="W532" i="2"/>
  <c r="W533" i="2"/>
  <c r="W534" i="2"/>
  <c r="W535" i="2"/>
  <c r="W536" i="2"/>
  <c r="W537" i="2"/>
  <c r="W538" i="2"/>
  <c r="W539" i="2"/>
  <c r="W540" i="2"/>
  <c r="W541" i="2"/>
  <c r="W542" i="2"/>
  <c r="W543" i="2"/>
  <c r="W544" i="2"/>
  <c r="W545" i="2"/>
  <c r="W546" i="2"/>
  <c r="W547" i="2"/>
  <c r="W548" i="2"/>
  <c r="W549" i="2"/>
  <c r="W550" i="2"/>
  <c r="W551" i="2"/>
  <c r="W552" i="2"/>
  <c r="W553" i="2"/>
  <c r="W554" i="2"/>
  <c r="W555" i="2"/>
  <c r="W556" i="2"/>
  <c r="W557" i="2"/>
  <c r="W558" i="2"/>
  <c r="W559" i="2"/>
  <c r="W560" i="2"/>
  <c r="W561" i="2"/>
  <c r="W562" i="2"/>
  <c r="W563" i="2"/>
  <c r="W564" i="2"/>
  <c r="W565" i="2"/>
  <c r="W566" i="2"/>
  <c r="W567" i="2"/>
  <c r="W568" i="2"/>
  <c r="W569" i="2"/>
  <c r="W570" i="2"/>
  <c r="W571" i="2"/>
  <c r="W572" i="2"/>
  <c r="W573" i="2"/>
  <c r="W574" i="2"/>
  <c r="W575" i="2"/>
  <c r="W576" i="2"/>
  <c r="W577" i="2"/>
  <c r="W578" i="2"/>
  <c r="W579" i="2"/>
  <c r="W580" i="2"/>
  <c r="W581" i="2"/>
  <c r="W582" i="2"/>
  <c r="W583" i="2"/>
  <c r="W584" i="2"/>
  <c r="W585" i="2"/>
  <c r="W586" i="2"/>
  <c r="W587" i="2"/>
  <c r="W588" i="2"/>
  <c r="W589" i="2"/>
  <c r="W590" i="2"/>
  <c r="W591" i="2"/>
  <c r="W592" i="2"/>
  <c r="W593" i="2"/>
  <c r="W594" i="2"/>
  <c r="W595" i="2"/>
  <c r="W596" i="2"/>
  <c r="W597" i="2"/>
  <c r="W598" i="2"/>
  <c r="W599" i="2"/>
  <c r="W600" i="2"/>
  <c r="W601" i="2"/>
  <c r="W602" i="2"/>
  <c r="W603" i="2"/>
  <c r="W604" i="2"/>
  <c r="W605" i="2"/>
  <c r="W606" i="2"/>
  <c r="W607" i="2"/>
  <c r="W608" i="2"/>
  <c r="W609" i="2"/>
  <c r="W610" i="2"/>
  <c r="W611" i="2"/>
  <c r="W612" i="2"/>
  <c r="W613" i="2"/>
  <c r="W614" i="2"/>
  <c r="W615" i="2"/>
  <c r="W616" i="2"/>
  <c r="W617" i="2"/>
  <c r="W618" i="2"/>
  <c r="W619" i="2"/>
  <c r="W620" i="2"/>
  <c r="W621" i="2"/>
  <c r="W622" i="2"/>
  <c r="W623" i="2"/>
  <c r="W624" i="2"/>
  <c r="W625" i="2"/>
  <c r="W626" i="2"/>
  <c r="W627" i="2"/>
  <c r="W628" i="2"/>
  <c r="W629" i="2"/>
  <c r="W630" i="2"/>
  <c r="W631" i="2"/>
  <c r="W632" i="2"/>
  <c r="W633" i="2"/>
  <c r="W634" i="2"/>
  <c r="W635" i="2"/>
  <c r="W636" i="2"/>
  <c r="W637" i="2"/>
  <c r="W638" i="2"/>
  <c r="W639" i="2"/>
  <c r="W640" i="2"/>
  <c r="W641" i="2"/>
  <c r="W642" i="2"/>
  <c r="W643" i="2"/>
  <c r="W644" i="2"/>
  <c r="W645" i="2"/>
  <c r="W646" i="2"/>
  <c r="W647" i="2"/>
  <c r="W648" i="2"/>
  <c r="W649" i="2"/>
  <c r="W650" i="2"/>
  <c r="W651" i="2"/>
  <c r="W652" i="2"/>
  <c r="W653" i="2"/>
  <c r="W654" i="2"/>
  <c r="W655" i="2"/>
  <c r="W656" i="2"/>
  <c r="W657" i="2"/>
  <c r="W658" i="2"/>
  <c r="W659" i="2"/>
  <c r="W660" i="2"/>
  <c r="W661" i="2"/>
  <c r="W662" i="2"/>
  <c r="W663" i="2"/>
  <c r="W664" i="2"/>
  <c r="W665" i="2"/>
  <c r="W666" i="2"/>
  <c r="W667" i="2"/>
  <c r="W668" i="2"/>
  <c r="W669" i="2"/>
  <c r="W670" i="2"/>
  <c r="W671" i="2"/>
  <c r="W672" i="2"/>
  <c r="W673" i="2"/>
  <c r="W674" i="2"/>
  <c r="W675" i="2"/>
  <c r="W676" i="2"/>
  <c r="W677" i="2"/>
  <c r="W678" i="2"/>
  <c r="W679" i="2"/>
  <c r="W680" i="2"/>
  <c r="W681" i="2"/>
  <c r="W682" i="2"/>
  <c r="W683" i="2"/>
  <c r="W684" i="2"/>
  <c r="W685" i="2"/>
  <c r="W686" i="2"/>
  <c r="W687" i="2"/>
  <c r="W688" i="2"/>
  <c r="W689" i="2"/>
  <c r="W690" i="2"/>
  <c r="W691" i="2"/>
  <c r="W692" i="2"/>
  <c r="W693" i="2"/>
  <c r="W694" i="2"/>
  <c r="W695" i="2"/>
  <c r="W696" i="2"/>
  <c r="W697" i="2"/>
  <c r="W698" i="2"/>
  <c r="W699" i="2"/>
  <c r="W700" i="2"/>
  <c r="W701" i="2"/>
  <c r="W702" i="2"/>
  <c r="W703" i="2"/>
  <c r="W704" i="2"/>
  <c r="W705" i="2"/>
  <c r="W706" i="2"/>
  <c r="W707" i="2"/>
  <c r="W708" i="2"/>
  <c r="W709" i="2"/>
  <c r="W710" i="2"/>
  <c r="W711" i="2"/>
  <c r="W712" i="2"/>
  <c r="W713" i="2"/>
  <c r="W714" i="2"/>
  <c r="W715" i="2"/>
  <c r="W716" i="2"/>
  <c r="W717" i="2"/>
  <c r="W718" i="2"/>
  <c r="W719" i="2"/>
  <c r="W720" i="2"/>
  <c r="W721" i="2"/>
  <c r="W722" i="2"/>
  <c r="W723" i="2"/>
  <c r="W724" i="2"/>
  <c r="W725" i="2"/>
  <c r="W726" i="2"/>
  <c r="W727" i="2"/>
  <c r="W728" i="2"/>
  <c r="W729" i="2"/>
  <c r="W730" i="2"/>
  <c r="W731" i="2"/>
  <c r="W732" i="2"/>
  <c r="W733" i="2"/>
  <c r="W734" i="2"/>
  <c r="W735" i="2"/>
  <c r="W736" i="2"/>
  <c r="W737" i="2"/>
  <c r="W738" i="2"/>
  <c r="W739" i="2"/>
  <c r="W740" i="2"/>
  <c r="W741" i="2"/>
  <c r="W742" i="2"/>
  <c r="W743" i="2"/>
  <c r="W744" i="2"/>
  <c r="W745" i="2"/>
  <c r="W746" i="2"/>
  <c r="W747" i="2"/>
  <c r="W748" i="2"/>
  <c r="W749" i="2"/>
  <c r="W750" i="2"/>
  <c r="W751" i="2"/>
  <c r="W752" i="2"/>
  <c r="W753" i="2"/>
  <c r="W754" i="2"/>
  <c r="W755" i="2"/>
  <c r="W756" i="2"/>
  <c r="W757" i="2"/>
  <c r="W758" i="2"/>
  <c r="W759" i="2"/>
  <c r="W760" i="2"/>
  <c r="W761" i="2"/>
  <c r="W762" i="2"/>
  <c r="W763" i="2"/>
  <c r="W764" i="2"/>
  <c r="W765" i="2"/>
  <c r="W766" i="2"/>
  <c r="W767" i="2"/>
  <c r="W768" i="2"/>
  <c r="W769" i="2"/>
  <c r="W770" i="2"/>
  <c r="W771" i="2"/>
  <c r="W772" i="2"/>
  <c r="W773" i="2"/>
  <c r="W774" i="2"/>
  <c r="W775" i="2"/>
  <c r="W776" i="2"/>
  <c r="W777" i="2"/>
  <c r="W778" i="2"/>
  <c r="W779" i="2"/>
  <c r="W780" i="2"/>
  <c r="W781" i="2"/>
  <c r="W782" i="2"/>
  <c r="W783" i="2"/>
  <c r="W784" i="2"/>
  <c r="W785" i="2"/>
  <c r="W786" i="2"/>
  <c r="W787" i="2"/>
  <c r="W788" i="2"/>
  <c r="W789" i="2"/>
  <c r="W790" i="2"/>
  <c r="W791" i="2"/>
  <c r="W792" i="2"/>
  <c r="W793" i="2"/>
  <c r="W794" i="2"/>
  <c r="W795" i="2"/>
  <c r="W796" i="2"/>
  <c r="W797" i="2"/>
  <c r="W798" i="2"/>
  <c r="W799" i="2"/>
  <c r="W800" i="2"/>
  <c r="W801" i="2"/>
  <c r="W802" i="2"/>
  <c r="W803" i="2"/>
  <c r="W804" i="2"/>
  <c r="W805" i="2"/>
  <c r="W806" i="2"/>
  <c r="W807" i="2"/>
  <c r="W808" i="2"/>
  <c r="W809" i="2"/>
  <c r="W810" i="2"/>
  <c r="W811" i="2"/>
  <c r="W812" i="2"/>
  <c r="W813" i="2"/>
  <c r="W814" i="2"/>
  <c r="W815" i="2"/>
  <c r="W816" i="2"/>
  <c r="W817" i="2"/>
  <c r="W818" i="2"/>
  <c r="W819" i="2"/>
  <c r="W820" i="2"/>
  <c r="W821" i="2"/>
  <c r="W822" i="2"/>
  <c r="W823" i="2"/>
  <c r="W824" i="2"/>
  <c r="W825" i="2"/>
  <c r="W826" i="2"/>
  <c r="W827" i="2"/>
  <c r="W828" i="2"/>
  <c r="W829" i="2"/>
  <c r="W830" i="2"/>
  <c r="W831" i="2"/>
  <c r="W832" i="2"/>
  <c r="W833" i="2"/>
  <c r="W834" i="2"/>
  <c r="W835" i="2"/>
  <c r="W836" i="2"/>
  <c r="W837" i="2"/>
  <c r="W838" i="2"/>
  <c r="W839" i="2"/>
  <c r="W840" i="2"/>
  <c r="W841" i="2"/>
  <c r="W842" i="2"/>
  <c r="W843" i="2"/>
  <c r="W844" i="2"/>
  <c r="W845" i="2"/>
  <c r="W846" i="2"/>
  <c r="W847" i="2"/>
  <c r="W848" i="2"/>
  <c r="W849" i="2"/>
  <c r="W850" i="2"/>
  <c r="W851" i="2"/>
  <c r="W852" i="2"/>
  <c r="W853" i="2"/>
  <c r="W854" i="2"/>
  <c r="W855" i="2"/>
  <c r="W856" i="2"/>
  <c r="W857" i="2"/>
  <c r="W858" i="2"/>
  <c r="W859" i="2"/>
  <c r="W860" i="2"/>
  <c r="W861" i="2"/>
  <c r="W862" i="2"/>
  <c r="W863" i="2"/>
  <c r="W864" i="2"/>
  <c r="W865" i="2"/>
  <c r="W866" i="2"/>
  <c r="W867" i="2"/>
  <c r="W868" i="2"/>
  <c r="W869" i="2"/>
  <c r="W870" i="2"/>
  <c r="W871" i="2"/>
  <c r="W872" i="2"/>
  <c r="W873" i="2"/>
  <c r="W874" i="2"/>
  <c r="W875" i="2"/>
  <c r="W876" i="2"/>
  <c r="W877" i="2"/>
  <c r="W878" i="2"/>
  <c r="W879" i="2"/>
  <c r="W880" i="2"/>
  <c r="W881" i="2"/>
  <c r="W882" i="2"/>
  <c r="W883" i="2"/>
  <c r="W884" i="2"/>
  <c r="W885" i="2"/>
  <c r="W886" i="2"/>
  <c r="W887" i="2"/>
  <c r="W888" i="2"/>
  <c r="W889" i="2"/>
  <c r="W890" i="2"/>
  <c r="W891" i="2"/>
  <c r="W892" i="2"/>
  <c r="W893" i="2"/>
  <c r="W894" i="2"/>
  <c r="W895" i="2"/>
  <c r="W896" i="2"/>
  <c r="W897" i="2"/>
  <c r="W898" i="2"/>
  <c r="W899" i="2"/>
  <c r="W900" i="2"/>
  <c r="W901" i="2"/>
  <c r="W902" i="2"/>
  <c r="W903" i="2"/>
  <c r="W904" i="2"/>
  <c r="W905" i="2"/>
  <c r="W906" i="2"/>
  <c r="W907" i="2"/>
  <c r="W908" i="2"/>
  <c r="W909" i="2"/>
  <c r="W910" i="2"/>
  <c r="W911" i="2"/>
  <c r="W912" i="2"/>
  <c r="W913" i="2"/>
  <c r="W914" i="2"/>
  <c r="W915" i="2"/>
  <c r="W916" i="2"/>
  <c r="W917" i="2"/>
  <c r="W918" i="2"/>
  <c r="W919" i="2"/>
  <c r="W920" i="2"/>
  <c r="W921" i="2"/>
  <c r="W922" i="2"/>
  <c r="W923" i="2"/>
  <c r="W924" i="2"/>
  <c r="W925" i="2"/>
  <c r="W926" i="2"/>
  <c r="W927" i="2"/>
  <c r="W928" i="2"/>
  <c r="W929" i="2"/>
  <c r="W930" i="2"/>
  <c r="W931" i="2"/>
  <c r="W932" i="2"/>
  <c r="W933" i="2"/>
  <c r="W934" i="2"/>
  <c r="W935" i="2"/>
  <c r="W936" i="2"/>
  <c r="W937" i="2"/>
  <c r="W938" i="2"/>
  <c r="W939" i="2"/>
  <c r="W940" i="2"/>
  <c r="W941" i="2"/>
  <c r="W942" i="2"/>
  <c r="W943" i="2"/>
  <c r="W944" i="2"/>
  <c r="W945" i="2"/>
  <c r="W946" i="2"/>
  <c r="W947" i="2"/>
  <c r="W948" i="2"/>
  <c r="W949" i="2"/>
  <c r="W950" i="2"/>
  <c r="W951" i="2"/>
  <c r="W952" i="2"/>
  <c r="W953" i="2"/>
  <c r="W954" i="2"/>
  <c r="W955" i="2"/>
  <c r="W956" i="2"/>
  <c r="W957" i="2"/>
  <c r="W958" i="2"/>
  <c r="W959" i="2"/>
  <c r="W960" i="2"/>
  <c r="W961" i="2"/>
  <c r="W962" i="2"/>
  <c r="W963" i="2"/>
  <c r="W964" i="2"/>
  <c r="W965" i="2"/>
  <c r="W966" i="2"/>
  <c r="W967" i="2"/>
  <c r="W968" i="2"/>
  <c r="W969" i="2"/>
  <c r="W970" i="2"/>
  <c r="W971" i="2"/>
  <c r="W972" i="2"/>
  <c r="W973" i="2"/>
  <c r="W974" i="2"/>
  <c r="W975" i="2"/>
  <c r="W976" i="2"/>
  <c r="W977" i="2"/>
  <c r="W978" i="2"/>
  <c r="W979" i="2"/>
  <c r="W980" i="2"/>
  <c r="W981" i="2"/>
  <c r="W982" i="2"/>
  <c r="W983" i="2"/>
  <c r="W984" i="2"/>
  <c r="W985" i="2"/>
  <c r="W986" i="2"/>
  <c r="W987" i="2"/>
  <c r="W988" i="2"/>
  <c r="W989" i="2"/>
  <c r="W990" i="2"/>
  <c r="W991" i="2"/>
  <c r="W992" i="2"/>
  <c r="W993" i="2"/>
  <c r="W994" i="2"/>
  <c r="W995" i="2"/>
  <c r="W996" i="2"/>
  <c r="W997" i="2"/>
  <c r="W998" i="2"/>
  <c r="W999" i="2"/>
  <c r="W1000" i="2"/>
  <c r="W1001" i="2"/>
  <c r="W1002" i="2"/>
  <c r="W1003" i="2"/>
  <c r="W1004" i="2"/>
  <c r="W1005" i="2"/>
  <c r="W1006" i="2"/>
  <c r="W1007" i="2"/>
  <c r="W1008" i="2"/>
  <c r="W1009" i="2"/>
  <c r="W1010" i="2"/>
  <c r="W1011" i="2"/>
  <c r="W1012" i="2"/>
  <c r="W1013" i="2"/>
  <c r="W1014" i="2"/>
  <c r="W1015" i="2"/>
  <c r="W1016" i="2"/>
  <c r="W1017" i="2"/>
  <c r="W1018" i="2"/>
  <c r="W1019" i="2"/>
  <c r="W1020" i="2"/>
  <c r="W1021" i="2"/>
  <c r="W1022" i="2"/>
  <c r="W1023" i="2"/>
  <c r="W1024" i="2"/>
  <c r="W1025" i="2"/>
  <c r="W1026" i="2"/>
  <c r="W1027" i="2"/>
  <c r="W1028" i="2"/>
  <c r="W1029" i="2"/>
  <c r="W1030" i="2"/>
  <c r="W1031" i="2"/>
  <c r="W1032" i="2"/>
  <c r="W1033" i="2"/>
  <c r="W1034" i="2"/>
  <c r="W1035" i="2"/>
  <c r="W1036" i="2"/>
  <c r="W1037" i="2"/>
  <c r="W1038" i="2"/>
  <c r="W1039" i="2"/>
  <c r="W1040" i="2"/>
  <c r="W1041" i="2"/>
  <c r="W1042" i="2"/>
  <c r="W1043" i="2"/>
  <c r="W1044" i="2"/>
  <c r="W1045" i="2"/>
  <c r="W1046" i="2"/>
  <c r="W1047" i="2"/>
  <c r="W1048" i="2"/>
  <c r="W1049" i="2"/>
  <c r="W1050" i="2"/>
  <c r="W1051" i="2"/>
  <c r="W1052" i="2"/>
  <c r="W1053" i="2"/>
  <c r="W1054" i="2"/>
  <c r="W1055" i="2"/>
  <c r="W1056" i="2"/>
  <c r="W1057" i="2"/>
  <c r="W1058" i="2"/>
  <c r="W1059" i="2"/>
  <c r="W1060" i="2"/>
  <c r="W1061" i="2"/>
  <c r="W1062" i="2"/>
  <c r="W1063" i="2"/>
  <c r="W1064" i="2"/>
  <c r="W1065" i="2"/>
  <c r="W1066" i="2"/>
  <c r="W1067" i="2"/>
  <c r="W1068" i="2"/>
  <c r="W1069" i="2"/>
  <c r="W1070" i="2"/>
  <c r="W1071" i="2"/>
  <c r="W1072" i="2"/>
  <c r="W1073" i="2"/>
  <c r="W1074" i="2"/>
  <c r="W1075" i="2"/>
  <c r="W1076" i="2"/>
  <c r="W1077" i="2"/>
  <c r="W1078" i="2"/>
  <c r="W1079" i="2"/>
  <c r="W1080" i="2"/>
  <c r="W1081" i="2"/>
  <c r="W1082" i="2"/>
  <c r="W1083" i="2"/>
  <c r="W1084" i="2"/>
  <c r="W1085" i="2"/>
  <c r="W1086" i="2"/>
  <c r="W1087" i="2"/>
  <c r="W1088" i="2"/>
  <c r="W1089" i="2"/>
  <c r="W1090" i="2"/>
  <c r="W1091" i="2"/>
  <c r="W1092" i="2"/>
  <c r="W1093" i="2"/>
  <c r="W1094" i="2"/>
  <c r="W1095" i="2"/>
  <c r="W1096" i="2"/>
  <c r="W1097" i="2"/>
  <c r="W1098" i="2"/>
  <c r="W1099" i="2"/>
  <c r="W1100" i="2"/>
  <c r="W1101" i="2"/>
  <c r="W1102" i="2"/>
  <c r="W1103" i="2"/>
  <c r="W1104" i="2"/>
  <c r="W1105" i="2"/>
  <c r="W1106" i="2"/>
  <c r="W1107" i="2"/>
  <c r="W1108" i="2"/>
  <c r="W1109" i="2"/>
  <c r="W1110" i="2"/>
  <c r="W1111" i="2"/>
  <c r="W1112" i="2"/>
  <c r="W1113" i="2"/>
  <c r="W1114" i="2"/>
  <c r="W1115" i="2"/>
  <c r="W1116" i="2"/>
  <c r="W1117" i="2"/>
  <c r="W1118" i="2"/>
  <c r="W1119" i="2"/>
  <c r="W1120" i="2"/>
  <c r="W1121" i="2"/>
  <c r="W1122" i="2"/>
  <c r="W1123" i="2"/>
  <c r="W1124" i="2"/>
  <c r="W1125" i="2"/>
  <c r="W1126" i="2"/>
  <c r="W1127" i="2"/>
  <c r="W1128" i="2"/>
  <c r="W1129" i="2"/>
  <c r="W1130" i="2"/>
  <c r="W1131" i="2"/>
  <c r="W1132" i="2"/>
  <c r="W1133" i="2"/>
  <c r="W1134" i="2"/>
  <c r="W1135" i="2"/>
  <c r="W1136" i="2"/>
  <c r="W1137" i="2"/>
  <c r="W1138" i="2"/>
  <c r="W1139" i="2"/>
  <c r="W1140" i="2"/>
  <c r="W1141" i="2"/>
  <c r="W1142" i="2"/>
  <c r="W1143" i="2"/>
  <c r="W1144" i="2"/>
  <c r="W1145" i="2"/>
  <c r="W1146" i="2"/>
  <c r="W1147" i="2"/>
  <c r="W1148" i="2"/>
  <c r="W1149" i="2"/>
  <c r="W1150" i="2"/>
  <c r="W1151" i="2"/>
  <c r="W1152" i="2"/>
  <c r="W1153" i="2"/>
  <c r="W1154" i="2"/>
  <c r="W1155" i="2"/>
  <c r="W1156" i="2"/>
  <c r="W1157" i="2"/>
  <c r="W1158" i="2"/>
  <c r="W1159" i="2"/>
  <c r="W1160" i="2"/>
  <c r="W1161" i="2"/>
  <c r="W1162" i="2"/>
  <c r="W1163" i="2"/>
  <c r="W1164" i="2"/>
  <c r="W1165" i="2"/>
  <c r="W1166" i="2"/>
  <c r="W1167" i="2"/>
  <c r="W1168" i="2"/>
  <c r="W1169" i="2"/>
  <c r="W1170" i="2"/>
  <c r="W1171" i="2"/>
  <c r="W1172" i="2"/>
  <c r="W1173" i="2"/>
  <c r="W1174" i="2"/>
  <c r="W1175" i="2"/>
  <c r="W1176" i="2"/>
  <c r="W1177" i="2"/>
  <c r="W1178" i="2"/>
  <c r="W1179" i="2"/>
  <c r="W1180" i="2"/>
  <c r="W1181" i="2"/>
  <c r="W1182" i="2"/>
  <c r="W1183" i="2"/>
  <c r="W1184" i="2"/>
  <c r="W1185" i="2"/>
  <c r="W1186" i="2"/>
  <c r="W1187" i="2"/>
  <c r="W1188" i="2"/>
  <c r="W1189" i="2"/>
  <c r="W1190" i="2"/>
  <c r="W1191" i="2"/>
  <c r="W1192" i="2"/>
  <c r="W1193" i="2"/>
  <c r="W1194" i="2"/>
  <c r="W1195" i="2"/>
  <c r="W1196" i="2"/>
  <c r="W1197" i="2"/>
  <c r="W1198" i="2"/>
  <c r="W1199" i="2"/>
  <c r="W1200" i="2"/>
  <c r="W1201" i="2"/>
  <c r="W1202" i="2"/>
  <c r="W1203" i="2"/>
  <c r="W1204" i="2"/>
  <c r="W1205" i="2"/>
  <c r="W1206" i="2"/>
  <c r="W1207" i="2"/>
  <c r="W1208" i="2"/>
  <c r="W1209" i="2"/>
  <c r="W1210" i="2"/>
  <c r="W1211" i="2"/>
  <c r="W1212" i="2"/>
  <c r="W1213" i="2"/>
  <c r="W1214" i="2"/>
  <c r="W1215" i="2"/>
  <c r="W1216" i="2"/>
  <c r="W1217" i="2"/>
  <c r="W1218" i="2"/>
  <c r="W1219" i="2"/>
  <c r="W1220" i="2"/>
  <c r="W1221" i="2"/>
  <c r="W1222" i="2"/>
  <c r="W1223" i="2"/>
  <c r="W1224" i="2"/>
  <c r="W1225" i="2"/>
  <c r="W1226" i="2"/>
  <c r="W1227" i="2"/>
  <c r="W1228" i="2"/>
  <c r="W1229" i="2"/>
  <c r="W1230" i="2"/>
  <c r="W1231" i="2"/>
  <c r="W1232" i="2"/>
  <c r="W1233" i="2"/>
  <c r="W1234" i="2"/>
  <c r="W1235" i="2"/>
  <c r="W1236" i="2"/>
  <c r="W1237" i="2"/>
  <c r="W1238" i="2"/>
  <c r="W1239" i="2"/>
  <c r="W1240" i="2"/>
  <c r="W1241" i="2"/>
  <c r="W1242" i="2"/>
  <c r="W1243" i="2"/>
  <c r="W1244" i="2"/>
  <c r="W1245" i="2"/>
  <c r="W1246" i="2"/>
  <c r="W1247" i="2"/>
  <c r="W1248" i="2"/>
  <c r="W1249" i="2"/>
  <c r="W1250" i="2"/>
  <c r="W1251" i="2"/>
  <c r="W1252" i="2"/>
  <c r="W1253" i="2"/>
  <c r="W1254" i="2"/>
  <c r="W1255" i="2"/>
  <c r="W1256" i="2"/>
  <c r="W1257" i="2"/>
  <c r="W1258" i="2"/>
  <c r="W1259" i="2"/>
  <c r="W1260" i="2"/>
  <c r="W1261" i="2"/>
  <c r="W1262" i="2"/>
  <c r="W1263" i="2"/>
  <c r="W1264" i="2"/>
  <c r="W1265" i="2"/>
  <c r="W1266" i="2"/>
  <c r="W1267" i="2"/>
  <c r="W1268" i="2"/>
  <c r="W1269" i="2"/>
  <c r="W1270" i="2"/>
  <c r="W1271" i="2"/>
  <c r="W1272" i="2"/>
  <c r="W1273" i="2"/>
  <c r="W1274" i="2"/>
  <c r="W1275" i="2"/>
  <c r="W1276" i="2"/>
  <c r="W1277" i="2"/>
  <c r="W1278" i="2"/>
  <c r="W1279" i="2"/>
  <c r="W1280" i="2"/>
  <c r="W1281" i="2"/>
  <c r="W1282" i="2"/>
  <c r="W1283" i="2"/>
  <c r="W1284" i="2"/>
  <c r="W1285" i="2"/>
  <c r="W1286" i="2"/>
  <c r="W1287" i="2"/>
  <c r="W1288" i="2"/>
  <c r="W1289" i="2"/>
  <c r="W1290" i="2"/>
  <c r="W1291" i="2"/>
  <c r="W1292" i="2"/>
  <c r="W1293" i="2"/>
  <c r="W1294" i="2"/>
  <c r="W1295" i="2"/>
  <c r="W1296" i="2"/>
  <c r="W1297" i="2"/>
  <c r="W1298" i="2"/>
  <c r="W1299" i="2"/>
  <c r="W1300" i="2"/>
  <c r="W1301" i="2"/>
  <c r="W1302" i="2"/>
  <c r="W1303" i="2"/>
  <c r="W1304" i="2"/>
  <c r="W1305" i="2"/>
  <c r="W1306" i="2"/>
  <c r="W1307" i="2"/>
  <c r="W1308" i="2"/>
  <c r="W1309" i="2"/>
  <c r="W1310" i="2"/>
  <c r="W1311" i="2"/>
  <c r="W1312" i="2"/>
  <c r="W1313" i="2"/>
  <c r="W1314" i="2"/>
  <c r="W1315" i="2"/>
  <c r="W1316" i="2"/>
  <c r="W1317" i="2"/>
  <c r="W1318" i="2"/>
  <c r="W1319" i="2"/>
  <c r="W1320" i="2"/>
  <c r="W1321" i="2"/>
  <c r="W1322" i="2"/>
  <c r="W1323" i="2"/>
  <c r="W1324" i="2"/>
  <c r="W1325" i="2"/>
  <c r="W1326" i="2"/>
  <c r="W1327" i="2"/>
  <c r="W1328" i="2"/>
  <c r="W1329" i="2"/>
  <c r="W1330" i="2"/>
  <c r="W1331" i="2"/>
  <c r="W1332" i="2"/>
  <c r="W1333" i="2"/>
  <c r="W1334" i="2"/>
  <c r="W1335" i="2"/>
  <c r="W1336" i="2"/>
  <c r="W1337" i="2"/>
  <c r="W1338" i="2"/>
  <c r="W1339" i="2"/>
  <c r="W1340" i="2"/>
  <c r="W1341" i="2"/>
  <c r="W1342" i="2"/>
  <c r="W1343" i="2"/>
  <c r="W1344" i="2"/>
  <c r="W1345" i="2"/>
  <c r="W1346" i="2"/>
  <c r="W1347" i="2"/>
  <c r="W1348" i="2"/>
  <c r="T2" i="2"/>
  <c r="T3" i="2"/>
  <c r="T4" i="2"/>
  <c r="T5" i="2"/>
  <c r="T6" i="2"/>
  <c r="T7" i="2"/>
  <c r="T8" i="2"/>
  <c r="T9" i="2"/>
  <c r="T10" i="2"/>
  <c r="T11" i="2"/>
  <c r="T12" i="2"/>
  <c r="T13" i="2"/>
  <c r="T14" i="2"/>
  <c r="T15" i="2"/>
  <c r="T16" i="2"/>
  <c r="T17" i="2"/>
  <c r="T18" i="2"/>
  <c r="T19" i="2"/>
  <c r="T20" i="2"/>
  <c r="T21" i="2"/>
  <c r="T22" i="2"/>
  <c r="T23" i="2"/>
  <c r="T24" i="2"/>
  <c r="T25" i="2"/>
  <c r="T26" i="2"/>
  <c r="T27" i="2"/>
  <c r="T28" i="2"/>
  <c r="T29" i="2"/>
  <c r="T30" i="2"/>
  <c r="T31" i="2"/>
  <c r="T32" i="2"/>
  <c r="T33" i="2"/>
  <c r="T34" i="2"/>
  <c r="T35" i="2"/>
  <c r="T36" i="2"/>
  <c r="T37" i="2"/>
  <c r="T38" i="2"/>
  <c r="T39" i="2"/>
  <c r="T40" i="2"/>
  <c r="T41" i="2"/>
  <c r="T42" i="2"/>
  <c r="T43" i="2"/>
  <c r="T44" i="2"/>
  <c r="T45" i="2"/>
  <c r="T46" i="2"/>
  <c r="T47" i="2"/>
  <c r="T48" i="2"/>
  <c r="T49" i="2"/>
  <c r="T50" i="2"/>
  <c r="T51" i="2"/>
  <c r="T52" i="2"/>
  <c r="T53" i="2"/>
  <c r="T54" i="2"/>
  <c r="T55" i="2"/>
  <c r="T56" i="2"/>
  <c r="T57" i="2"/>
  <c r="T58" i="2"/>
  <c r="T59" i="2"/>
  <c r="T60" i="2"/>
  <c r="T61" i="2"/>
  <c r="T62" i="2"/>
  <c r="T63" i="2"/>
  <c r="T64" i="2"/>
  <c r="T65" i="2"/>
  <c r="T66" i="2"/>
  <c r="T67" i="2"/>
  <c r="T68" i="2"/>
  <c r="T69" i="2"/>
  <c r="T70" i="2"/>
  <c r="T71" i="2"/>
  <c r="T72" i="2"/>
  <c r="T73" i="2"/>
  <c r="T74" i="2"/>
  <c r="T75" i="2"/>
  <c r="T76" i="2"/>
  <c r="T77" i="2"/>
  <c r="T78" i="2"/>
  <c r="T79" i="2"/>
  <c r="T80" i="2"/>
  <c r="T81" i="2"/>
  <c r="T82" i="2"/>
  <c r="T83" i="2"/>
  <c r="T84" i="2"/>
  <c r="T85" i="2"/>
  <c r="T86" i="2"/>
  <c r="T87" i="2"/>
  <c r="T88" i="2"/>
  <c r="T89" i="2"/>
  <c r="T90" i="2"/>
  <c r="T91" i="2"/>
  <c r="T92" i="2"/>
  <c r="T93" i="2"/>
  <c r="T94" i="2"/>
  <c r="T95" i="2"/>
  <c r="T96" i="2"/>
  <c r="T97" i="2"/>
  <c r="T98" i="2"/>
  <c r="T99" i="2"/>
  <c r="T100" i="2"/>
  <c r="T101" i="2"/>
  <c r="T102" i="2"/>
  <c r="T103" i="2"/>
  <c r="T104" i="2"/>
  <c r="T105" i="2"/>
  <c r="T106" i="2"/>
  <c r="T107" i="2"/>
  <c r="T108" i="2"/>
  <c r="T109" i="2"/>
  <c r="T110" i="2"/>
  <c r="T111" i="2"/>
  <c r="T112" i="2"/>
  <c r="T113" i="2"/>
  <c r="T114" i="2"/>
  <c r="T115" i="2"/>
  <c r="T116" i="2"/>
  <c r="T117" i="2"/>
  <c r="T118" i="2"/>
  <c r="T119" i="2"/>
  <c r="T120" i="2"/>
  <c r="T121" i="2"/>
  <c r="T122" i="2"/>
  <c r="T123" i="2"/>
  <c r="T124" i="2"/>
  <c r="T125" i="2"/>
  <c r="T126" i="2"/>
  <c r="T127" i="2"/>
  <c r="T128" i="2"/>
  <c r="T129" i="2"/>
  <c r="T130" i="2"/>
  <c r="T131" i="2"/>
  <c r="T132" i="2"/>
  <c r="T133" i="2"/>
  <c r="T134" i="2"/>
  <c r="T135" i="2"/>
  <c r="T136" i="2"/>
  <c r="T137" i="2"/>
  <c r="T138" i="2"/>
  <c r="T139" i="2"/>
  <c r="T140" i="2"/>
  <c r="T141" i="2"/>
  <c r="T142" i="2"/>
  <c r="T143" i="2"/>
  <c r="T144" i="2"/>
  <c r="T145" i="2"/>
  <c r="T146" i="2"/>
  <c r="T147" i="2"/>
  <c r="T148" i="2"/>
  <c r="T149" i="2"/>
  <c r="T150" i="2"/>
  <c r="T151" i="2"/>
  <c r="T152" i="2"/>
  <c r="T153" i="2"/>
  <c r="T154" i="2"/>
  <c r="T155" i="2"/>
  <c r="T156" i="2"/>
  <c r="T157" i="2"/>
  <c r="T158" i="2"/>
  <c r="T159" i="2"/>
  <c r="T160" i="2"/>
  <c r="T161" i="2"/>
  <c r="T162" i="2"/>
  <c r="T163" i="2"/>
  <c r="T164" i="2"/>
  <c r="T165" i="2"/>
  <c r="T166" i="2"/>
  <c r="T167" i="2"/>
  <c r="T168" i="2"/>
  <c r="T169" i="2"/>
  <c r="T170" i="2"/>
  <c r="T171" i="2"/>
  <c r="T172" i="2"/>
  <c r="T173" i="2"/>
  <c r="T174" i="2"/>
  <c r="T175" i="2"/>
  <c r="T176" i="2"/>
  <c r="T177" i="2"/>
  <c r="T178" i="2"/>
  <c r="T179" i="2"/>
  <c r="T180" i="2"/>
  <c r="T181" i="2"/>
  <c r="T182" i="2"/>
  <c r="T183" i="2"/>
  <c r="T184" i="2"/>
  <c r="T185" i="2"/>
  <c r="T186" i="2"/>
  <c r="T187" i="2"/>
  <c r="T188" i="2"/>
  <c r="T189" i="2"/>
  <c r="T190" i="2"/>
  <c r="T191" i="2"/>
  <c r="T192" i="2"/>
  <c r="T193" i="2"/>
  <c r="T194" i="2"/>
  <c r="T195" i="2"/>
  <c r="T196" i="2"/>
  <c r="T197" i="2"/>
  <c r="T198" i="2"/>
  <c r="T199" i="2"/>
  <c r="T200" i="2"/>
  <c r="T201" i="2"/>
  <c r="T202" i="2"/>
  <c r="T203" i="2"/>
  <c r="T204" i="2"/>
  <c r="T205" i="2"/>
  <c r="T206" i="2"/>
  <c r="T207" i="2"/>
  <c r="T208" i="2"/>
  <c r="T209" i="2"/>
  <c r="T210" i="2"/>
  <c r="T211" i="2"/>
  <c r="T212" i="2"/>
  <c r="T213" i="2"/>
  <c r="T214" i="2"/>
  <c r="T215" i="2"/>
  <c r="T216" i="2"/>
  <c r="T217" i="2"/>
  <c r="T218" i="2"/>
  <c r="T219" i="2"/>
  <c r="T220" i="2"/>
  <c r="T221" i="2"/>
  <c r="T222" i="2"/>
  <c r="T223" i="2"/>
  <c r="T224" i="2"/>
  <c r="T225" i="2"/>
  <c r="T226" i="2"/>
  <c r="T227" i="2"/>
  <c r="T228" i="2"/>
  <c r="T229" i="2"/>
  <c r="T230" i="2"/>
  <c r="T231" i="2"/>
  <c r="T232" i="2"/>
  <c r="T233" i="2"/>
  <c r="T234" i="2"/>
  <c r="T235" i="2"/>
  <c r="T236" i="2"/>
  <c r="T237" i="2"/>
  <c r="T238" i="2"/>
  <c r="T239" i="2"/>
  <c r="T240" i="2"/>
  <c r="T241" i="2"/>
  <c r="T242" i="2"/>
  <c r="T243" i="2"/>
  <c r="T244" i="2"/>
  <c r="T245" i="2"/>
  <c r="T246" i="2"/>
  <c r="T247" i="2"/>
  <c r="T248" i="2"/>
  <c r="T249" i="2"/>
  <c r="T250" i="2"/>
  <c r="T251" i="2"/>
  <c r="T252" i="2"/>
  <c r="T253" i="2"/>
  <c r="T254" i="2"/>
  <c r="T255" i="2"/>
  <c r="T256" i="2"/>
  <c r="T257" i="2"/>
  <c r="T258" i="2"/>
  <c r="T259" i="2"/>
  <c r="T260" i="2"/>
  <c r="T261" i="2"/>
  <c r="T262" i="2"/>
  <c r="T263" i="2"/>
  <c r="T264" i="2"/>
  <c r="T265" i="2"/>
  <c r="T266" i="2"/>
  <c r="T267" i="2"/>
  <c r="T268" i="2"/>
  <c r="T269" i="2"/>
  <c r="T270" i="2"/>
  <c r="T271" i="2"/>
  <c r="T272" i="2"/>
  <c r="T273" i="2"/>
  <c r="T274" i="2"/>
  <c r="T275" i="2"/>
  <c r="T276" i="2"/>
  <c r="T277" i="2"/>
  <c r="T278" i="2"/>
  <c r="T279" i="2"/>
  <c r="T280" i="2"/>
  <c r="T281" i="2"/>
  <c r="T282" i="2"/>
  <c r="T283" i="2"/>
  <c r="T284" i="2"/>
  <c r="T285" i="2"/>
  <c r="T286" i="2"/>
  <c r="T287" i="2"/>
  <c r="T288" i="2"/>
  <c r="T289" i="2"/>
  <c r="T290" i="2"/>
  <c r="T291" i="2"/>
  <c r="T292" i="2"/>
  <c r="T293" i="2"/>
  <c r="T294" i="2"/>
  <c r="T295" i="2"/>
  <c r="T296" i="2"/>
  <c r="T297" i="2"/>
  <c r="T298" i="2"/>
  <c r="T299" i="2"/>
  <c r="T300" i="2"/>
  <c r="T301" i="2"/>
  <c r="T302" i="2"/>
  <c r="T303" i="2"/>
  <c r="T304" i="2"/>
  <c r="T305" i="2"/>
  <c r="T306" i="2"/>
  <c r="T307" i="2"/>
  <c r="T308" i="2"/>
  <c r="T309" i="2"/>
  <c r="T310" i="2"/>
  <c r="T311" i="2"/>
  <c r="T312" i="2"/>
  <c r="T313" i="2"/>
  <c r="T314" i="2"/>
  <c r="T315" i="2"/>
  <c r="T316" i="2"/>
  <c r="T317" i="2"/>
  <c r="T318" i="2"/>
  <c r="T319" i="2"/>
  <c r="T320" i="2"/>
  <c r="T321" i="2"/>
  <c r="T322" i="2"/>
  <c r="T323" i="2"/>
  <c r="T324" i="2"/>
  <c r="T325" i="2"/>
  <c r="T326" i="2"/>
  <c r="T327" i="2"/>
  <c r="T328" i="2"/>
  <c r="T329" i="2"/>
  <c r="T330" i="2"/>
  <c r="T331" i="2"/>
  <c r="T332" i="2"/>
  <c r="T333" i="2"/>
  <c r="T334" i="2"/>
  <c r="T335" i="2"/>
  <c r="T336" i="2"/>
  <c r="T337" i="2"/>
  <c r="T338" i="2"/>
  <c r="T339" i="2"/>
  <c r="T340" i="2"/>
  <c r="T341" i="2"/>
  <c r="T342" i="2"/>
  <c r="T343" i="2"/>
  <c r="T344" i="2"/>
  <c r="T345" i="2"/>
  <c r="T346" i="2"/>
  <c r="T347" i="2"/>
  <c r="T348" i="2"/>
  <c r="T349" i="2"/>
  <c r="T350" i="2"/>
  <c r="T351" i="2"/>
  <c r="T352" i="2"/>
  <c r="T353" i="2"/>
  <c r="T354" i="2"/>
  <c r="T355" i="2"/>
  <c r="T356" i="2"/>
  <c r="T357" i="2"/>
  <c r="T358" i="2"/>
  <c r="T359" i="2"/>
  <c r="T360" i="2"/>
  <c r="T361" i="2"/>
  <c r="T362" i="2"/>
  <c r="T363" i="2"/>
  <c r="T364" i="2"/>
  <c r="T365" i="2"/>
  <c r="T366" i="2"/>
  <c r="T367" i="2"/>
  <c r="T368" i="2"/>
  <c r="T369" i="2"/>
  <c r="T370" i="2"/>
  <c r="T371" i="2"/>
  <c r="T372" i="2"/>
  <c r="T373" i="2"/>
  <c r="T374" i="2"/>
  <c r="T375" i="2"/>
  <c r="T376" i="2"/>
  <c r="T377" i="2"/>
  <c r="T378" i="2"/>
  <c r="T379" i="2"/>
  <c r="T380" i="2"/>
  <c r="T381" i="2"/>
  <c r="T382" i="2"/>
  <c r="T383" i="2"/>
  <c r="T384" i="2"/>
  <c r="T385" i="2"/>
  <c r="T386" i="2"/>
  <c r="T387" i="2"/>
  <c r="T388" i="2"/>
  <c r="T389" i="2"/>
  <c r="T390" i="2"/>
  <c r="T391" i="2"/>
  <c r="T392" i="2"/>
  <c r="T393" i="2"/>
  <c r="T394" i="2"/>
  <c r="T395" i="2"/>
  <c r="T396" i="2"/>
  <c r="T397" i="2"/>
  <c r="T398" i="2"/>
  <c r="T399" i="2"/>
  <c r="T400" i="2"/>
  <c r="T401" i="2"/>
  <c r="T402" i="2"/>
  <c r="T403" i="2"/>
  <c r="T404" i="2"/>
  <c r="T405" i="2"/>
  <c r="T406" i="2"/>
  <c r="T407" i="2"/>
  <c r="T408" i="2"/>
  <c r="T409" i="2"/>
  <c r="T410" i="2"/>
  <c r="T411" i="2"/>
  <c r="T412" i="2"/>
  <c r="T413" i="2"/>
  <c r="T414" i="2"/>
  <c r="T415" i="2"/>
  <c r="T416" i="2"/>
  <c r="T417" i="2"/>
  <c r="T418" i="2"/>
  <c r="T419" i="2"/>
  <c r="T420" i="2"/>
  <c r="T421" i="2"/>
  <c r="T422" i="2"/>
  <c r="T423" i="2"/>
  <c r="T424" i="2"/>
  <c r="T425" i="2"/>
  <c r="T426" i="2"/>
  <c r="T427" i="2"/>
  <c r="T428" i="2"/>
  <c r="T429" i="2"/>
  <c r="T430" i="2"/>
  <c r="T431" i="2"/>
  <c r="T432" i="2"/>
  <c r="T433" i="2"/>
  <c r="T434" i="2"/>
  <c r="T435" i="2"/>
  <c r="T436" i="2"/>
  <c r="T437" i="2"/>
  <c r="T438" i="2"/>
  <c r="T439" i="2"/>
  <c r="T440" i="2"/>
  <c r="T441" i="2"/>
  <c r="T442" i="2"/>
  <c r="T443" i="2"/>
  <c r="T444" i="2"/>
  <c r="T445" i="2"/>
  <c r="T446" i="2"/>
  <c r="T447" i="2"/>
  <c r="T448" i="2"/>
  <c r="T449" i="2"/>
  <c r="T450" i="2"/>
  <c r="T451" i="2"/>
  <c r="T452" i="2"/>
  <c r="T453" i="2"/>
  <c r="T454" i="2"/>
  <c r="T455" i="2"/>
  <c r="T456" i="2"/>
  <c r="T457" i="2"/>
  <c r="T458" i="2"/>
  <c r="T459" i="2"/>
  <c r="T460" i="2"/>
  <c r="T461" i="2"/>
  <c r="T462" i="2"/>
  <c r="T463" i="2"/>
  <c r="T464" i="2"/>
  <c r="T465" i="2"/>
  <c r="T466" i="2"/>
  <c r="T467" i="2"/>
  <c r="T468" i="2"/>
  <c r="T469" i="2"/>
  <c r="T470" i="2"/>
  <c r="T471" i="2"/>
  <c r="T472" i="2"/>
  <c r="T473" i="2"/>
  <c r="T474" i="2"/>
  <c r="T475" i="2"/>
  <c r="T476" i="2"/>
  <c r="T477" i="2"/>
  <c r="T478" i="2"/>
  <c r="T479" i="2"/>
  <c r="T480" i="2"/>
  <c r="T481" i="2"/>
  <c r="T482" i="2"/>
  <c r="T483" i="2"/>
  <c r="T484" i="2"/>
  <c r="T485" i="2"/>
  <c r="T486" i="2"/>
  <c r="T487" i="2"/>
  <c r="T488" i="2"/>
  <c r="T489" i="2"/>
  <c r="T490" i="2"/>
  <c r="T491" i="2"/>
  <c r="T492" i="2"/>
  <c r="T493" i="2"/>
  <c r="T494" i="2"/>
  <c r="T495" i="2"/>
  <c r="T496" i="2"/>
  <c r="T497" i="2"/>
  <c r="T498" i="2"/>
  <c r="T499" i="2"/>
  <c r="T500" i="2"/>
  <c r="T501" i="2"/>
  <c r="T502" i="2"/>
  <c r="T503" i="2"/>
  <c r="T504" i="2"/>
  <c r="T505" i="2"/>
  <c r="T506" i="2"/>
  <c r="T507" i="2"/>
  <c r="T508" i="2"/>
  <c r="T509" i="2"/>
  <c r="T510" i="2"/>
  <c r="T511" i="2"/>
  <c r="T512" i="2"/>
  <c r="T513" i="2"/>
  <c r="T514" i="2"/>
  <c r="T515" i="2"/>
  <c r="T516" i="2"/>
  <c r="T517" i="2"/>
  <c r="T518" i="2"/>
  <c r="T519" i="2"/>
  <c r="T520" i="2"/>
  <c r="T521" i="2"/>
  <c r="T522" i="2"/>
  <c r="T523" i="2"/>
  <c r="T524" i="2"/>
  <c r="T525" i="2"/>
  <c r="T526" i="2"/>
  <c r="T527" i="2"/>
  <c r="T528" i="2"/>
  <c r="T529" i="2"/>
  <c r="T530" i="2"/>
  <c r="T531" i="2"/>
  <c r="T532" i="2"/>
  <c r="T533" i="2"/>
  <c r="T534" i="2"/>
  <c r="T535" i="2"/>
  <c r="T536" i="2"/>
  <c r="T537" i="2"/>
  <c r="T538" i="2"/>
  <c r="T539" i="2"/>
  <c r="T540" i="2"/>
  <c r="T541" i="2"/>
  <c r="T542" i="2"/>
  <c r="T543" i="2"/>
  <c r="T544" i="2"/>
  <c r="T545" i="2"/>
  <c r="T546" i="2"/>
  <c r="T547" i="2"/>
  <c r="T548" i="2"/>
  <c r="T549" i="2"/>
  <c r="T550" i="2"/>
  <c r="T551" i="2"/>
  <c r="T552" i="2"/>
  <c r="T553" i="2"/>
  <c r="T554" i="2"/>
  <c r="T555" i="2"/>
  <c r="T556" i="2"/>
  <c r="T557" i="2"/>
  <c r="T558" i="2"/>
  <c r="T559" i="2"/>
  <c r="T560" i="2"/>
  <c r="T561" i="2"/>
  <c r="T562" i="2"/>
  <c r="T563" i="2"/>
  <c r="T564" i="2"/>
  <c r="T565" i="2"/>
  <c r="T566" i="2"/>
  <c r="T567" i="2"/>
  <c r="T568" i="2"/>
  <c r="T569" i="2"/>
  <c r="T570" i="2"/>
  <c r="T571" i="2"/>
  <c r="T572" i="2"/>
  <c r="T573" i="2"/>
  <c r="T574" i="2"/>
  <c r="T575" i="2"/>
  <c r="T576" i="2"/>
  <c r="T577" i="2"/>
  <c r="T578" i="2"/>
  <c r="T579" i="2"/>
  <c r="T580" i="2"/>
  <c r="T581" i="2"/>
  <c r="T582" i="2"/>
  <c r="T583" i="2"/>
  <c r="T584" i="2"/>
  <c r="T585" i="2"/>
  <c r="T586" i="2"/>
  <c r="T587" i="2"/>
  <c r="T588" i="2"/>
  <c r="T589" i="2"/>
  <c r="T590" i="2"/>
  <c r="T591" i="2"/>
  <c r="T592" i="2"/>
  <c r="T593" i="2"/>
  <c r="T594" i="2"/>
  <c r="T595" i="2"/>
  <c r="T596" i="2"/>
  <c r="T597" i="2"/>
  <c r="T598" i="2"/>
  <c r="T599" i="2"/>
  <c r="T600" i="2"/>
  <c r="T601" i="2"/>
  <c r="T602" i="2"/>
  <c r="T603" i="2"/>
  <c r="T604" i="2"/>
  <c r="T605" i="2"/>
  <c r="T606" i="2"/>
  <c r="T607" i="2"/>
  <c r="T608" i="2"/>
  <c r="T609" i="2"/>
  <c r="T610" i="2"/>
  <c r="T611" i="2"/>
  <c r="T612" i="2"/>
  <c r="T613" i="2"/>
  <c r="T614" i="2"/>
  <c r="T615" i="2"/>
  <c r="T616" i="2"/>
  <c r="T617" i="2"/>
  <c r="T618" i="2"/>
  <c r="T619" i="2"/>
  <c r="T620" i="2"/>
  <c r="T621" i="2"/>
  <c r="T622" i="2"/>
  <c r="T623" i="2"/>
  <c r="T624" i="2"/>
  <c r="T625" i="2"/>
  <c r="T626" i="2"/>
  <c r="T627" i="2"/>
  <c r="T628" i="2"/>
  <c r="T629" i="2"/>
  <c r="T630" i="2"/>
  <c r="T631" i="2"/>
  <c r="T632" i="2"/>
  <c r="T633" i="2"/>
  <c r="T634" i="2"/>
  <c r="T635" i="2"/>
  <c r="T636" i="2"/>
  <c r="T637" i="2"/>
  <c r="T638" i="2"/>
  <c r="T639" i="2"/>
  <c r="T640" i="2"/>
  <c r="T641" i="2"/>
  <c r="T642" i="2"/>
  <c r="T643" i="2"/>
  <c r="T644" i="2"/>
  <c r="T645" i="2"/>
  <c r="T646" i="2"/>
  <c r="T647" i="2"/>
  <c r="T648" i="2"/>
  <c r="T649" i="2"/>
  <c r="T650" i="2"/>
  <c r="T651" i="2"/>
  <c r="T652" i="2"/>
  <c r="T653" i="2"/>
  <c r="T654" i="2"/>
  <c r="T655" i="2"/>
  <c r="T656" i="2"/>
  <c r="T657" i="2"/>
  <c r="T658" i="2"/>
  <c r="T659" i="2"/>
  <c r="T660" i="2"/>
  <c r="T661" i="2"/>
  <c r="T662" i="2"/>
  <c r="T663" i="2"/>
  <c r="T664" i="2"/>
  <c r="T665" i="2"/>
  <c r="T666" i="2"/>
  <c r="T667" i="2"/>
  <c r="T668" i="2"/>
  <c r="T669" i="2"/>
  <c r="T670" i="2"/>
  <c r="T671" i="2"/>
  <c r="T672" i="2"/>
  <c r="T673" i="2"/>
  <c r="T674" i="2"/>
  <c r="T675" i="2"/>
  <c r="T676" i="2"/>
  <c r="T677" i="2"/>
  <c r="T678" i="2"/>
  <c r="T679" i="2"/>
  <c r="T680" i="2"/>
  <c r="T681" i="2"/>
  <c r="T682" i="2"/>
  <c r="T683" i="2"/>
  <c r="T684" i="2"/>
  <c r="T685" i="2"/>
  <c r="T686" i="2"/>
  <c r="T687" i="2"/>
  <c r="T688" i="2"/>
  <c r="T689" i="2"/>
  <c r="T690" i="2"/>
  <c r="T691" i="2"/>
  <c r="T692" i="2"/>
  <c r="T693" i="2"/>
  <c r="T694" i="2"/>
  <c r="T695" i="2"/>
  <c r="T696" i="2"/>
  <c r="T697" i="2"/>
  <c r="T698" i="2"/>
  <c r="T699" i="2"/>
  <c r="T700" i="2"/>
  <c r="T701" i="2"/>
  <c r="T702" i="2"/>
  <c r="T703" i="2"/>
  <c r="T704" i="2"/>
  <c r="T705" i="2"/>
  <c r="T706" i="2"/>
  <c r="T707" i="2"/>
  <c r="T708" i="2"/>
  <c r="T709" i="2"/>
  <c r="T710" i="2"/>
  <c r="T711" i="2"/>
  <c r="T712" i="2"/>
  <c r="T713" i="2"/>
  <c r="T714" i="2"/>
  <c r="T715" i="2"/>
  <c r="T716" i="2"/>
  <c r="T717" i="2"/>
  <c r="T718" i="2"/>
  <c r="T719" i="2"/>
  <c r="T720" i="2"/>
  <c r="T721" i="2"/>
  <c r="T722" i="2"/>
  <c r="T723" i="2"/>
  <c r="T724" i="2"/>
  <c r="T725" i="2"/>
  <c r="T726" i="2"/>
  <c r="T727" i="2"/>
  <c r="T728" i="2"/>
  <c r="T729" i="2"/>
  <c r="T730" i="2"/>
  <c r="T731" i="2"/>
  <c r="T732" i="2"/>
  <c r="T733" i="2"/>
  <c r="T734" i="2"/>
  <c r="T735" i="2"/>
  <c r="T736" i="2"/>
  <c r="T737" i="2"/>
  <c r="T738" i="2"/>
  <c r="T739" i="2"/>
  <c r="T740" i="2"/>
  <c r="T741" i="2"/>
  <c r="T742" i="2"/>
  <c r="T743" i="2"/>
  <c r="T744" i="2"/>
  <c r="T745" i="2"/>
  <c r="T746" i="2"/>
  <c r="T747" i="2"/>
  <c r="T748" i="2"/>
  <c r="T749" i="2"/>
  <c r="T750" i="2"/>
  <c r="T751" i="2"/>
  <c r="T752" i="2"/>
  <c r="T753" i="2"/>
  <c r="T754" i="2"/>
  <c r="T755" i="2"/>
  <c r="T756" i="2"/>
  <c r="T757" i="2"/>
  <c r="T758" i="2"/>
  <c r="T759" i="2"/>
  <c r="T760" i="2"/>
  <c r="T761" i="2"/>
  <c r="T762" i="2"/>
  <c r="T763" i="2"/>
  <c r="T764" i="2"/>
  <c r="T765" i="2"/>
  <c r="T766" i="2"/>
  <c r="T767" i="2"/>
  <c r="T768" i="2"/>
  <c r="T769" i="2"/>
  <c r="T770" i="2"/>
  <c r="T771" i="2"/>
  <c r="T772" i="2"/>
  <c r="T773" i="2"/>
  <c r="T774" i="2"/>
  <c r="T775" i="2"/>
  <c r="T776" i="2"/>
  <c r="T777" i="2"/>
  <c r="T778" i="2"/>
  <c r="T779" i="2"/>
  <c r="T780" i="2"/>
  <c r="T781" i="2"/>
  <c r="T782" i="2"/>
  <c r="T783" i="2"/>
  <c r="T784" i="2"/>
  <c r="T785" i="2"/>
  <c r="T786" i="2"/>
  <c r="T787" i="2"/>
  <c r="T788" i="2"/>
  <c r="T789" i="2"/>
  <c r="T790" i="2"/>
  <c r="T791" i="2"/>
  <c r="T792" i="2"/>
  <c r="T793" i="2"/>
  <c r="T794" i="2"/>
  <c r="T795" i="2"/>
  <c r="T796" i="2"/>
  <c r="T797" i="2"/>
  <c r="T798" i="2"/>
  <c r="T799" i="2"/>
  <c r="T800" i="2"/>
  <c r="T801" i="2"/>
  <c r="T802" i="2"/>
  <c r="T803" i="2"/>
  <c r="T804" i="2"/>
  <c r="T805" i="2"/>
  <c r="T806" i="2"/>
  <c r="T807" i="2"/>
  <c r="T808" i="2"/>
  <c r="T809" i="2"/>
  <c r="T810" i="2"/>
  <c r="T811" i="2"/>
  <c r="T812" i="2"/>
  <c r="T813" i="2"/>
  <c r="T814" i="2"/>
  <c r="T815" i="2"/>
  <c r="T816" i="2"/>
  <c r="T817" i="2"/>
  <c r="T818" i="2"/>
  <c r="T819" i="2"/>
  <c r="T820" i="2"/>
  <c r="T821" i="2"/>
  <c r="T822" i="2"/>
  <c r="T823" i="2"/>
  <c r="T824" i="2"/>
  <c r="T825" i="2"/>
  <c r="T826" i="2"/>
  <c r="T827" i="2"/>
  <c r="T828" i="2"/>
  <c r="T829" i="2"/>
  <c r="T830" i="2"/>
  <c r="T831" i="2"/>
  <c r="T832" i="2"/>
  <c r="T833" i="2"/>
  <c r="T834" i="2"/>
  <c r="T835" i="2"/>
  <c r="T836" i="2"/>
  <c r="T837" i="2"/>
  <c r="T838" i="2"/>
  <c r="T839" i="2"/>
  <c r="T840" i="2"/>
  <c r="T841" i="2"/>
  <c r="T842" i="2"/>
  <c r="T843" i="2"/>
  <c r="T844" i="2"/>
  <c r="T845" i="2"/>
  <c r="T846" i="2"/>
  <c r="T847" i="2"/>
  <c r="T848" i="2"/>
  <c r="T849" i="2"/>
  <c r="T850" i="2"/>
  <c r="T851" i="2"/>
  <c r="T852" i="2"/>
  <c r="T853" i="2"/>
  <c r="T854" i="2"/>
  <c r="T855" i="2"/>
  <c r="T856" i="2"/>
  <c r="T857" i="2"/>
  <c r="T858" i="2"/>
  <c r="T859" i="2"/>
  <c r="T860" i="2"/>
  <c r="T861" i="2"/>
  <c r="T862" i="2"/>
  <c r="T863" i="2"/>
  <c r="T864" i="2"/>
  <c r="T865" i="2"/>
  <c r="T866" i="2"/>
  <c r="T867" i="2"/>
  <c r="T868" i="2"/>
  <c r="T869" i="2"/>
  <c r="T870" i="2"/>
  <c r="T871" i="2"/>
  <c r="T872" i="2"/>
  <c r="T873" i="2"/>
  <c r="T874" i="2"/>
  <c r="T875" i="2"/>
  <c r="T876" i="2"/>
  <c r="T877" i="2"/>
  <c r="T878" i="2"/>
  <c r="T879" i="2"/>
  <c r="T880" i="2"/>
  <c r="T881" i="2"/>
  <c r="T882" i="2"/>
  <c r="T883" i="2"/>
  <c r="T884" i="2"/>
  <c r="T885" i="2"/>
  <c r="T886" i="2"/>
  <c r="T887" i="2"/>
  <c r="T888" i="2"/>
  <c r="T889" i="2"/>
  <c r="T890" i="2"/>
  <c r="T891" i="2"/>
  <c r="T892" i="2"/>
  <c r="T893" i="2"/>
  <c r="T894" i="2"/>
  <c r="T895" i="2"/>
  <c r="T896" i="2"/>
  <c r="T897" i="2"/>
  <c r="T898" i="2"/>
  <c r="T899" i="2"/>
  <c r="T900" i="2"/>
  <c r="T901" i="2"/>
  <c r="T902" i="2"/>
  <c r="T903" i="2"/>
  <c r="T904" i="2"/>
  <c r="T905" i="2"/>
  <c r="T906" i="2"/>
  <c r="T907" i="2"/>
  <c r="T908" i="2"/>
  <c r="T909" i="2"/>
  <c r="T910" i="2"/>
  <c r="T911" i="2"/>
  <c r="T912" i="2"/>
  <c r="T913" i="2"/>
  <c r="T914" i="2"/>
  <c r="T915" i="2"/>
  <c r="T916" i="2"/>
  <c r="T917" i="2"/>
  <c r="T918" i="2"/>
  <c r="T919" i="2"/>
  <c r="T920" i="2"/>
  <c r="T921" i="2"/>
  <c r="T922" i="2"/>
  <c r="T923" i="2"/>
  <c r="T924" i="2"/>
  <c r="T925" i="2"/>
  <c r="T926" i="2"/>
  <c r="T927" i="2"/>
  <c r="T928" i="2"/>
  <c r="T929" i="2"/>
  <c r="T930" i="2"/>
  <c r="T931" i="2"/>
  <c r="T932" i="2"/>
  <c r="T933" i="2"/>
  <c r="T934" i="2"/>
  <c r="T935" i="2"/>
  <c r="T936" i="2"/>
  <c r="T937" i="2"/>
  <c r="T938" i="2"/>
  <c r="T939" i="2"/>
  <c r="T940" i="2"/>
  <c r="T941" i="2"/>
  <c r="T942" i="2"/>
  <c r="T943" i="2"/>
  <c r="T944" i="2"/>
  <c r="T945" i="2"/>
  <c r="T946" i="2"/>
  <c r="T947" i="2"/>
  <c r="T948" i="2"/>
  <c r="T949" i="2"/>
  <c r="T950" i="2"/>
  <c r="T951" i="2"/>
  <c r="T952" i="2"/>
  <c r="T953" i="2"/>
  <c r="T954" i="2"/>
  <c r="T955" i="2"/>
  <c r="T956" i="2"/>
  <c r="T957" i="2"/>
  <c r="T958" i="2"/>
  <c r="T959" i="2"/>
  <c r="T960" i="2"/>
  <c r="T961" i="2"/>
  <c r="T962" i="2"/>
  <c r="T963" i="2"/>
  <c r="T964" i="2"/>
  <c r="T965" i="2"/>
  <c r="T966" i="2"/>
  <c r="T967" i="2"/>
  <c r="T968" i="2"/>
  <c r="T969" i="2"/>
  <c r="T970" i="2"/>
  <c r="T971" i="2"/>
  <c r="T972" i="2"/>
  <c r="T973" i="2"/>
  <c r="T974" i="2"/>
  <c r="T975" i="2"/>
  <c r="T976" i="2"/>
  <c r="T977" i="2"/>
  <c r="T978" i="2"/>
  <c r="T979" i="2"/>
  <c r="T980" i="2"/>
  <c r="T981" i="2"/>
  <c r="T982" i="2"/>
  <c r="T983" i="2"/>
  <c r="T984" i="2"/>
  <c r="T985" i="2"/>
  <c r="T986" i="2"/>
  <c r="T987" i="2"/>
  <c r="T988" i="2"/>
  <c r="T989" i="2"/>
  <c r="T990" i="2"/>
  <c r="T991" i="2"/>
  <c r="T992" i="2"/>
  <c r="T993" i="2"/>
  <c r="T994" i="2"/>
  <c r="T995" i="2"/>
  <c r="T996" i="2"/>
  <c r="T997" i="2"/>
  <c r="T998" i="2"/>
  <c r="T999" i="2"/>
  <c r="T1000" i="2"/>
  <c r="T1001" i="2"/>
  <c r="T1002" i="2"/>
  <c r="T1003" i="2"/>
  <c r="T1004" i="2"/>
  <c r="T1005" i="2"/>
  <c r="T1006" i="2"/>
  <c r="T1007" i="2"/>
  <c r="T1008" i="2"/>
  <c r="T1009" i="2"/>
  <c r="T1010" i="2"/>
  <c r="T1011" i="2"/>
  <c r="T1012" i="2"/>
  <c r="T1013" i="2"/>
  <c r="T1014" i="2"/>
  <c r="T1015" i="2"/>
  <c r="T1016" i="2"/>
  <c r="T1017" i="2"/>
  <c r="T1018" i="2"/>
  <c r="T1019" i="2"/>
  <c r="T1020" i="2"/>
  <c r="T1021" i="2"/>
  <c r="T1022" i="2"/>
  <c r="T1023" i="2"/>
  <c r="T1024" i="2"/>
  <c r="T1025" i="2"/>
  <c r="T1026" i="2"/>
  <c r="T1027" i="2"/>
  <c r="T1028" i="2"/>
  <c r="T1029" i="2"/>
  <c r="T1030" i="2"/>
  <c r="T1031" i="2"/>
  <c r="T1032" i="2"/>
  <c r="T1033" i="2"/>
  <c r="T1034" i="2"/>
  <c r="T1035" i="2"/>
  <c r="T1036" i="2"/>
  <c r="T1037" i="2"/>
  <c r="T1038" i="2"/>
  <c r="T1039" i="2"/>
  <c r="T1040" i="2"/>
  <c r="T1041" i="2"/>
  <c r="T1042" i="2"/>
  <c r="T1043" i="2"/>
  <c r="T1044" i="2"/>
  <c r="T1045" i="2"/>
  <c r="T1046" i="2"/>
  <c r="T1047" i="2"/>
  <c r="T1048" i="2"/>
  <c r="T1049" i="2"/>
  <c r="T1050" i="2"/>
  <c r="T1051" i="2"/>
  <c r="T1052" i="2"/>
  <c r="T1053" i="2"/>
  <c r="T1054" i="2"/>
  <c r="T1055" i="2"/>
  <c r="T1056" i="2"/>
  <c r="T1057" i="2"/>
  <c r="T1058" i="2"/>
  <c r="T1059" i="2"/>
  <c r="T1060" i="2"/>
  <c r="T1061" i="2"/>
  <c r="T1062" i="2"/>
  <c r="T1063" i="2"/>
  <c r="T1064" i="2"/>
  <c r="T1065" i="2"/>
  <c r="T1066" i="2"/>
  <c r="T1067" i="2"/>
  <c r="T1068" i="2"/>
  <c r="T1069" i="2"/>
  <c r="T1070" i="2"/>
  <c r="T1071" i="2"/>
  <c r="T1072" i="2"/>
  <c r="T1073" i="2"/>
  <c r="T1074" i="2"/>
  <c r="T1075" i="2"/>
  <c r="T1076" i="2"/>
  <c r="T1077" i="2"/>
  <c r="T1078" i="2"/>
  <c r="T1079" i="2"/>
  <c r="T1080" i="2"/>
  <c r="T1081" i="2"/>
  <c r="T1082" i="2"/>
  <c r="T1083" i="2"/>
  <c r="T1084" i="2"/>
  <c r="T1085" i="2"/>
  <c r="T1086" i="2"/>
  <c r="T1087" i="2"/>
  <c r="T1088" i="2"/>
  <c r="T1089" i="2"/>
  <c r="T1090" i="2"/>
  <c r="T1091" i="2"/>
  <c r="T1092" i="2"/>
  <c r="T1093" i="2"/>
  <c r="T1094" i="2"/>
  <c r="T1095" i="2"/>
  <c r="T1096" i="2"/>
  <c r="T1097" i="2"/>
  <c r="T1098" i="2"/>
  <c r="T1099" i="2"/>
  <c r="T1100" i="2"/>
  <c r="T1101" i="2"/>
  <c r="T1102" i="2"/>
  <c r="T1103" i="2"/>
  <c r="T1104" i="2"/>
  <c r="T1105" i="2"/>
  <c r="T1106" i="2"/>
  <c r="T1107" i="2"/>
  <c r="T1108" i="2"/>
  <c r="T1109" i="2"/>
  <c r="T1110" i="2"/>
  <c r="T1111" i="2"/>
  <c r="T1112" i="2"/>
  <c r="T1113" i="2"/>
  <c r="T1114" i="2"/>
  <c r="T1115" i="2"/>
  <c r="T1116" i="2"/>
  <c r="T1117" i="2"/>
  <c r="T1118" i="2"/>
  <c r="T1119" i="2"/>
  <c r="T1120" i="2"/>
  <c r="T1121" i="2"/>
  <c r="T1122" i="2"/>
  <c r="T1123" i="2"/>
  <c r="T1124" i="2"/>
  <c r="T1125" i="2"/>
  <c r="T1126" i="2"/>
  <c r="T1127" i="2"/>
  <c r="T1128" i="2"/>
  <c r="T1129" i="2"/>
  <c r="T1130" i="2"/>
  <c r="T1131" i="2"/>
  <c r="T1132" i="2"/>
  <c r="T1133" i="2"/>
  <c r="T1134" i="2"/>
  <c r="T1135" i="2"/>
  <c r="T1136" i="2"/>
  <c r="T1137" i="2"/>
  <c r="T1138" i="2"/>
  <c r="T1139" i="2"/>
  <c r="T1140" i="2"/>
  <c r="T1141" i="2"/>
  <c r="T1142" i="2"/>
  <c r="T1143" i="2"/>
  <c r="T1144" i="2"/>
  <c r="T1145" i="2"/>
  <c r="T1146" i="2"/>
  <c r="T1147" i="2"/>
  <c r="T1148" i="2"/>
  <c r="T1149" i="2"/>
  <c r="T1150" i="2"/>
  <c r="T1151" i="2"/>
  <c r="T1152" i="2"/>
  <c r="T1153" i="2"/>
  <c r="T1154" i="2"/>
  <c r="T1155" i="2"/>
  <c r="T1156" i="2"/>
  <c r="T1157" i="2"/>
  <c r="T1158" i="2"/>
  <c r="T1159" i="2"/>
  <c r="T1160" i="2"/>
  <c r="T1161" i="2"/>
  <c r="T1162" i="2"/>
  <c r="T1163" i="2"/>
  <c r="T1164" i="2"/>
  <c r="T1165" i="2"/>
  <c r="T1166" i="2"/>
  <c r="T1167" i="2"/>
  <c r="T1168" i="2"/>
  <c r="T1169" i="2"/>
  <c r="T1170" i="2"/>
  <c r="T1171" i="2"/>
  <c r="T1172" i="2"/>
  <c r="T1173" i="2"/>
  <c r="T1174" i="2"/>
  <c r="T1175" i="2"/>
  <c r="T1176" i="2"/>
  <c r="T1177" i="2"/>
  <c r="T1178" i="2"/>
  <c r="T1179" i="2"/>
  <c r="T1180" i="2"/>
  <c r="T1181" i="2"/>
  <c r="T1182" i="2"/>
  <c r="T1183" i="2"/>
  <c r="T1184" i="2"/>
  <c r="T1185" i="2"/>
  <c r="T1186" i="2"/>
  <c r="T1187" i="2"/>
  <c r="T1188" i="2"/>
  <c r="T1189" i="2"/>
  <c r="T1190" i="2"/>
  <c r="T1191" i="2"/>
  <c r="T1192" i="2"/>
  <c r="T1193" i="2"/>
  <c r="T1194" i="2"/>
  <c r="T1195" i="2"/>
  <c r="T1196" i="2"/>
  <c r="T1197" i="2"/>
  <c r="T1198" i="2"/>
  <c r="T1199" i="2"/>
  <c r="T1200" i="2"/>
  <c r="T1201" i="2"/>
  <c r="T1202" i="2"/>
  <c r="T1203" i="2"/>
  <c r="T1204" i="2"/>
  <c r="T1205" i="2"/>
  <c r="T1206" i="2"/>
  <c r="T1207" i="2"/>
  <c r="T1208" i="2"/>
  <c r="T1209" i="2"/>
  <c r="T1210" i="2"/>
  <c r="T1211" i="2"/>
  <c r="T1212" i="2"/>
  <c r="T1213" i="2"/>
  <c r="T1214" i="2"/>
  <c r="T1215" i="2"/>
  <c r="T1216" i="2"/>
  <c r="T1217" i="2"/>
  <c r="T1218" i="2"/>
  <c r="T1219" i="2"/>
  <c r="T1220" i="2"/>
  <c r="T1221" i="2"/>
  <c r="T1222" i="2"/>
  <c r="T1223" i="2"/>
  <c r="T1224" i="2"/>
  <c r="T1225" i="2"/>
  <c r="T1226" i="2"/>
  <c r="T1227" i="2"/>
  <c r="T1228" i="2"/>
  <c r="T1229" i="2"/>
  <c r="T1230" i="2"/>
  <c r="T1231" i="2"/>
  <c r="T1232" i="2"/>
  <c r="T1233" i="2"/>
  <c r="T1234" i="2"/>
  <c r="T1235" i="2"/>
  <c r="T1236" i="2"/>
  <c r="T1237" i="2"/>
  <c r="T1238" i="2"/>
  <c r="T1239" i="2"/>
  <c r="T1240" i="2"/>
  <c r="T1241" i="2"/>
  <c r="T1242" i="2"/>
  <c r="T1243" i="2"/>
  <c r="T1244" i="2"/>
  <c r="T1245" i="2"/>
  <c r="T1246" i="2"/>
  <c r="T1247" i="2"/>
  <c r="T1248" i="2"/>
  <c r="T1249" i="2"/>
  <c r="T1250" i="2"/>
  <c r="T1251" i="2"/>
  <c r="T1252" i="2"/>
  <c r="T1253" i="2"/>
  <c r="T1254" i="2"/>
  <c r="T1255" i="2"/>
  <c r="T1256" i="2"/>
  <c r="T1257" i="2"/>
  <c r="T1258" i="2"/>
  <c r="T1259" i="2"/>
  <c r="T1260" i="2"/>
  <c r="T1261" i="2"/>
  <c r="T1262" i="2"/>
  <c r="T1263" i="2"/>
  <c r="T1264" i="2"/>
  <c r="T1265" i="2"/>
  <c r="T1266" i="2"/>
  <c r="T1267" i="2"/>
  <c r="T1268" i="2"/>
  <c r="T1269" i="2"/>
  <c r="T1270" i="2"/>
  <c r="T1271" i="2"/>
  <c r="T1272" i="2"/>
  <c r="T1273" i="2"/>
  <c r="T1274" i="2"/>
  <c r="T1275" i="2"/>
  <c r="T1276" i="2"/>
  <c r="T1277" i="2"/>
  <c r="T1278" i="2"/>
  <c r="T1279" i="2"/>
  <c r="T1280" i="2"/>
  <c r="T1281" i="2"/>
  <c r="T1282" i="2"/>
  <c r="T1283" i="2"/>
  <c r="T1284" i="2"/>
  <c r="T1285" i="2"/>
  <c r="T1286" i="2"/>
  <c r="T1287" i="2"/>
  <c r="T1288" i="2"/>
  <c r="T1289" i="2"/>
  <c r="T1290" i="2"/>
  <c r="T1291" i="2"/>
  <c r="T1292" i="2"/>
  <c r="T1293" i="2"/>
  <c r="T1294" i="2"/>
  <c r="T1295" i="2"/>
  <c r="T1296" i="2"/>
  <c r="T1297" i="2"/>
  <c r="T1298" i="2"/>
  <c r="T1299" i="2"/>
  <c r="T1300" i="2"/>
  <c r="T1301" i="2"/>
  <c r="T1302" i="2"/>
  <c r="T1303" i="2"/>
  <c r="T1304" i="2"/>
  <c r="T1305" i="2"/>
  <c r="T1306" i="2"/>
  <c r="T1307" i="2"/>
  <c r="T1308" i="2"/>
  <c r="T1309" i="2"/>
  <c r="T1310" i="2"/>
  <c r="T1311" i="2"/>
  <c r="T1312" i="2"/>
  <c r="T1313" i="2"/>
  <c r="T1314" i="2"/>
  <c r="T1315" i="2"/>
  <c r="T1316" i="2"/>
  <c r="T1317" i="2"/>
  <c r="T1318" i="2"/>
  <c r="T1319" i="2"/>
  <c r="T1320" i="2"/>
  <c r="T1321" i="2"/>
  <c r="T1322" i="2"/>
  <c r="T1323" i="2"/>
  <c r="T1324" i="2"/>
  <c r="T1325" i="2"/>
  <c r="T1326" i="2"/>
  <c r="T1327" i="2"/>
  <c r="T1328" i="2"/>
  <c r="T1329" i="2"/>
  <c r="T1330" i="2"/>
  <c r="T1331" i="2"/>
  <c r="T1332" i="2"/>
  <c r="T1333" i="2"/>
  <c r="T1334" i="2"/>
  <c r="T1335" i="2"/>
  <c r="T1336" i="2"/>
  <c r="T1337" i="2"/>
  <c r="T1338" i="2"/>
  <c r="T1339" i="2"/>
  <c r="T1340" i="2"/>
  <c r="T1341" i="2"/>
  <c r="T1342" i="2"/>
  <c r="T1343" i="2"/>
  <c r="T1344" i="2"/>
  <c r="T1345" i="2"/>
  <c r="T1346" i="2"/>
  <c r="T1347" i="2"/>
  <c r="T1348" i="2"/>
  <c r="V2" i="2"/>
  <c r="V3" i="2"/>
  <c r="V4" i="2"/>
  <c r="V5" i="2"/>
  <c r="V6" i="2"/>
  <c r="V7" i="2"/>
  <c r="V8" i="2"/>
  <c r="V9" i="2"/>
  <c r="V10" i="2"/>
  <c r="V11" i="2"/>
  <c r="V12" i="2"/>
  <c r="V13" i="2"/>
  <c r="V14" i="2"/>
  <c r="V15" i="2"/>
  <c r="V16" i="2"/>
  <c r="V17" i="2"/>
  <c r="V18" i="2"/>
  <c r="V19" i="2"/>
  <c r="V20" i="2"/>
  <c r="V21" i="2"/>
  <c r="V22" i="2"/>
  <c r="V23" i="2"/>
  <c r="V24" i="2"/>
  <c r="V25" i="2"/>
  <c r="V26" i="2"/>
  <c r="V27" i="2"/>
  <c r="V28" i="2"/>
  <c r="V29" i="2"/>
  <c r="V30" i="2"/>
  <c r="V31" i="2"/>
  <c r="V32" i="2"/>
  <c r="V33" i="2"/>
  <c r="V34" i="2"/>
  <c r="V35" i="2"/>
  <c r="V36" i="2"/>
  <c r="V37" i="2"/>
  <c r="V38" i="2"/>
  <c r="V39" i="2"/>
  <c r="V40" i="2"/>
  <c r="V41" i="2"/>
  <c r="V42" i="2"/>
  <c r="V43" i="2"/>
  <c r="V44" i="2"/>
  <c r="V45" i="2"/>
  <c r="V46" i="2"/>
  <c r="V47" i="2"/>
  <c r="V48" i="2"/>
  <c r="V49" i="2"/>
  <c r="V50" i="2"/>
  <c r="V51" i="2"/>
  <c r="V52" i="2"/>
  <c r="V53" i="2"/>
  <c r="V54" i="2"/>
  <c r="V55" i="2"/>
  <c r="V56" i="2"/>
  <c r="V57" i="2"/>
  <c r="V58" i="2"/>
  <c r="V59" i="2"/>
  <c r="V60" i="2"/>
  <c r="V61" i="2"/>
  <c r="V62" i="2"/>
  <c r="V63" i="2"/>
  <c r="V64" i="2"/>
  <c r="V65" i="2"/>
  <c r="V66" i="2"/>
  <c r="V67" i="2"/>
  <c r="V68" i="2"/>
  <c r="V69" i="2"/>
  <c r="V70" i="2"/>
  <c r="V71" i="2"/>
  <c r="V72" i="2"/>
  <c r="V73" i="2"/>
  <c r="V74" i="2"/>
  <c r="V75" i="2"/>
  <c r="V76" i="2"/>
  <c r="V77" i="2"/>
  <c r="V78" i="2"/>
  <c r="V79" i="2"/>
  <c r="V80" i="2"/>
  <c r="V81" i="2"/>
  <c r="V82" i="2"/>
  <c r="V83" i="2"/>
  <c r="V84" i="2"/>
  <c r="V85" i="2"/>
  <c r="V86" i="2"/>
  <c r="V87" i="2"/>
  <c r="V88" i="2"/>
  <c r="V89" i="2"/>
  <c r="V90" i="2"/>
  <c r="V91" i="2"/>
  <c r="V92" i="2"/>
  <c r="V93" i="2"/>
  <c r="V94" i="2"/>
  <c r="V95" i="2"/>
  <c r="V96" i="2"/>
  <c r="V97" i="2"/>
  <c r="V98" i="2"/>
  <c r="V99" i="2"/>
  <c r="V100" i="2"/>
  <c r="V101" i="2"/>
  <c r="V102" i="2"/>
  <c r="V103" i="2"/>
  <c r="V104" i="2"/>
  <c r="V105" i="2"/>
  <c r="V106" i="2"/>
  <c r="V107" i="2"/>
  <c r="V108" i="2"/>
  <c r="V109" i="2"/>
  <c r="V110" i="2"/>
  <c r="V111" i="2"/>
  <c r="V112" i="2"/>
  <c r="V113" i="2"/>
  <c r="V114" i="2"/>
  <c r="V115" i="2"/>
  <c r="V116" i="2"/>
  <c r="V117" i="2"/>
  <c r="V118" i="2"/>
  <c r="V119" i="2"/>
  <c r="V120" i="2"/>
  <c r="V121" i="2"/>
  <c r="V122" i="2"/>
  <c r="V123" i="2"/>
  <c r="V124" i="2"/>
  <c r="V125" i="2"/>
  <c r="V126" i="2"/>
  <c r="V127" i="2"/>
  <c r="V128" i="2"/>
  <c r="V129" i="2"/>
  <c r="V130" i="2"/>
  <c r="V131" i="2"/>
  <c r="V132" i="2"/>
  <c r="V133" i="2"/>
  <c r="V134" i="2"/>
  <c r="V135" i="2"/>
  <c r="V136" i="2"/>
  <c r="V137" i="2"/>
  <c r="V138" i="2"/>
  <c r="V139" i="2"/>
  <c r="V140" i="2"/>
  <c r="V141" i="2"/>
  <c r="V142" i="2"/>
  <c r="V143" i="2"/>
  <c r="V144" i="2"/>
  <c r="V145" i="2"/>
  <c r="V146" i="2"/>
  <c r="V147" i="2"/>
  <c r="V148" i="2"/>
  <c r="V149" i="2"/>
  <c r="V150" i="2"/>
  <c r="V151" i="2"/>
  <c r="V152" i="2"/>
  <c r="V153" i="2"/>
  <c r="V154" i="2"/>
  <c r="V155" i="2"/>
  <c r="V156" i="2"/>
  <c r="V157" i="2"/>
  <c r="V158" i="2"/>
  <c r="V159" i="2"/>
  <c r="V160" i="2"/>
  <c r="V161" i="2"/>
  <c r="V162" i="2"/>
  <c r="V163" i="2"/>
  <c r="V164" i="2"/>
  <c r="V165" i="2"/>
  <c r="V166" i="2"/>
  <c r="V167" i="2"/>
  <c r="V168" i="2"/>
  <c r="V169" i="2"/>
  <c r="V170" i="2"/>
  <c r="V171" i="2"/>
  <c r="V172" i="2"/>
  <c r="V173" i="2"/>
  <c r="V174" i="2"/>
  <c r="V175" i="2"/>
  <c r="V176" i="2"/>
  <c r="V177" i="2"/>
  <c r="V178" i="2"/>
  <c r="V179" i="2"/>
  <c r="V180" i="2"/>
  <c r="V181" i="2"/>
  <c r="V182" i="2"/>
  <c r="V183" i="2"/>
  <c r="V184" i="2"/>
  <c r="V185" i="2"/>
  <c r="V186" i="2"/>
  <c r="V187" i="2"/>
  <c r="V188" i="2"/>
  <c r="V189" i="2"/>
  <c r="V190" i="2"/>
  <c r="V191" i="2"/>
  <c r="V192" i="2"/>
  <c r="V193" i="2"/>
  <c r="V194" i="2"/>
  <c r="V195" i="2"/>
  <c r="V196" i="2"/>
  <c r="V197" i="2"/>
  <c r="V198" i="2"/>
  <c r="V199" i="2"/>
  <c r="V200" i="2"/>
  <c r="V201" i="2"/>
  <c r="V202" i="2"/>
  <c r="V203" i="2"/>
  <c r="V204" i="2"/>
  <c r="V205" i="2"/>
  <c r="V206" i="2"/>
  <c r="V207" i="2"/>
  <c r="V208" i="2"/>
  <c r="V209" i="2"/>
  <c r="V210" i="2"/>
  <c r="V211" i="2"/>
  <c r="V212" i="2"/>
  <c r="V213" i="2"/>
  <c r="V214" i="2"/>
  <c r="V215" i="2"/>
  <c r="V216" i="2"/>
  <c r="V217" i="2"/>
  <c r="V218" i="2"/>
  <c r="V219" i="2"/>
  <c r="V220" i="2"/>
  <c r="V221" i="2"/>
  <c r="V222" i="2"/>
  <c r="V223" i="2"/>
  <c r="V224" i="2"/>
  <c r="V225" i="2"/>
  <c r="V226" i="2"/>
  <c r="V227" i="2"/>
  <c r="V228" i="2"/>
  <c r="V229" i="2"/>
  <c r="V230" i="2"/>
  <c r="V231" i="2"/>
  <c r="V232" i="2"/>
  <c r="V233" i="2"/>
  <c r="V234" i="2"/>
  <c r="V235" i="2"/>
  <c r="V236" i="2"/>
  <c r="V237" i="2"/>
  <c r="V238" i="2"/>
  <c r="V239" i="2"/>
  <c r="V240" i="2"/>
  <c r="V241" i="2"/>
  <c r="V242" i="2"/>
  <c r="V243" i="2"/>
  <c r="V244" i="2"/>
  <c r="V245" i="2"/>
  <c r="V246" i="2"/>
  <c r="V247" i="2"/>
  <c r="V248" i="2"/>
  <c r="V249" i="2"/>
  <c r="V250" i="2"/>
  <c r="V251" i="2"/>
  <c r="V252" i="2"/>
  <c r="V253" i="2"/>
  <c r="V254" i="2"/>
  <c r="V255" i="2"/>
  <c r="V256" i="2"/>
  <c r="V257" i="2"/>
  <c r="V258" i="2"/>
  <c r="V259" i="2"/>
  <c r="V260" i="2"/>
  <c r="V261" i="2"/>
  <c r="V262" i="2"/>
  <c r="V263" i="2"/>
  <c r="V264" i="2"/>
  <c r="V265" i="2"/>
  <c r="V266" i="2"/>
  <c r="V267" i="2"/>
  <c r="V268" i="2"/>
  <c r="V269" i="2"/>
  <c r="V270" i="2"/>
  <c r="V271" i="2"/>
  <c r="V272" i="2"/>
  <c r="V273" i="2"/>
  <c r="V274" i="2"/>
  <c r="V275" i="2"/>
  <c r="V276" i="2"/>
  <c r="V277" i="2"/>
  <c r="V278" i="2"/>
  <c r="V279" i="2"/>
  <c r="V280" i="2"/>
  <c r="V281" i="2"/>
  <c r="V282" i="2"/>
  <c r="V283" i="2"/>
  <c r="V284" i="2"/>
  <c r="V285" i="2"/>
  <c r="V286" i="2"/>
  <c r="V287" i="2"/>
  <c r="V288" i="2"/>
  <c r="V289" i="2"/>
  <c r="V290" i="2"/>
  <c r="V291" i="2"/>
  <c r="V292" i="2"/>
  <c r="V293" i="2"/>
  <c r="V294" i="2"/>
  <c r="V295" i="2"/>
  <c r="V296" i="2"/>
  <c r="V297" i="2"/>
  <c r="V298" i="2"/>
  <c r="V299" i="2"/>
  <c r="V300" i="2"/>
  <c r="V301" i="2"/>
  <c r="V302" i="2"/>
  <c r="V303" i="2"/>
  <c r="V304" i="2"/>
  <c r="V305" i="2"/>
  <c r="V306" i="2"/>
  <c r="V307" i="2"/>
  <c r="V308" i="2"/>
  <c r="V309" i="2"/>
  <c r="V310" i="2"/>
  <c r="V311" i="2"/>
  <c r="V312" i="2"/>
  <c r="V313" i="2"/>
  <c r="V314" i="2"/>
  <c r="V315" i="2"/>
  <c r="V316" i="2"/>
  <c r="V317" i="2"/>
  <c r="V318" i="2"/>
  <c r="V319" i="2"/>
  <c r="V320" i="2"/>
  <c r="V321" i="2"/>
  <c r="V322" i="2"/>
  <c r="V323" i="2"/>
  <c r="V324" i="2"/>
  <c r="V325" i="2"/>
  <c r="V326" i="2"/>
  <c r="V327" i="2"/>
  <c r="V328" i="2"/>
  <c r="V329" i="2"/>
  <c r="V330" i="2"/>
  <c r="V331" i="2"/>
  <c r="V332" i="2"/>
  <c r="V333" i="2"/>
  <c r="V334" i="2"/>
  <c r="V335" i="2"/>
  <c r="V336" i="2"/>
  <c r="V337" i="2"/>
  <c r="V338" i="2"/>
  <c r="V339" i="2"/>
  <c r="V340" i="2"/>
  <c r="V341" i="2"/>
  <c r="V342" i="2"/>
  <c r="V343" i="2"/>
  <c r="V344" i="2"/>
  <c r="V345" i="2"/>
  <c r="V346" i="2"/>
  <c r="V347" i="2"/>
  <c r="V348" i="2"/>
  <c r="V349" i="2"/>
  <c r="V350" i="2"/>
  <c r="V351" i="2"/>
  <c r="V352" i="2"/>
  <c r="V353" i="2"/>
  <c r="V354" i="2"/>
  <c r="V355" i="2"/>
  <c r="V356" i="2"/>
  <c r="V357" i="2"/>
  <c r="V358" i="2"/>
  <c r="V359" i="2"/>
  <c r="V360" i="2"/>
  <c r="V361" i="2"/>
  <c r="V362" i="2"/>
  <c r="V363" i="2"/>
  <c r="V364" i="2"/>
  <c r="V365" i="2"/>
  <c r="V366" i="2"/>
  <c r="V367" i="2"/>
  <c r="V368" i="2"/>
  <c r="V369" i="2"/>
  <c r="V370" i="2"/>
  <c r="V371" i="2"/>
  <c r="V372" i="2"/>
  <c r="V373" i="2"/>
  <c r="V374" i="2"/>
  <c r="V375" i="2"/>
  <c r="V376" i="2"/>
  <c r="V377" i="2"/>
  <c r="V378" i="2"/>
  <c r="V379" i="2"/>
  <c r="V380" i="2"/>
  <c r="V381" i="2"/>
  <c r="V382" i="2"/>
  <c r="V383" i="2"/>
  <c r="V384" i="2"/>
  <c r="V385" i="2"/>
  <c r="V386" i="2"/>
  <c r="V387" i="2"/>
  <c r="V388" i="2"/>
  <c r="V389" i="2"/>
  <c r="V390" i="2"/>
  <c r="V391" i="2"/>
  <c r="V392" i="2"/>
  <c r="V393" i="2"/>
  <c r="V394" i="2"/>
  <c r="V395" i="2"/>
  <c r="V396" i="2"/>
  <c r="V397" i="2"/>
  <c r="V398" i="2"/>
  <c r="V399" i="2"/>
  <c r="V400" i="2"/>
  <c r="V401" i="2"/>
  <c r="V402" i="2"/>
  <c r="V403" i="2"/>
  <c r="V404" i="2"/>
  <c r="V405" i="2"/>
  <c r="V406" i="2"/>
  <c r="V407" i="2"/>
  <c r="V408" i="2"/>
  <c r="V409" i="2"/>
  <c r="V410" i="2"/>
  <c r="V411" i="2"/>
  <c r="V412" i="2"/>
  <c r="V413" i="2"/>
  <c r="V414" i="2"/>
  <c r="V415" i="2"/>
  <c r="V416" i="2"/>
  <c r="V417" i="2"/>
  <c r="V418" i="2"/>
  <c r="V419" i="2"/>
  <c r="V420" i="2"/>
  <c r="V421" i="2"/>
  <c r="V422" i="2"/>
  <c r="V423" i="2"/>
  <c r="V424" i="2"/>
  <c r="V425" i="2"/>
  <c r="V426" i="2"/>
  <c r="V427" i="2"/>
  <c r="V428" i="2"/>
  <c r="V429" i="2"/>
  <c r="V430" i="2"/>
  <c r="V431" i="2"/>
  <c r="V432" i="2"/>
  <c r="V433" i="2"/>
  <c r="V434" i="2"/>
  <c r="V435" i="2"/>
  <c r="V436" i="2"/>
  <c r="V437" i="2"/>
  <c r="V438" i="2"/>
  <c r="V439" i="2"/>
  <c r="V440" i="2"/>
  <c r="V441" i="2"/>
  <c r="V442" i="2"/>
  <c r="V443" i="2"/>
  <c r="V444" i="2"/>
  <c r="V445" i="2"/>
  <c r="V446" i="2"/>
  <c r="V447" i="2"/>
  <c r="V448" i="2"/>
  <c r="V449" i="2"/>
  <c r="V450" i="2"/>
  <c r="V451" i="2"/>
  <c r="V452" i="2"/>
  <c r="V453" i="2"/>
  <c r="V454" i="2"/>
  <c r="V455" i="2"/>
  <c r="V456" i="2"/>
  <c r="V457" i="2"/>
  <c r="V458" i="2"/>
  <c r="V459" i="2"/>
  <c r="V460" i="2"/>
  <c r="V461" i="2"/>
  <c r="V462" i="2"/>
  <c r="V463" i="2"/>
  <c r="V464" i="2"/>
  <c r="V465" i="2"/>
  <c r="V466" i="2"/>
  <c r="V467" i="2"/>
  <c r="V468" i="2"/>
  <c r="V469" i="2"/>
  <c r="V470" i="2"/>
  <c r="V471" i="2"/>
  <c r="V472" i="2"/>
  <c r="V473" i="2"/>
  <c r="V474" i="2"/>
  <c r="V475" i="2"/>
  <c r="V476" i="2"/>
  <c r="V477" i="2"/>
  <c r="V478" i="2"/>
  <c r="V479" i="2"/>
  <c r="V480" i="2"/>
  <c r="V481" i="2"/>
  <c r="V482" i="2"/>
  <c r="V483" i="2"/>
  <c r="V484" i="2"/>
  <c r="V485" i="2"/>
  <c r="V486" i="2"/>
  <c r="V487" i="2"/>
  <c r="V488" i="2"/>
  <c r="V489" i="2"/>
  <c r="V490" i="2"/>
  <c r="V491" i="2"/>
  <c r="V492" i="2"/>
  <c r="V493" i="2"/>
  <c r="V494" i="2"/>
  <c r="V495" i="2"/>
  <c r="V496" i="2"/>
  <c r="V497" i="2"/>
  <c r="V498" i="2"/>
  <c r="V499" i="2"/>
  <c r="V500" i="2"/>
  <c r="V501" i="2"/>
  <c r="V502" i="2"/>
  <c r="V503" i="2"/>
  <c r="V504" i="2"/>
  <c r="V505" i="2"/>
  <c r="V506" i="2"/>
  <c r="V507" i="2"/>
  <c r="V508" i="2"/>
  <c r="V509" i="2"/>
  <c r="V510" i="2"/>
  <c r="V511" i="2"/>
  <c r="V512" i="2"/>
  <c r="V513" i="2"/>
  <c r="V514" i="2"/>
  <c r="V515" i="2"/>
  <c r="V516" i="2"/>
  <c r="V517" i="2"/>
  <c r="V518" i="2"/>
  <c r="V519" i="2"/>
  <c r="V520" i="2"/>
  <c r="V521" i="2"/>
  <c r="V522" i="2"/>
  <c r="V523" i="2"/>
  <c r="V524" i="2"/>
  <c r="V525" i="2"/>
  <c r="V526" i="2"/>
  <c r="V527" i="2"/>
  <c r="V528" i="2"/>
  <c r="V529" i="2"/>
  <c r="V530" i="2"/>
  <c r="V531" i="2"/>
  <c r="V532" i="2"/>
  <c r="V533" i="2"/>
  <c r="V534" i="2"/>
  <c r="V535" i="2"/>
  <c r="V536" i="2"/>
  <c r="V537" i="2"/>
  <c r="V538" i="2"/>
  <c r="V539" i="2"/>
  <c r="V540" i="2"/>
  <c r="V541" i="2"/>
  <c r="V542" i="2"/>
  <c r="V543" i="2"/>
  <c r="V544" i="2"/>
  <c r="V545" i="2"/>
  <c r="V546" i="2"/>
  <c r="V547" i="2"/>
  <c r="V548" i="2"/>
  <c r="V549" i="2"/>
  <c r="V550" i="2"/>
  <c r="V551" i="2"/>
  <c r="V552" i="2"/>
  <c r="V553" i="2"/>
  <c r="V554" i="2"/>
  <c r="V555" i="2"/>
  <c r="V556" i="2"/>
  <c r="V557" i="2"/>
  <c r="V558" i="2"/>
  <c r="V559" i="2"/>
  <c r="V560" i="2"/>
  <c r="V561" i="2"/>
  <c r="V562" i="2"/>
  <c r="V563" i="2"/>
  <c r="V564" i="2"/>
  <c r="V565" i="2"/>
  <c r="V566" i="2"/>
  <c r="V567" i="2"/>
  <c r="V568" i="2"/>
  <c r="V569" i="2"/>
  <c r="V570" i="2"/>
  <c r="V571" i="2"/>
  <c r="V572" i="2"/>
  <c r="V573" i="2"/>
  <c r="V574" i="2"/>
  <c r="V575" i="2"/>
  <c r="V576" i="2"/>
  <c r="V577" i="2"/>
  <c r="V578" i="2"/>
  <c r="V579" i="2"/>
  <c r="V580" i="2"/>
  <c r="V581" i="2"/>
  <c r="V582" i="2"/>
  <c r="V583" i="2"/>
  <c r="V584" i="2"/>
  <c r="V585" i="2"/>
  <c r="V586" i="2"/>
  <c r="V587" i="2"/>
  <c r="V588" i="2"/>
  <c r="V589" i="2"/>
  <c r="V590" i="2"/>
  <c r="V591" i="2"/>
  <c r="V592" i="2"/>
  <c r="V593" i="2"/>
  <c r="V594" i="2"/>
  <c r="V595" i="2"/>
  <c r="V596" i="2"/>
  <c r="V597" i="2"/>
  <c r="V598" i="2"/>
  <c r="V599" i="2"/>
  <c r="V600" i="2"/>
  <c r="V601" i="2"/>
  <c r="V602" i="2"/>
  <c r="V603" i="2"/>
  <c r="V604" i="2"/>
  <c r="V605" i="2"/>
  <c r="V606" i="2"/>
  <c r="V607" i="2"/>
  <c r="V608" i="2"/>
  <c r="V609" i="2"/>
  <c r="V610" i="2"/>
  <c r="V611" i="2"/>
  <c r="V612" i="2"/>
  <c r="V613" i="2"/>
  <c r="V614" i="2"/>
  <c r="V615" i="2"/>
  <c r="V616" i="2"/>
  <c r="V617" i="2"/>
  <c r="V618" i="2"/>
  <c r="V619" i="2"/>
  <c r="V620" i="2"/>
  <c r="V621" i="2"/>
  <c r="V622" i="2"/>
  <c r="V623" i="2"/>
  <c r="V624" i="2"/>
  <c r="V625" i="2"/>
  <c r="V626" i="2"/>
  <c r="V627" i="2"/>
  <c r="V628" i="2"/>
  <c r="V629" i="2"/>
  <c r="V630" i="2"/>
  <c r="V631" i="2"/>
  <c r="V632" i="2"/>
  <c r="V633" i="2"/>
  <c r="V634" i="2"/>
  <c r="V635" i="2"/>
  <c r="V636" i="2"/>
  <c r="V637" i="2"/>
  <c r="V638" i="2"/>
  <c r="V639" i="2"/>
  <c r="V640" i="2"/>
  <c r="V641" i="2"/>
  <c r="V642" i="2"/>
  <c r="V643" i="2"/>
  <c r="V644" i="2"/>
  <c r="V645" i="2"/>
  <c r="V646" i="2"/>
  <c r="V647" i="2"/>
  <c r="V648" i="2"/>
  <c r="V649" i="2"/>
  <c r="V650" i="2"/>
  <c r="V651" i="2"/>
  <c r="V652" i="2"/>
  <c r="V653" i="2"/>
  <c r="V654" i="2"/>
  <c r="V655" i="2"/>
  <c r="V656" i="2"/>
  <c r="V657" i="2"/>
  <c r="V658" i="2"/>
  <c r="V659" i="2"/>
  <c r="V660" i="2"/>
  <c r="V661" i="2"/>
  <c r="V662" i="2"/>
  <c r="V663" i="2"/>
  <c r="V664" i="2"/>
  <c r="V665" i="2"/>
  <c r="V666" i="2"/>
  <c r="V667" i="2"/>
  <c r="V668" i="2"/>
  <c r="V669" i="2"/>
  <c r="V670" i="2"/>
  <c r="V671" i="2"/>
  <c r="V672" i="2"/>
  <c r="V673" i="2"/>
  <c r="V674" i="2"/>
  <c r="V675" i="2"/>
  <c r="V676" i="2"/>
  <c r="V677" i="2"/>
  <c r="V678" i="2"/>
  <c r="V679" i="2"/>
  <c r="V680" i="2"/>
  <c r="V681" i="2"/>
  <c r="V682" i="2"/>
  <c r="V683" i="2"/>
  <c r="V684" i="2"/>
  <c r="V685" i="2"/>
  <c r="V686" i="2"/>
  <c r="V687" i="2"/>
  <c r="V688" i="2"/>
  <c r="V689" i="2"/>
  <c r="V690" i="2"/>
  <c r="V691" i="2"/>
  <c r="V692" i="2"/>
  <c r="V693" i="2"/>
  <c r="V694" i="2"/>
  <c r="V695" i="2"/>
  <c r="V696" i="2"/>
  <c r="V697" i="2"/>
  <c r="V698" i="2"/>
  <c r="V699" i="2"/>
  <c r="V700" i="2"/>
  <c r="V701" i="2"/>
  <c r="V702" i="2"/>
  <c r="V703" i="2"/>
  <c r="V704" i="2"/>
  <c r="V705" i="2"/>
  <c r="V706" i="2"/>
  <c r="V707" i="2"/>
  <c r="V708" i="2"/>
  <c r="V709" i="2"/>
  <c r="V710" i="2"/>
  <c r="V711" i="2"/>
  <c r="V712" i="2"/>
  <c r="V713" i="2"/>
  <c r="V714" i="2"/>
  <c r="V715" i="2"/>
  <c r="V716" i="2"/>
  <c r="V717" i="2"/>
  <c r="V718" i="2"/>
  <c r="V719" i="2"/>
  <c r="V720" i="2"/>
  <c r="V721" i="2"/>
  <c r="V722" i="2"/>
  <c r="V723" i="2"/>
  <c r="V724" i="2"/>
  <c r="V725" i="2"/>
  <c r="V726" i="2"/>
  <c r="V727" i="2"/>
  <c r="V728" i="2"/>
  <c r="V729" i="2"/>
  <c r="V730" i="2"/>
  <c r="V731" i="2"/>
  <c r="V732" i="2"/>
  <c r="V733" i="2"/>
  <c r="V734" i="2"/>
  <c r="V735" i="2"/>
  <c r="V736" i="2"/>
  <c r="V737" i="2"/>
  <c r="V738" i="2"/>
  <c r="V739" i="2"/>
  <c r="V740" i="2"/>
  <c r="V741" i="2"/>
  <c r="V742" i="2"/>
  <c r="V743" i="2"/>
  <c r="V744" i="2"/>
  <c r="V745" i="2"/>
  <c r="V746" i="2"/>
  <c r="V747" i="2"/>
  <c r="V748" i="2"/>
  <c r="V749" i="2"/>
  <c r="V750" i="2"/>
  <c r="V751" i="2"/>
  <c r="V752" i="2"/>
  <c r="V753" i="2"/>
  <c r="V754" i="2"/>
  <c r="V755" i="2"/>
  <c r="V756" i="2"/>
  <c r="V757" i="2"/>
  <c r="V758" i="2"/>
  <c r="V759" i="2"/>
  <c r="V760" i="2"/>
  <c r="V761" i="2"/>
  <c r="V762" i="2"/>
  <c r="V763" i="2"/>
  <c r="V764" i="2"/>
  <c r="V765" i="2"/>
  <c r="V766" i="2"/>
  <c r="V767" i="2"/>
  <c r="V768" i="2"/>
  <c r="V769" i="2"/>
  <c r="V770" i="2"/>
  <c r="V771" i="2"/>
  <c r="V772" i="2"/>
  <c r="V773" i="2"/>
  <c r="V774" i="2"/>
  <c r="V775" i="2"/>
  <c r="V776" i="2"/>
  <c r="V777" i="2"/>
  <c r="V778" i="2"/>
  <c r="V779" i="2"/>
  <c r="V780" i="2"/>
  <c r="V781" i="2"/>
  <c r="V782" i="2"/>
  <c r="V783" i="2"/>
  <c r="V784" i="2"/>
  <c r="V785" i="2"/>
  <c r="V786" i="2"/>
  <c r="V787" i="2"/>
  <c r="V788" i="2"/>
  <c r="V789" i="2"/>
  <c r="V790" i="2"/>
  <c r="V791" i="2"/>
  <c r="V792" i="2"/>
  <c r="V793" i="2"/>
  <c r="V794" i="2"/>
  <c r="V795" i="2"/>
  <c r="V796" i="2"/>
  <c r="V797" i="2"/>
  <c r="V798" i="2"/>
  <c r="V799" i="2"/>
  <c r="V800" i="2"/>
  <c r="V801" i="2"/>
  <c r="V802" i="2"/>
  <c r="V803" i="2"/>
  <c r="V804" i="2"/>
  <c r="V805" i="2"/>
  <c r="V806" i="2"/>
  <c r="V807" i="2"/>
  <c r="V808" i="2"/>
  <c r="V809" i="2"/>
  <c r="V810" i="2"/>
  <c r="V811" i="2"/>
  <c r="V812" i="2"/>
  <c r="V813" i="2"/>
  <c r="V814" i="2"/>
  <c r="V815" i="2"/>
  <c r="V816" i="2"/>
  <c r="V817" i="2"/>
  <c r="V818" i="2"/>
  <c r="V819" i="2"/>
  <c r="V820" i="2"/>
  <c r="V821" i="2"/>
  <c r="V822" i="2"/>
  <c r="V823" i="2"/>
  <c r="V824" i="2"/>
  <c r="V825" i="2"/>
  <c r="V826" i="2"/>
  <c r="V827" i="2"/>
  <c r="V828" i="2"/>
  <c r="V829" i="2"/>
  <c r="V830" i="2"/>
  <c r="V831" i="2"/>
  <c r="V832" i="2"/>
  <c r="V833" i="2"/>
  <c r="V834" i="2"/>
  <c r="V835" i="2"/>
  <c r="V836" i="2"/>
  <c r="V837" i="2"/>
  <c r="V838" i="2"/>
  <c r="V839" i="2"/>
  <c r="V840" i="2"/>
  <c r="V841" i="2"/>
  <c r="V842" i="2"/>
  <c r="V843" i="2"/>
  <c r="V844" i="2"/>
  <c r="V845" i="2"/>
  <c r="V846" i="2"/>
  <c r="V847" i="2"/>
  <c r="V848" i="2"/>
  <c r="V849" i="2"/>
  <c r="V850" i="2"/>
  <c r="V851" i="2"/>
  <c r="V852" i="2"/>
  <c r="V853" i="2"/>
  <c r="V854" i="2"/>
  <c r="V855" i="2"/>
  <c r="V856" i="2"/>
  <c r="V857" i="2"/>
  <c r="V858" i="2"/>
  <c r="V859" i="2"/>
  <c r="V860" i="2"/>
  <c r="V861" i="2"/>
  <c r="V862" i="2"/>
  <c r="V863" i="2"/>
  <c r="V864" i="2"/>
  <c r="V865" i="2"/>
  <c r="V866" i="2"/>
  <c r="V867" i="2"/>
  <c r="V868" i="2"/>
  <c r="V869" i="2"/>
  <c r="V870" i="2"/>
  <c r="V871" i="2"/>
  <c r="V872" i="2"/>
  <c r="V873" i="2"/>
  <c r="V874" i="2"/>
  <c r="V875" i="2"/>
  <c r="V876" i="2"/>
  <c r="V877" i="2"/>
  <c r="V878" i="2"/>
  <c r="V879" i="2"/>
  <c r="V880" i="2"/>
  <c r="V881" i="2"/>
  <c r="V882" i="2"/>
  <c r="V883" i="2"/>
  <c r="V884" i="2"/>
  <c r="V885" i="2"/>
  <c r="V886" i="2"/>
  <c r="V887" i="2"/>
  <c r="V888" i="2"/>
  <c r="V889" i="2"/>
  <c r="V890" i="2"/>
  <c r="V891" i="2"/>
  <c r="V892" i="2"/>
  <c r="V893" i="2"/>
  <c r="V894" i="2"/>
  <c r="V895" i="2"/>
  <c r="V896" i="2"/>
  <c r="V897" i="2"/>
  <c r="V898" i="2"/>
  <c r="V899" i="2"/>
  <c r="V900" i="2"/>
  <c r="V901" i="2"/>
  <c r="V902" i="2"/>
  <c r="V903" i="2"/>
  <c r="V904" i="2"/>
  <c r="V905" i="2"/>
  <c r="V906" i="2"/>
  <c r="V907" i="2"/>
  <c r="V908" i="2"/>
  <c r="V909" i="2"/>
  <c r="V910" i="2"/>
  <c r="V911" i="2"/>
  <c r="V912" i="2"/>
  <c r="V913" i="2"/>
  <c r="V914" i="2"/>
  <c r="V915" i="2"/>
  <c r="V916" i="2"/>
  <c r="V917" i="2"/>
  <c r="V918" i="2"/>
  <c r="V919" i="2"/>
  <c r="V920" i="2"/>
  <c r="V921" i="2"/>
  <c r="V922" i="2"/>
  <c r="V923" i="2"/>
  <c r="V924" i="2"/>
  <c r="V925" i="2"/>
  <c r="V926" i="2"/>
  <c r="V927" i="2"/>
  <c r="V928" i="2"/>
  <c r="V929" i="2"/>
  <c r="V930" i="2"/>
  <c r="V931" i="2"/>
  <c r="V932" i="2"/>
  <c r="V933" i="2"/>
  <c r="V934" i="2"/>
  <c r="V935" i="2"/>
  <c r="V936" i="2"/>
  <c r="V937" i="2"/>
  <c r="V938" i="2"/>
  <c r="V939" i="2"/>
  <c r="V940" i="2"/>
  <c r="V941" i="2"/>
  <c r="V942" i="2"/>
  <c r="V943" i="2"/>
  <c r="V944" i="2"/>
  <c r="V945" i="2"/>
  <c r="V946" i="2"/>
  <c r="V947" i="2"/>
  <c r="V948" i="2"/>
  <c r="V949" i="2"/>
  <c r="V950" i="2"/>
  <c r="V951" i="2"/>
  <c r="V952" i="2"/>
  <c r="V953" i="2"/>
  <c r="V954" i="2"/>
  <c r="V955" i="2"/>
  <c r="V956" i="2"/>
  <c r="V957" i="2"/>
  <c r="V958" i="2"/>
  <c r="V959" i="2"/>
  <c r="V960" i="2"/>
  <c r="V961" i="2"/>
  <c r="V962" i="2"/>
  <c r="V963" i="2"/>
  <c r="V964" i="2"/>
  <c r="V965" i="2"/>
  <c r="V966" i="2"/>
  <c r="V967" i="2"/>
  <c r="V968" i="2"/>
  <c r="V969" i="2"/>
  <c r="V970" i="2"/>
  <c r="V971" i="2"/>
  <c r="V972" i="2"/>
  <c r="V973" i="2"/>
  <c r="V974" i="2"/>
  <c r="V975" i="2"/>
  <c r="V976" i="2"/>
  <c r="V977" i="2"/>
  <c r="V978" i="2"/>
  <c r="V979" i="2"/>
  <c r="V980" i="2"/>
  <c r="V981" i="2"/>
  <c r="V982" i="2"/>
  <c r="V983" i="2"/>
  <c r="V984" i="2"/>
  <c r="V985" i="2"/>
  <c r="V986" i="2"/>
  <c r="V987" i="2"/>
  <c r="V988" i="2"/>
  <c r="V989" i="2"/>
  <c r="V990" i="2"/>
  <c r="V991" i="2"/>
  <c r="V992" i="2"/>
  <c r="V993" i="2"/>
  <c r="V994" i="2"/>
  <c r="V995" i="2"/>
  <c r="V996" i="2"/>
  <c r="V997" i="2"/>
  <c r="V998" i="2"/>
  <c r="V999" i="2"/>
  <c r="V1000" i="2"/>
  <c r="V1001" i="2"/>
  <c r="V1002" i="2"/>
  <c r="V1003" i="2"/>
  <c r="V1004" i="2"/>
  <c r="V1005" i="2"/>
  <c r="V1006" i="2"/>
  <c r="V1007" i="2"/>
  <c r="V1008" i="2"/>
  <c r="V1009" i="2"/>
  <c r="V1010" i="2"/>
  <c r="V1011" i="2"/>
  <c r="V1012" i="2"/>
  <c r="V1013" i="2"/>
  <c r="V1014" i="2"/>
  <c r="V1015" i="2"/>
  <c r="V1016" i="2"/>
  <c r="V1017" i="2"/>
  <c r="V1018" i="2"/>
  <c r="V1019" i="2"/>
  <c r="V1020" i="2"/>
  <c r="V1021" i="2"/>
  <c r="V1022" i="2"/>
  <c r="V1023" i="2"/>
  <c r="V1024" i="2"/>
  <c r="V1025" i="2"/>
  <c r="V1026" i="2"/>
  <c r="V1027" i="2"/>
  <c r="V1028" i="2"/>
  <c r="V1029" i="2"/>
  <c r="V1030" i="2"/>
  <c r="V1031" i="2"/>
  <c r="V1032" i="2"/>
  <c r="V1033" i="2"/>
  <c r="V1034" i="2"/>
  <c r="V1035" i="2"/>
  <c r="V1036" i="2"/>
  <c r="V1037" i="2"/>
  <c r="V1038" i="2"/>
  <c r="V1039" i="2"/>
  <c r="V1040" i="2"/>
  <c r="V1041" i="2"/>
  <c r="V1042" i="2"/>
  <c r="V1043" i="2"/>
  <c r="V1044" i="2"/>
  <c r="V1045" i="2"/>
  <c r="V1046" i="2"/>
  <c r="V1047" i="2"/>
  <c r="V1048" i="2"/>
  <c r="V1049" i="2"/>
  <c r="V1050" i="2"/>
  <c r="V1051" i="2"/>
  <c r="V1052" i="2"/>
  <c r="V1053" i="2"/>
  <c r="V1054" i="2"/>
  <c r="V1055" i="2"/>
  <c r="V1056" i="2"/>
  <c r="V1057" i="2"/>
  <c r="V1058" i="2"/>
  <c r="V1059" i="2"/>
  <c r="V1060" i="2"/>
  <c r="V1061" i="2"/>
  <c r="V1062" i="2"/>
  <c r="V1063" i="2"/>
  <c r="V1064" i="2"/>
  <c r="V1065" i="2"/>
  <c r="V1066" i="2"/>
  <c r="V1067" i="2"/>
  <c r="V1068" i="2"/>
  <c r="V1069" i="2"/>
  <c r="V1070" i="2"/>
  <c r="V1071" i="2"/>
  <c r="V1072" i="2"/>
  <c r="V1073" i="2"/>
  <c r="V1074" i="2"/>
  <c r="V1075" i="2"/>
  <c r="V1076" i="2"/>
  <c r="V1077" i="2"/>
  <c r="V1078" i="2"/>
  <c r="V1079" i="2"/>
  <c r="V1080" i="2"/>
  <c r="V1081" i="2"/>
  <c r="V1082" i="2"/>
  <c r="V1083" i="2"/>
  <c r="V1084" i="2"/>
  <c r="V1085" i="2"/>
  <c r="V1086" i="2"/>
  <c r="V1087" i="2"/>
  <c r="V1088" i="2"/>
  <c r="V1089" i="2"/>
  <c r="V1090" i="2"/>
  <c r="V1091" i="2"/>
  <c r="V1092" i="2"/>
  <c r="V1093" i="2"/>
  <c r="V1094" i="2"/>
  <c r="V1095" i="2"/>
  <c r="V1096" i="2"/>
  <c r="V1097" i="2"/>
  <c r="V1098" i="2"/>
  <c r="V1099" i="2"/>
  <c r="V1100" i="2"/>
  <c r="V1101" i="2"/>
  <c r="V1102" i="2"/>
  <c r="V1103" i="2"/>
  <c r="V1104" i="2"/>
  <c r="V1105" i="2"/>
  <c r="V1106" i="2"/>
  <c r="V1107" i="2"/>
  <c r="V1108" i="2"/>
  <c r="V1109" i="2"/>
  <c r="V1110" i="2"/>
  <c r="V1111" i="2"/>
  <c r="V1112" i="2"/>
  <c r="V1113" i="2"/>
  <c r="V1114" i="2"/>
  <c r="V1115" i="2"/>
  <c r="V1116" i="2"/>
  <c r="V1117" i="2"/>
  <c r="V1118" i="2"/>
  <c r="V1119" i="2"/>
  <c r="V1120" i="2"/>
  <c r="V1121" i="2"/>
  <c r="V1122" i="2"/>
  <c r="V1123" i="2"/>
  <c r="V1124" i="2"/>
  <c r="V1125" i="2"/>
  <c r="V1126" i="2"/>
  <c r="V1127" i="2"/>
  <c r="V1128" i="2"/>
  <c r="V1129" i="2"/>
  <c r="V1130" i="2"/>
  <c r="V1131" i="2"/>
  <c r="V1132" i="2"/>
  <c r="V1133" i="2"/>
  <c r="V1134" i="2"/>
  <c r="V1135" i="2"/>
  <c r="V1136" i="2"/>
  <c r="V1137" i="2"/>
  <c r="V1138" i="2"/>
  <c r="V1139" i="2"/>
  <c r="V1140" i="2"/>
  <c r="V1141" i="2"/>
  <c r="V1142" i="2"/>
  <c r="V1143" i="2"/>
  <c r="V1144" i="2"/>
  <c r="V1145" i="2"/>
  <c r="V1146" i="2"/>
  <c r="V1147" i="2"/>
  <c r="V1148" i="2"/>
  <c r="V1149" i="2"/>
  <c r="V1150" i="2"/>
  <c r="V1151" i="2"/>
  <c r="V1152" i="2"/>
  <c r="V1153" i="2"/>
  <c r="V1154" i="2"/>
  <c r="V1155" i="2"/>
  <c r="V1156" i="2"/>
  <c r="V1157" i="2"/>
  <c r="V1158" i="2"/>
  <c r="V1159" i="2"/>
  <c r="V1160" i="2"/>
  <c r="V1161" i="2"/>
  <c r="V1162" i="2"/>
  <c r="V1163" i="2"/>
  <c r="V1164" i="2"/>
  <c r="V1165" i="2"/>
  <c r="V1166" i="2"/>
  <c r="V1167" i="2"/>
  <c r="V1168" i="2"/>
  <c r="V1169" i="2"/>
  <c r="V1170" i="2"/>
  <c r="V1171" i="2"/>
  <c r="V1172" i="2"/>
  <c r="V1173" i="2"/>
  <c r="V1174" i="2"/>
  <c r="V1175" i="2"/>
  <c r="V1176" i="2"/>
  <c r="V1177" i="2"/>
  <c r="V1178" i="2"/>
  <c r="V1179" i="2"/>
  <c r="V1180" i="2"/>
  <c r="V1181" i="2"/>
  <c r="V1182" i="2"/>
  <c r="V1183" i="2"/>
  <c r="V1184" i="2"/>
  <c r="V1185" i="2"/>
  <c r="V1186" i="2"/>
  <c r="V1187" i="2"/>
  <c r="V1188" i="2"/>
  <c r="V1189" i="2"/>
  <c r="V1190" i="2"/>
  <c r="V1191" i="2"/>
  <c r="V1192" i="2"/>
  <c r="V1193" i="2"/>
  <c r="V1194" i="2"/>
  <c r="V1195" i="2"/>
  <c r="V1196" i="2"/>
  <c r="V1197" i="2"/>
  <c r="V1198" i="2"/>
  <c r="V1199" i="2"/>
  <c r="V1200" i="2"/>
  <c r="V1201" i="2"/>
  <c r="V1202" i="2"/>
  <c r="V1203" i="2"/>
  <c r="V1204" i="2"/>
  <c r="V1205" i="2"/>
  <c r="V1206" i="2"/>
  <c r="V1207" i="2"/>
  <c r="V1208" i="2"/>
  <c r="V1209" i="2"/>
  <c r="V1210" i="2"/>
  <c r="V1211" i="2"/>
  <c r="V1212" i="2"/>
  <c r="V1213" i="2"/>
  <c r="V1214" i="2"/>
  <c r="V1215" i="2"/>
  <c r="V1216" i="2"/>
  <c r="V1217" i="2"/>
  <c r="V1218" i="2"/>
  <c r="V1219" i="2"/>
  <c r="V1220" i="2"/>
  <c r="V1221" i="2"/>
  <c r="V1222" i="2"/>
  <c r="V1223" i="2"/>
  <c r="V1224" i="2"/>
  <c r="V1225" i="2"/>
  <c r="V1226" i="2"/>
  <c r="V1227" i="2"/>
  <c r="V1228" i="2"/>
  <c r="V1229" i="2"/>
  <c r="V1230" i="2"/>
  <c r="V1231" i="2"/>
  <c r="V1232" i="2"/>
  <c r="V1233" i="2"/>
  <c r="V1234" i="2"/>
  <c r="V1235" i="2"/>
  <c r="V1236" i="2"/>
  <c r="V1237" i="2"/>
  <c r="V1238" i="2"/>
  <c r="V1239" i="2"/>
  <c r="V1240" i="2"/>
  <c r="V1241" i="2"/>
  <c r="V1242" i="2"/>
  <c r="V1243" i="2"/>
  <c r="V1244" i="2"/>
  <c r="V1245" i="2"/>
  <c r="V1246" i="2"/>
  <c r="V1247" i="2"/>
  <c r="V1248" i="2"/>
  <c r="V1249" i="2"/>
  <c r="V1250" i="2"/>
  <c r="V1251" i="2"/>
  <c r="V1252" i="2"/>
  <c r="V1253" i="2"/>
  <c r="V1254" i="2"/>
  <c r="V1255" i="2"/>
  <c r="V1256" i="2"/>
  <c r="V1257" i="2"/>
  <c r="V1258" i="2"/>
  <c r="V1259" i="2"/>
  <c r="V1260" i="2"/>
  <c r="V1261" i="2"/>
  <c r="V1262" i="2"/>
  <c r="V1263" i="2"/>
  <c r="V1264" i="2"/>
  <c r="V1265" i="2"/>
  <c r="V1266" i="2"/>
  <c r="V1267" i="2"/>
  <c r="V1268" i="2"/>
  <c r="V1269" i="2"/>
  <c r="V1270" i="2"/>
  <c r="V1271" i="2"/>
  <c r="V1272" i="2"/>
  <c r="V1273" i="2"/>
  <c r="V1274" i="2"/>
  <c r="V1275" i="2"/>
  <c r="V1276" i="2"/>
  <c r="V1277" i="2"/>
  <c r="V1278" i="2"/>
  <c r="V1279" i="2"/>
  <c r="V1280" i="2"/>
  <c r="V1281" i="2"/>
  <c r="V1282" i="2"/>
  <c r="V1283" i="2"/>
  <c r="V1284" i="2"/>
  <c r="V1285" i="2"/>
  <c r="V1286" i="2"/>
  <c r="V1287" i="2"/>
  <c r="V1288" i="2"/>
  <c r="V1289" i="2"/>
  <c r="V1290" i="2"/>
  <c r="V1291" i="2"/>
  <c r="V1292" i="2"/>
  <c r="V1293" i="2"/>
  <c r="V1294" i="2"/>
  <c r="V1295" i="2"/>
  <c r="V1296" i="2"/>
  <c r="V1297" i="2"/>
  <c r="V1298" i="2"/>
  <c r="V1299" i="2"/>
  <c r="V1300" i="2"/>
  <c r="V1301" i="2"/>
  <c r="V1302" i="2"/>
  <c r="V1303" i="2"/>
  <c r="V1304" i="2"/>
  <c r="V1305" i="2"/>
  <c r="V1306" i="2"/>
  <c r="V1307" i="2"/>
  <c r="V1308" i="2"/>
  <c r="V1309" i="2"/>
  <c r="V1310" i="2"/>
  <c r="V1311" i="2"/>
  <c r="V1312" i="2"/>
  <c r="V1313" i="2"/>
  <c r="V1314" i="2"/>
  <c r="V1315" i="2"/>
  <c r="V1316" i="2"/>
  <c r="V1317" i="2"/>
  <c r="V1318" i="2"/>
  <c r="V1319" i="2"/>
  <c r="V1320" i="2"/>
  <c r="V1321" i="2"/>
  <c r="V1322" i="2"/>
  <c r="V1323" i="2"/>
  <c r="V1324" i="2"/>
  <c r="V1325" i="2"/>
  <c r="V1326" i="2"/>
  <c r="V1327" i="2"/>
  <c r="V1328" i="2"/>
  <c r="V1329" i="2"/>
  <c r="V1330" i="2"/>
  <c r="V1331" i="2"/>
  <c r="V1332" i="2"/>
  <c r="V1333" i="2"/>
  <c r="V1334" i="2"/>
  <c r="V1335" i="2"/>
  <c r="V1336" i="2"/>
  <c r="V1337" i="2"/>
  <c r="V1338" i="2"/>
  <c r="V1339" i="2"/>
  <c r="V1340" i="2"/>
  <c r="V1341" i="2"/>
  <c r="V1342" i="2"/>
  <c r="V1343" i="2"/>
  <c r="V1344" i="2"/>
  <c r="V1345" i="2"/>
  <c r="V1346" i="2"/>
  <c r="V1347" i="2"/>
  <c r="V1348" i="2"/>
  <c r="Q2" i="2"/>
  <c r="Q3" i="2"/>
  <c r="Q4" i="2"/>
  <c r="Q5" i="2"/>
  <c r="Q6" i="2"/>
  <c r="Q7" i="2"/>
  <c r="Q8" i="2"/>
  <c r="Q9" i="2"/>
  <c r="Q10" i="2"/>
  <c r="Q11" i="2"/>
  <c r="Q12" i="2"/>
  <c r="Q13" i="2"/>
  <c r="Q14" i="2"/>
  <c r="Q15" i="2"/>
  <c r="Q16" i="2"/>
  <c r="Q17" i="2"/>
  <c r="Q18" i="2"/>
  <c r="Q19" i="2"/>
  <c r="Q20" i="2"/>
  <c r="Q21" i="2"/>
  <c r="Q22" i="2"/>
  <c r="Q23" i="2"/>
  <c r="Q24" i="2"/>
  <c r="Q25" i="2"/>
  <c r="Q26" i="2"/>
  <c r="Q27" i="2"/>
  <c r="Q28" i="2"/>
  <c r="Q29" i="2"/>
  <c r="Q30" i="2"/>
  <c r="Q31" i="2"/>
  <c r="Q32" i="2"/>
  <c r="Q33" i="2"/>
  <c r="Q34" i="2"/>
  <c r="Q35" i="2"/>
  <c r="Q36" i="2"/>
  <c r="Q37" i="2"/>
  <c r="Q38" i="2"/>
  <c r="Q39" i="2"/>
  <c r="Q40" i="2"/>
  <c r="Q41" i="2"/>
  <c r="Q42" i="2"/>
  <c r="Q43" i="2"/>
  <c r="Q44" i="2"/>
  <c r="Q45" i="2"/>
  <c r="Q46" i="2"/>
  <c r="Q47" i="2"/>
  <c r="Q48" i="2"/>
  <c r="Q49" i="2"/>
  <c r="Q50" i="2"/>
  <c r="Q51" i="2"/>
  <c r="Q52" i="2"/>
  <c r="Q53" i="2"/>
  <c r="Q54" i="2"/>
  <c r="Q55" i="2"/>
  <c r="Q56" i="2"/>
  <c r="Q57" i="2"/>
  <c r="Q58" i="2"/>
  <c r="Q59" i="2"/>
  <c r="Q60" i="2"/>
  <c r="Q61" i="2"/>
  <c r="Q62" i="2"/>
  <c r="Q63" i="2"/>
  <c r="Q64" i="2"/>
  <c r="Q65" i="2"/>
  <c r="Q66" i="2"/>
  <c r="Q67" i="2"/>
  <c r="Q68" i="2"/>
  <c r="Q69" i="2"/>
  <c r="Q70" i="2"/>
  <c r="Q71" i="2"/>
  <c r="Q72" i="2"/>
  <c r="Q73" i="2"/>
  <c r="Q74" i="2"/>
  <c r="Q75" i="2"/>
  <c r="Q76" i="2"/>
  <c r="Q77" i="2"/>
  <c r="Q78" i="2"/>
  <c r="Q79" i="2"/>
  <c r="Q80" i="2"/>
  <c r="Q81" i="2"/>
  <c r="Q82" i="2"/>
  <c r="Q83" i="2"/>
  <c r="Q84" i="2"/>
  <c r="Q85" i="2"/>
  <c r="Q86" i="2"/>
  <c r="Q87" i="2"/>
  <c r="Q88" i="2"/>
  <c r="Q89" i="2"/>
  <c r="Q90" i="2"/>
  <c r="Q91" i="2"/>
  <c r="Q92" i="2"/>
  <c r="Q93" i="2"/>
  <c r="Q94" i="2"/>
  <c r="Q95" i="2"/>
  <c r="Q96" i="2"/>
  <c r="Q97" i="2"/>
  <c r="Q98" i="2"/>
  <c r="Q99" i="2"/>
  <c r="Q100" i="2"/>
  <c r="Q101" i="2"/>
  <c r="Q102" i="2"/>
  <c r="Q103" i="2"/>
  <c r="Q104" i="2"/>
  <c r="Q105" i="2"/>
  <c r="Q106" i="2"/>
  <c r="Q107" i="2"/>
  <c r="Q108" i="2"/>
  <c r="Q109" i="2"/>
  <c r="Q110" i="2"/>
  <c r="Q111" i="2"/>
  <c r="Q112" i="2"/>
  <c r="Q113" i="2"/>
  <c r="Q114" i="2"/>
  <c r="Q115" i="2"/>
  <c r="Q116" i="2"/>
  <c r="Q117" i="2"/>
  <c r="Q118" i="2"/>
  <c r="Q119" i="2"/>
  <c r="Q120" i="2"/>
  <c r="Q121" i="2"/>
  <c r="Q122" i="2"/>
  <c r="Q123" i="2"/>
  <c r="Q124" i="2"/>
  <c r="Q125" i="2"/>
  <c r="Q126" i="2"/>
  <c r="Q127" i="2"/>
  <c r="Q128" i="2"/>
  <c r="Q129" i="2"/>
  <c r="Q130" i="2"/>
  <c r="Q131" i="2"/>
  <c r="Q132" i="2"/>
  <c r="Q133" i="2"/>
  <c r="Q134" i="2"/>
  <c r="Q135" i="2"/>
  <c r="Q136" i="2"/>
  <c r="Q137" i="2"/>
  <c r="Q138" i="2"/>
  <c r="Q139" i="2"/>
  <c r="Q140" i="2"/>
  <c r="Q141" i="2"/>
  <c r="Q142" i="2"/>
  <c r="Q143" i="2"/>
  <c r="Q144" i="2"/>
  <c r="Q145" i="2"/>
  <c r="Q146" i="2"/>
  <c r="Q147" i="2"/>
  <c r="Q148" i="2"/>
  <c r="Q149" i="2"/>
  <c r="Q150" i="2"/>
  <c r="Q151" i="2"/>
  <c r="Q152" i="2"/>
  <c r="Q153" i="2"/>
  <c r="Q154" i="2"/>
  <c r="Q155" i="2"/>
  <c r="Q156" i="2"/>
  <c r="Q157" i="2"/>
  <c r="Q158" i="2"/>
  <c r="Q159" i="2"/>
  <c r="Q160" i="2"/>
  <c r="Q161" i="2"/>
  <c r="Q162" i="2"/>
  <c r="Q163" i="2"/>
  <c r="Q164" i="2"/>
  <c r="Q165" i="2"/>
  <c r="Q166" i="2"/>
  <c r="Q167" i="2"/>
  <c r="Q168" i="2"/>
  <c r="Q169" i="2"/>
  <c r="Q170" i="2"/>
  <c r="Q171" i="2"/>
  <c r="Q172" i="2"/>
  <c r="Q173" i="2"/>
  <c r="Q174" i="2"/>
  <c r="Q175" i="2"/>
  <c r="Q176" i="2"/>
  <c r="Q177" i="2"/>
  <c r="Q178" i="2"/>
  <c r="Q179" i="2"/>
  <c r="Q180" i="2"/>
  <c r="Q181" i="2"/>
  <c r="Q182" i="2"/>
  <c r="Q183" i="2"/>
  <c r="Q184" i="2"/>
  <c r="Q185" i="2"/>
  <c r="Q186" i="2"/>
  <c r="Q187" i="2"/>
  <c r="Q188" i="2"/>
  <c r="Q189" i="2"/>
  <c r="Q190" i="2"/>
  <c r="Q191" i="2"/>
  <c r="Q192" i="2"/>
  <c r="Q193" i="2"/>
  <c r="Q194" i="2"/>
  <c r="Q195" i="2"/>
  <c r="Q196" i="2"/>
  <c r="Q197" i="2"/>
  <c r="Q198" i="2"/>
  <c r="Q199" i="2"/>
  <c r="Q200" i="2"/>
  <c r="Q201" i="2"/>
  <c r="Q202" i="2"/>
  <c r="Q203" i="2"/>
  <c r="Q204" i="2"/>
  <c r="Q205" i="2"/>
  <c r="Q206" i="2"/>
  <c r="Q207" i="2"/>
  <c r="Q208" i="2"/>
  <c r="Q209" i="2"/>
  <c r="Q210" i="2"/>
  <c r="Q211" i="2"/>
  <c r="Q212" i="2"/>
  <c r="Q213" i="2"/>
  <c r="Q214" i="2"/>
  <c r="Q215" i="2"/>
  <c r="Q216" i="2"/>
  <c r="Q217" i="2"/>
  <c r="Q218" i="2"/>
  <c r="Q219" i="2"/>
  <c r="Q220" i="2"/>
  <c r="Q221" i="2"/>
  <c r="Q222" i="2"/>
  <c r="Q223" i="2"/>
  <c r="Q224" i="2"/>
  <c r="Q225" i="2"/>
  <c r="Q226" i="2"/>
  <c r="Q227" i="2"/>
  <c r="Q228" i="2"/>
  <c r="Q229" i="2"/>
  <c r="Q230" i="2"/>
  <c r="Q231" i="2"/>
  <c r="Q232" i="2"/>
  <c r="Q233" i="2"/>
  <c r="Q234" i="2"/>
  <c r="Q235" i="2"/>
  <c r="Q236" i="2"/>
  <c r="Q237" i="2"/>
  <c r="Q238" i="2"/>
  <c r="Q239" i="2"/>
  <c r="Q240" i="2"/>
  <c r="Q241" i="2"/>
  <c r="Q242" i="2"/>
  <c r="Q243" i="2"/>
  <c r="Q244" i="2"/>
  <c r="Q245" i="2"/>
  <c r="Q246" i="2"/>
  <c r="Q247" i="2"/>
  <c r="Q248" i="2"/>
  <c r="Q249" i="2"/>
  <c r="Q250" i="2"/>
  <c r="Q251" i="2"/>
  <c r="Q252" i="2"/>
  <c r="Q253" i="2"/>
  <c r="Q254" i="2"/>
  <c r="Q255" i="2"/>
  <c r="Q256" i="2"/>
  <c r="Q257" i="2"/>
  <c r="Q258" i="2"/>
  <c r="Q259" i="2"/>
  <c r="Q260" i="2"/>
  <c r="Q261" i="2"/>
  <c r="Q262" i="2"/>
  <c r="Q263" i="2"/>
  <c r="Q264" i="2"/>
  <c r="Q265" i="2"/>
  <c r="Q266" i="2"/>
  <c r="Q267" i="2"/>
  <c r="Q268" i="2"/>
  <c r="Q269" i="2"/>
  <c r="Q270" i="2"/>
  <c r="Q271" i="2"/>
  <c r="Q272" i="2"/>
  <c r="Q273" i="2"/>
  <c r="Q274" i="2"/>
  <c r="Q275" i="2"/>
  <c r="Q276" i="2"/>
  <c r="Q277" i="2"/>
  <c r="Q278" i="2"/>
  <c r="Q279" i="2"/>
  <c r="Q280" i="2"/>
  <c r="Q281" i="2"/>
  <c r="Q282" i="2"/>
  <c r="Q283" i="2"/>
  <c r="Q284" i="2"/>
  <c r="Q285" i="2"/>
  <c r="Q286" i="2"/>
  <c r="Q287" i="2"/>
  <c r="Q288" i="2"/>
  <c r="Q289" i="2"/>
  <c r="Q290" i="2"/>
  <c r="Q291" i="2"/>
  <c r="Q292" i="2"/>
  <c r="Q293" i="2"/>
  <c r="Q294" i="2"/>
  <c r="Q295" i="2"/>
  <c r="Q296" i="2"/>
  <c r="Q297" i="2"/>
  <c r="Q298" i="2"/>
  <c r="Q299" i="2"/>
  <c r="Q300" i="2"/>
  <c r="Q301" i="2"/>
  <c r="Q302" i="2"/>
  <c r="Q303" i="2"/>
  <c r="Q304" i="2"/>
  <c r="Q305" i="2"/>
  <c r="Q306" i="2"/>
  <c r="Q307" i="2"/>
  <c r="Q308" i="2"/>
  <c r="Q309" i="2"/>
  <c r="Q310" i="2"/>
  <c r="Q311" i="2"/>
  <c r="Q312" i="2"/>
  <c r="Q313" i="2"/>
  <c r="Q314" i="2"/>
  <c r="Q315" i="2"/>
  <c r="Q316" i="2"/>
  <c r="Q317" i="2"/>
  <c r="Q318" i="2"/>
  <c r="Q319" i="2"/>
  <c r="Q320" i="2"/>
  <c r="Q321" i="2"/>
  <c r="Q322" i="2"/>
  <c r="Q323" i="2"/>
  <c r="Q324" i="2"/>
  <c r="Q325" i="2"/>
  <c r="Q326" i="2"/>
  <c r="Q327" i="2"/>
  <c r="Q328" i="2"/>
  <c r="Q329" i="2"/>
  <c r="Q330" i="2"/>
  <c r="Q331" i="2"/>
  <c r="Q332" i="2"/>
  <c r="Q333" i="2"/>
  <c r="Q334" i="2"/>
  <c r="Q335" i="2"/>
  <c r="Q336" i="2"/>
  <c r="Q337" i="2"/>
  <c r="Q338" i="2"/>
  <c r="Q339" i="2"/>
  <c r="Q340" i="2"/>
  <c r="Q341" i="2"/>
  <c r="Q342" i="2"/>
  <c r="Q343" i="2"/>
  <c r="Q344" i="2"/>
  <c r="Q345" i="2"/>
  <c r="Q346" i="2"/>
  <c r="Q347" i="2"/>
  <c r="Q348" i="2"/>
  <c r="Q349" i="2"/>
  <c r="Q350" i="2"/>
  <c r="Q351" i="2"/>
  <c r="Q352" i="2"/>
  <c r="Q353" i="2"/>
  <c r="Q354" i="2"/>
  <c r="Q355" i="2"/>
  <c r="Q356" i="2"/>
  <c r="Q357" i="2"/>
  <c r="Q358" i="2"/>
  <c r="Q359" i="2"/>
  <c r="Q360" i="2"/>
  <c r="Q361" i="2"/>
  <c r="Q362" i="2"/>
  <c r="Q363" i="2"/>
  <c r="Q364" i="2"/>
  <c r="Q365" i="2"/>
  <c r="Q366" i="2"/>
  <c r="Q367" i="2"/>
  <c r="Q368" i="2"/>
  <c r="Q369" i="2"/>
  <c r="Q370" i="2"/>
  <c r="Q371" i="2"/>
  <c r="Q372" i="2"/>
  <c r="Q373" i="2"/>
  <c r="Q374" i="2"/>
  <c r="Q375" i="2"/>
  <c r="Q376" i="2"/>
  <c r="Q377" i="2"/>
  <c r="Q378" i="2"/>
  <c r="Q379" i="2"/>
  <c r="Q380" i="2"/>
  <c r="Q381" i="2"/>
  <c r="Q382" i="2"/>
  <c r="Q383" i="2"/>
  <c r="Q384" i="2"/>
  <c r="Q385" i="2"/>
  <c r="Q386" i="2"/>
  <c r="Q387" i="2"/>
  <c r="Q388" i="2"/>
  <c r="Q389" i="2"/>
  <c r="Q390" i="2"/>
  <c r="Q391" i="2"/>
  <c r="Q392" i="2"/>
  <c r="Q393" i="2"/>
  <c r="Q394" i="2"/>
  <c r="Q395" i="2"/>
  <c r="Q396" i="2"/>
  <c r="Q397" i="2"/>
  <c r="Q398" i="2"/>
  <c r="Q399" i="2"/>
  <c r="Q400" i="2"/>
  <c r="Q401" i="2"/>
  <c r="Q402" i="2"/>
  <c r="Q403" i="2"/>
  <c r="Q404" i="2"/>
  <c r="Q405" i="2"/>
  <c r="Q406" i="2"/>
  <c r="Q407" i="2"/>
  <c r="Q408" i="2"/>
  <c r="Q409" i="2"/>
  <c r="Q410" i="2"/>
  <c r="Q411" i="2"/>
  <c r="Q412" i="2"/>
  <c r="Q413" i="2"/>
  <c r="Q414" i="2"/>
  <c r="Q415" i="2"/>
  <c r="Q416" i="2"/>
  <c r="Q417" i="2"/>
  <c r="Q418" i="2"/>
  <c r="Q419" i="2"/>
  <c r="Q420" i="2"/>
  <c r="Q421" i="2"/>
  <c r="Q422" i="2"/>
  <c r="Q423" i="2"/>
  <c r="Q424" i="2"/>
  <c r="Q425" i="2"/>
  <c r="Q426" i="2"/>
  <c r="Q427" i="2"/>
  <c r="Q428" i="2"/>
  <c r="Q429" i="2"/>
  <c r="Q430" i="2"/>
  <c r="Q431" i="2"/>
  <c r="Q432" i="2"/>
  <c r="Q433" i="2"/>
  <c r="Q434" i="2"/>
  <c r="Q435" i="2"/>
  <c r="Q436" i="2"/>
  <c r="Q437" i="2"/>
  <c r="Q438" i="2"/>
  <c r="Q439" i="2"/>
  <c r="Q440" i="2"/>
  <c r="Q441" i="2"/>
  <c r="Q442" i="2"/>
  <c r="Q443" i="2"/>
  <c r="Q444" i="2"/>
  <c r="Q445" i="2"/>
  <c r="Q446" i="2"/>
  <c r="Q447" i="2"/>
  <c r="Q448" i="2"/>
  <c r="Q449" i="2"/>
  <c r="Q450" i="2"/>
  <c r="Q451" i="2"/>
  <c r="Q452" i="2"/>
  <c r="Q453" i="2"/>
  <c r="Q454" i="2"/>
  <c r="Q455" i="2"/>
  <c r="Q456" i="2"/>
  <c r="Q457" i="2"/>
  <c r="Q458" i="2"/>
  <c r="Q459" i="2"/>
  <c r="Q460" i="2"/>
  <c r="Q461" i="2"/>
  <c r="Q462" i="2"/>
  <c r="Q463" i="2"/>
  <c r="Q464" i="2"/>
  <c r="Q465" i="2"/>
  <c r="Q466" i="2"/>
  <c r="Q467" i="2"/>
  <c r="Q468" i="2"/>
  <c r="Q469" i="2"/>
  <c r="Q470" i="2"/>
  <c r="Q471" i="2"/>
  <c r="Q472" i="2"/>
  <c r="Q473" i="2"/>
  <c r="Q474" i="2"/>
  <c r="Q475" i="2"/>
  <c r="Q476" i="2"/>
  <c r="Q477" i="2"/>
  <c r="Q478" i="2"/>
  <c r="Q479" i="2"/>
  <c r="Q480" i="2"/>
  <c r="Q481" i="2"/>
  <c r="Q482" i="2"/>
  <c r="Q483" i="2"/>
  <c r="Q484" i="2"/>
  <c r="Q485" i="2"/>
  <c r="Q486" i="2"/>
  <c r="Q487" i="2"/>
  <c r="Q488" i="2"/>
  <c r="Q489" i="2"/>
  <c r="Q490" i="2"/>
  <c r="Q491" i="2"/>
  <c r="Q492" i="2"/>
  <c r="Q493" i="2"/>
  <c r="Q494" i="2"/>
  <c r="Q495" i="2"/>
  <c r="Q496" i="2"/>
  <c r="Q497" i="2"/>
  <c r="Q498" i="2"/>
  <c r="Q499" i="2"/>
  <c r="Q500" i="2"/>
  <c r="Q501" i="2"/>
  <c r="Q502" i="2"/>
  <c r="Q503" i="2"/>
  <c r="Q504" i="2"/>
  <c r="Q505" i="2"/>
  <c r="Q506" i="2"/>
  <c r="Q507" i="2"/>
  <c r="Q508" i="2"/>
  <c r="Q509" i="2"/>
  <c r="Q510" i="2"/>
  <c r="Q511" i="2"/>
  <c r="Q512" i="2"/>
  <c r="Q513" i="2"/>
  <c r="Q514" i="2"/>
  <c r="Q515" i="2"/>
  <c r="Q516" i="2"/>
  <c r="Q517" i="2"/>
  <c r="Q518" i="2"/>
  <c r="Q519" i="2"/>
  <c r="Q520" i="2"/>
  <c r="Q521" i="2"/>
  <c r="Q522" i="2"/>
  <c r="Q523" i="2"/>
  <c r="Q524" i="2"/>
  <c r="Q525" i="2"/>
  <c r="Q526" i="2"/>
  <c r="Q527" i="2"/>
  <c r="Q528" i="2"/>
  <c r="Q529" i="2"/>
  <c r="Q530" i="2"/>
  <c r="Q531" i="2"/>
  <c r="Q532" i="2"/>
  <c r="Q533" i="2"/>
  <c r="Q534" i="2"/>
  <c r="Q535" i="2"/>
  <c r="Q536" i="2"/>
  <c r="Q537" i="2"/>
  <c r="Q538" i="2"/>
  <c r="Q539" i="2"/>
  <c r="Q540" i="2"/>
  <c r="Q541" i="2"/>
  <c r="Q542" i="2"/>
  <c r="Q543" i="2"/>
  <c r="Q544" i="2"/>
  <c r="Q545" i="2"/>
  <c r="Q546" i="2"/>
  <c r="Q547" i="2"/>
  <c r="Q548" i="2"/>
  <c r="Q549" i="2"/>
  <c r="Q550" i="2"/>
  <c r="Q551" i="2"/>
  <c r="Q552" i="2"/>
  <c r="Q553" i="2"/>
  <c r="Q554" i="2"/>
  <c r="Q555" i="2"/>
  <c r="Q556" i="2"/>
  <c r="Q557" i="2"/>
  <c r="Q558" i="2"/>
  <c r="Q559" i="2"/>
  <c r="Q560" i="2"/>
  <c r="Q561" i="2"/>
  <c r="Q562" i="2"/>
  <c r="Q563" i="2"/>
  <c r="Q564" i="2"/>
  <c r="Q565" i="2"/>
  <c r="Q566" i="2"/>
  <c r="Q567" i="2"/>
  <c r="Q568" i="2"/>
  <c r="Q569" i="2"/>
  <c r="Q570" i="2"/>
  <c r="Q571" i="2"/>
  <c r="Q572" i="2"/>
  <c r="Q573" i="2"/>
  <c r="Q574" i="2"/>
  <c r="Q575" i="2"/>
  <c r="Q576" i="2"/>
  <c r="Q577" i="2"/>
  <c r="Q578" i="2"/>
  <c r="Q579" i="2"/>
  <c r="Q580" i="2"/>
  <c r="Q581" i="2"/>
  <c r="Q582" i="2"/>
  <c r="Q583" i="2"/>
  <c r="Q584" i="2"/>
  <c r="Q585" i="2"/>
  <c r="Q586" i="2"/>
  <c r="Q587" i="2"/>
  <c r="Q588" i="2"/>
  <c r="Q589" i="2"/>
  <c r="Q590" i="2"/>
  <c r="Q591" i="2"/>
  <c r="Q592" i="2"/>
  <c r="Q593" i="2"/>
  <c r="Q594" i="2"/>
  <c r="Q595" i="2"/>
  <c r="Q596" i="2"/>
  <c r="Q597" i="2"/>
  <c r="Q598" i="2"/>
  <c r="Q599" i="2"/>
  <c r="Q600" i="2"/>
  <c r="Q601" i="2"/>
  <c r="Q602" i="2"/>
  <c r="Q603" i="2"/>
  <c r="Q604" i="2"/>
  <c r="Q605" i="2"/>
  <c r="Q606" i="2"/>
  <c r="Q607" i="2"/>
  <c r="Q608" i="2"/>
  <c r="Q609" i="2"/>
  <c r="Q610" i="2"/>
  <c r="Q611" i="2"/>
  <c r="Q612" i="2"/>
  <c r="Q613" i="2"/>
  <c r="Q614" i="2"/>
  <c r="Q615" i="2"/>
  <c r="Q616" i="2"/>
  <c r="Q617" i="2"/>
  <c r="Q618" i="2"/>
  <c r="Q619" i="2"/>
  <c r="Q620" i="2"/>
  <c r="Q621" i="2"/>
  <c r="Q622" i="2"/>
  <c r="Q623" i="2"/>
  <c r="Q624" i="2"/>
  <c r="Q625" i="2"/>
  <c r="Q626" i="2"/>
  <c r="Q627" i="2"/>
  <c r="Q628" i="2"/>
  <c r="Q629" i="2"/>
  <c r="Q630" i="2"/>
  <c r="Q631" i="2"/>
  <c r="Q632" i="2"/>
  <c r="Q633" i="2"/>
  <c r="Q634" i="2"/>
  <c r="Q635" i="2"/>
  <c r="Q636" i="2"/>
  <c r="Q637" i="2"/>
  <c r="Q638" i="2"/>
  <c r="Q639" i="2"/>
  <c r="Q640" i="2"/>
  <c r="Q641" i="2"/>
  <c r="Q642" i="2"/>
  <c r="Q643" i="2"/>
  <c r="Q644" i="2"/>
  <c r="Q645" i="2"/>
  <c r="Q646" i="2"/>
  <c r="Q647" i="2"/>
  <c r="Q648" i="2"/>
  <c r="Q649" i="2"/>
  <c r="Q650" i="2"/>
  <c r="Q651" i="2"/>
  <c r="Q652" i="2"/>
  <c r="Q653" i="2"/>
  <c r="Q654" i="2"/>
  <c r="Q655" i="2"/>
  <c r="Q656" i="2"/>
  <c r="Q657" i="2"/>
  <c r="Q658" i="2"/>
  <c r="Q659" i="2"/>
  <c r="Q660" i="2"/>
  <c r="Q661" i="2"/>
  <c r="Q662" i="2"/>
  <c r="Q663" i="2"/>
  <c r="Q664" i="2"/>
  <c r="Q665" i="2"/>
  <c r="Q666" i="2"/>
  <c r="Q667" i="2"/>
  <c r="Q668" i="2"/>
  <c r="Q669" i="2"/>
  <c r="Q670" i="2"/>
  <c r="Q671" i="2"/>
  <c r="Q672" i="2"/>
  <c r="Q673" i="2"/>
  <c r="Q674" i="2"/>
  <c r="Q675" i="2"/>
  <c r="Q676" i="2"/>
  <c r="Q677" i="2"/>
  <c r="Q678" i="2"/>
  <c r="Q679" i="2"/>
  <c r="Q680" i="2"/>
  <c r="Q681" i="2"/>
  <c r="Q682" i="2"/>
  <c r="Q683" i="2"/>
  <c r="Q684" i="2"/>
  <c r="Q685" i="2"/>
  <c r="Q686" i="2"/>
  <c r="Q687" i="2"/>
  <c r="Q688" i="2"/>
  <c r="Q689" i="2"/>
  <c r="Q690" i="2"/>
  <c r="Q691" i="2"/>
  <c r="Q692" i="2"/>
  <c r="Q693" i="2"/>
  <c r="Q694" i="2"/>
  <c r="Q695" i="2"/>
  <c r="Q696" i="2"/>
  <c r="Q697" i="2"/>
  <c r="Q698" i="2"/>
  <c r="Q699" i="2"/>
  <c r="Q700" i="2"/>
  <c r="Q701" i="2"/>
  <c r="Q702" i="2"/>
  <c r="Q703" i="2"/>
  <c r="Q704" i="2"/>
  <c r="Q705" i="2"/>
  <c r="Q706" i="2"/>
  <c r="Q707" i="2"/>
  <c r="Q708" i="2"/>
  <c r="Q709" i="2"/>
  <c r="Q710" i="2"/>
  <c r="Q711" i="2"/>
  <c r="Q712" i="2"/>
  <c r="Q713" i="2"/>
  <c r="Q714" i="2"/>
  <c r="Q715" i="2"/>
  <c r="Q716" i="2"/>
  <c r="Q717" i="2"/>
  <c r="Q718" i="2"/>
  <c r="Q719" i="2"/>
  <c r="Q720" i="2"/>
  <c r="Q721" i="2"/>
  <c r="Q722" i="2"/>
  <c r="Q723" i="2"/>
  <c r="Q724" i="2"/>
  <c r="Q725" i="2"/>
  <c r="Q726" i="2"/>
  <c r="Q727" i="2"/>
  <c r="Q728" i="2"/>
  <c r="Q729" i="2"/>
  <c r="Q730" i="2"/>
  <c r="Q731" i="2"/>
  <c r="Q732" i="2"/>
  <c r="Q733" i="2"/>
  <c r="Q734" i="2"/>
  <c r="Q735" i="2"/>
  <c r="Q736" i="2"/>
  <c r="Q737" i="2"/>
  <c r="Q738" i="2"/>
  <c r="Q739" i="2"/>
  <c r="Q740" i="2"/>
  <c r="Q741" i="2"/>
  <c r="Q742" i="2"/>
  <c r="Q743" i="2"/>
  <c r="Q744" i="2"/>
  <c r="Q745" i="2"/>
  <c r="Q746" i="2"/>
  <c r="Q747" i="2"/>
  <c r="Q748" i="2"/>
  <c r="Q749" i="2"/>
  <c r="Q750" i="2"/>
  <c r="Q751" i="2"/>
  <c r="Q752" i="2"/>
  <c r="Q753" i="2"/>
  <c r="Q754" i="2"/>
  <c r="Q755" i="2"/>
  <c r="Q756" i="2"/>
  <c r="Q757" i="2"/>
  <c r="Q758" i="2"/>
  <c r="Q759" i="2"/>
  <c r="Q760" i="2"/>
  <c r="Q761" i="2"/>
  <c r="Q762" i="2"/>
  <c r="Q763" i="2"/>
  <c r="Q764" i="2"/>
  <c r="Q765" i="2"/>
  <c r="Q766" i="2"/>
  <c r="Q767" i="2"/>
  <c r="Q768" i="2"/>
  <c r="Q769" i="2"/>
  <c r="Q770" i="2"/>
  <c r="Q771" i="2"/>
  <c r="Q772" i="2"/>
  <c r="Q773" i="2"/>
  <c r="Q774" i="2"/>
  <c r="Q775" i="2"/>
  <c r="Q776" i="2"/>
  <c r="Q777" i="2"/>
  <c r="Q778" i="2"/>
  <c r="Q779" i="2"/>
  <c r="Q780" i="2"/>
  <c r="Q781" i="2"/>
  <c r="Q782" i="2"/>
  <c r="Q783" i="2"/>
  <c r="Q784" i="2"/>
  <c r="Q785" i="2"/>
  <c r="Q786" i="2"/>
  <c r="Q787" i="2"/>
  <c r="Q788" i="2"/>
  <c r="Q789" i="2"/>
  <c r="Q790" i="2"/>
  <c r="Q791" i="2"/>
  <c r="Q792" i="2"/>
  <c r="Q793" i="2"/>
  <c r="Q794" i="2"/>
  <c r="Q795" i="2"/>
  <c r="Q796" i="2"/>
  <c r="Q797" i="2"/>
  <c r="Q798" i="2"/>
  <c r="Q799" i="2"/>
  <c r="Q800" i="2"/>
  <c r="Q801" i="2"/>
  <c r="Q802" i="2"/>
  <c r="Q803" i="2"/>
  <c r="Q804" i="2"/>
  <c r="Q805" i="2"/>
  <c r="Q806" i="2"/>
  <c r="Q807" i="2"/>
  <c r="Q808" i="2"/>
  <c r="Q809" i="2"/>
  <c r="Q810" i="2"/>
  <c r="Q811" i="2"/>
  <c r="Q812" i="2"/>
  <c r="Q813" i="2"/>
  <c r="Q814" i="2"/>
  <c r="Q815" i="2"/>
  <c r="Q816" i="2"/>
  <c r="Q817" i="2"/>
  <c r="Q818" i="2"/>
  <c r="Q819" i="2"/>
  <c r="Q820" i="2"/>
  <c r="Q821" i="2"/>
  <c r="Q822" i="2"/>
  <c r="Q823" i="2"/>
  <c r="Q824" i="2"/>
  <c r="Q825" i="2"/>
  <c r="Q826" i="2"/>
  <c r="Q827" i="2"/>
  <c r="Q828" i="2"/>
  <c r="Q829" i="2"/>
  <c r="Q830" i="2"/>
  <c r="Q831" i="2"/>
  <c r="Q832" i="2"/>
  <c r="Q833" i="2"/>
  <c r="Q834" i="2"/>
  <c r="Q835" i="2"/>
  <c r="Q836" i="2"/>
  <c r="Q837" i="2"/>
  <c r="Q838" i="2"/>
  <c r="Q839" i="2"/>
  <c r="Q840" i="2"/>
  <c r="Q841" i="2"/>
  <c r="Q842" i="2"/>
  <c r="Q843" i="2"/>
  <c r="Q844" i="2"/>
  <c r="Q845" i="2"/>
  <c r="Q846" i="2"/>
  <c r="Q847" i="2"/>
  <c r="Q848" i="2"/>
  <c r="Q849" i="2"/>
  <c r="Q850" i="2"/>
  <c r="Q851" i="2"/>
  <c r="Q852" i="2"/>
  <c r="Q853" i="2"/>
  <c r="Q854" i="2"/>
  <c r="Q855" i="2"/>
  <c r="Q856" i="2"/>
  <c r="Q857" i="2"/>
  <c r="Q858" i="2"/>
  <c r="Q859" i="2"/>
  <c r="Q860" i="2"/>
  <c r="Q861" i="2"/>
  <c r="Q862" i="2"/>
  <c r="Q863" i="2"/>
  <c r="Q864" i="2"/>
  <c r="Q865" i="2"/>
  <c r="Q866" i="2"/>
  <c r="Q867" i="2"/>
  <c r="Q868" i="2"/>
  <c r="Q869" i="2"/>
  <c r="Q870" i="2"/>
  <c r="Q871" i="2"/>
  <c r="Q872" i="2"/>
  <c r="Q873" i="2"/>
  <c r="Q874" i="2"/>
  <c r="Q875" i="2"/>
  <c r="Q876" i="2"/>
  <c r="Q877" i="2"/>
  <c r="Q878" i="2"/>
  <c r="Q879" i="2"/>
  <c r="Q880" i="2"/>
  <c r="Q881" i="2"/>
  <c r="Q882" i="2"/>
  <c r="Q883" i="2"/>
  <c r="Q884" i="2"/>
  <c r="Q885" i="2"/>
  <c r="Q886" i="2"/>
  <c r="Q887" i="2"/>
  <c r="Q888" i="2"/>
  <c r="Q889" i="2"/>
  <c r="Q890" i="2"/>
  <c r="Q891" i="2"/>
  <c r="Q892" i="2"/>
  <c r="Q893" i="2"/>
  <c r="Q894" i="2"/>
  <c r="Q895" i="2"/>
  <c r="Q896" i="2"/>
  <c r="Q897" i="2"/>
  <c r="Q898" i="2"/>
  <c r="Q899" i="2"/>
  <c r="Q900" i="2"/>
  <c r="Q901" i="2"/>
  <c r="Q902" i="2"/>
  <c r="Q903" i="2"/>
  <c r="Q904" i="2"/>
  <c r="Q905" i="2"/>
  <c r="Q906" i="2"/>
  <c r="Q907" i="2"/>
  <c r="Q908" i="2"/>
  <c r="Q909" i="2"/>
  <c r="Q910" i="2"/>
  <c r="Q911" i="2"/>
  <c r="Q912" i="2"/>
  <c r="Q913" i="2"/>
  <c r="Q914" i="2"/>
  <c r="Q915" i="2"/>
  <c r="Q916" i="2"/>
  <c r="Q917" i="2"/>
  <c r="Q918" i="2"/>
  <c r="Q919" i="2"/>
  <c r="Q920" i="2"/>
  <c r="Q921" i="2"/>
  <c r="Q922" i="2"/>
  <c r="Q923" i="2"/>
  <c r="Q924" i="2"/>
  <c r="Q925" i="2"/>
  <c r="Q926" i="2"/>
  <c r="Q927" i="2"/>
  <c r="Q928" i="2"/>
  <c r="Q929" i="2"/>
  <c r="Q930" i="2"/>
  <c r="Q931" i="2"/>
  <c r="Q932" i="2"/>
  <c r="Q933" i="2"/>
  <c r="Q934" i="2"/>
  <c r="Q935" i="2"/>
  <c r="Q936" i="2"/>
  <c r="Q937" i="2"/>
  <c r="Q938" i="2"/>
  <c r="Q939" i="2"/>
  <c r="Q940" i="2"/>
  <c r="Q941" i="2"/>
  <c r="Q942" i="2"/>
  <c r="Q943" i="2"/>
  <c r="Q944" i="2"/>
  <c r="Q945" i="2"/>
  <c r="Q946" i="2"/>
  <c r="Q947" i="2"/>
  <c r="Q948" i="2"/>
  <c r="Q949" i="2"/>
  <c r="Q950" i="2"/>
  <c r="Q951" i="2"/>
  <c r="Q952" i="2"/>
  <c r="Q953" i="2"/>
  <c r="Q954" i="2"/>
  <c r="Q955" i="2"/>
  <c r="Q956" i="2"/>
  <c r="Q957" i="2"/>
  <c r="Q958" i="2"/>
  <c r="Q959" i="2"/>
  <c r="Q960" i="2"/>
  <c r="Q961" i="2"/>
  <c r="Q962" i="2"/>
  <c r="Q963" i="2"/>
  <c r="Q964" i="2"/>
  <c r="Q965" i="2"/>
  <c r="Q966" i="2"/>
  <c r="Q967" i="2"/>
  <c r="Q968" i="2"/>
  <c r="Q969" i="2"/>
  <c r="Q970" i="2"/>
  <c r="Q971" i="2"/>
  <c r="Q972" i="2"/>
  <c r="Q973" i="2"/>
  <c r="Q974" i="2"/>
  <c r="Q975" i="2"/>
  <c r="Q976" i="2"/>
  <c r="Q977" i="2"/>
  <c r="Q978" i="2"/>
  <c r="Q979" i="2"/>
  <c r="Q980" i="2"/>
  <c r="Q981" i="2"/>
  <c r="Q982" i="2"/>
  <c r="Q983" i="2"/>
  <c r="Q984" i="2"/>
  <c r="Q985" i="2"/>
  <c r="Q986" i="2"/>
  <c r="Q987" i="2"/>
  <c r="Q988" i="2"/>
  <c r="Q989" i="2"/>
  <c r="Q990" i="2"/>
  <c r="Q991" i="2"/>
  <c r="Q992" i="2"/>
  <c r="Q993" i="2"/>
  <c r="Q994" i="2"/>
  <c r="Q995" i="2"/>
  <c r="Q996" i="2"/>
  <c r="Q997" i="2"/>
  <c r="Q998" i="2"/>
  <c r="Q999" i="2"/>
  <c r="Q1000" i="2"/>
  <c r="Q1001" i="2"/>
  <c r="Q1002" i="2"/>
  <c r="Q1003" i="2"/>
  <c r="Q1004" i="2"/>
  <c r="Q1005" i="2"/>
  <c r="Q1006" i="2"/>
  <c r="Q1007" i="2"/>
  <c r="Q1008" i="2"/>
  <c r="Q1009" i="2"/>
  <c r="Q1010" i="2"/>
  <c r="Q1011" i="2"/>
  <c r="Q1012" i="2"/>
  <c r="Q1013" i="2"/>
  <c r="Q1014" i="2"/>
  <c r="Q1015" i="2"/>
  <c r="Q1016" i="2"/>
  <c r="Q1017" i="2"/>
  <c r="Q1018" i="2"/>
  <c r="Q1019" i="2"/>
  <c r="Q1020" i="2"/>
  <c r="Q1021" i="2"/>
  <c r="Q1022" i="2"/>
  <c r="Q1023" i="2"/>
  <c r="Q1024" i="2"/>
  <c r="Q1025" i="2"/>
  <c r="Q1026" i="2"/>
  <c r="Q1027" i="2"/>
  <c r="Q1028" i="2"/>
  <c r="Q1029" i="2"/>
  <c r="Q1030" i="2"/>
  <c r="Q1031" i="2"/>
  <c r="Q1032" i="2"/>
  <c r="Q1033" i="2"/>
  <c r="Q1034" i="2"/>
  <c r="Q1035" i="2"/>
  <c r="Q1036" i="2"/>
  <c r="Q1037" i="2"/>
  <c r="Q1038" i="2"/>
  <c r="Q1039" i="2"/>
  <c r="Q1040" i="2"/>
  <c r="Q1041" i="2"/>
  <c r="Q1042" i="2"/>
  <c r="Q1043" i="2"/>
  <c r="Q1044" i="2"/>
  <c r="Q1045" i="2"/>
  <c r="Q1046" i="2"/>
  <c r="Q1047" i="2"/>
  <c r="Q1048" i="2"/>
  <c r="Q1049" i="2"/>
  <c r="Q1050" i="2"/>
  <c r="Q1051" i="2"/>
  <c r="Q1052" i="2"/>
  <c r="Q1053" i="2"/>
  <c r="Q1054" i="2"/>
  <c r="Q1055" i="2"/>
  <c r="Q1056" i="2"/>
  <c r="Q1057" i="2"/>
  <c r="Q1058" i="2"/>
  <c r="Q1059" i="2"/>
  <c r="Q1060" i="2"/>
  <c r="Q1061" i="2"/>
  <c r="Q1062" i="2"/>
  <c r="Q1063" i="2"/>
  <c r="Q1064" i="2"/>
  <c r="Q1065" i="2"/>
  <c r="Q1066" i="2"/>
  <c r="Q1067" i="2"/>
  <c r="Q1068" i="2"/>
  <c r="Q1069" i="2"/>
  <c r="Q1070" i="2"/>
  <c r="Q1071" i="2"/>
  <c r="Q1072" i="2"/>
  <c r="Q1073" i="2"/>
  <c r="Q1074" i="2"/>
  <c r="Q1075" i="2"/>
  <c r="Q1076" i="2"/>
  <c r="Q1077" i="2"/>
  <c r="Q1078" i="2"/>
  <c r="Q1079" i="2"/>
  <c r="Q1080" i="2"/>
  <c r="Q1081" i="2"/>
  <c r="Q1082" i="2"/>
  <c r="Q1083" i="2"/>
  <c r="Q1084" i="2"/>
  <c r="Q1085" i="2"/>
  <c r="Q1086" i="2"/>
  <c r="Q1087" i="2"/>
  <c r="Q1088" i="2"/>
  <c r="Q1089" i="2"/>
  <c r="Q1090" i="2"/>
  <c r="Q1091" i="2"/>
  <c r="Q1092" i="2"/>
  <c r="Q1093" i="2"/>
  <c r="Q1094" i="2"/>
  <c r="Q1095" i="2"/>
  <c r="Q1096" i="2"/>
  <c r="Q1097" i="2"/>
  <c r="Q1098" i="2"/>
  <c r="Q1099" i="2"/>
  <c r="Q1100" i="2"/>
  <c r="Q1101" i="2"/>
  <c r="Q1102" i="2"/>
  <c r="Q1103" i="2"/>
  <c r="Q1104" i="2"/>
  <c r="Q1105" i="2"/>
  <c r="Q1106" i="2"/>
  <c r="Q1107" i="2"/>
  <c r="Q1108" i="2"/>
  <c r="Q1109" i="2"/>
  <c r="Q1110" i="2"/>
  <c r="Q1111" i="2"/>
  <c r="Q1112" i="2"/>
  <c r="Q1113" i="2"/>
  <c r="Q1114" i="2"/>
  <c r="Q1115" i="2"/>
  <c r="Q1116" i="2"/>
  <c r="Q1117" i="2"/>
  <c r="Q1118" i="2"/>
  <c r="Q1119" i="2"/>
  <c r="Q1120" i="2"/>
  <c r="Q1121" i="2"/>
  <c r="Q1122" i="2"/>
  <c r="Q1123" i="2"/>
  <c r="Q1124" i="2"/>
  <c r="Q1125" i="2"/>
  <c r="Q1126" i="2"/>
  <c r="Q1127" i="2"/>
  <c r="Q1128" i="2"/>
  <c r="Q1129" i="2"/>
  <c r="Q1130" i="2"/>
  <c r="Q1131" i="2"/>
  <c r="Q1132" i="2"/>
  <c r="Q1133" i="2"/>
  <c r="Q1134" i="2"/>
  <c r="Q1135" i="2"/>
  <c r="Q1136" i="2"/>
  <c r="Q1137" i="2"/>
  <c r="Q1138" i="2"/>
  <c r="Q1139" i="2"/>
  <c r="Q1140" i="2"/>
  <c r="Q1141" i="2"/>
  <c r="Q1142" i="2"/>
  <c r="Q1143" i="2"/>
  <c r="Q1144" i="2"/>
  <c r="Q1145" i="2"/>
  <c r="Q1146" i="2"/>
  <c r="Q1147" i="2"/>
  <c r="Q1148" i="2"/>
  <c r="Q1149" i="2"/>
  <c r="Q1150" i="2"/>
  <c r="Q1151" i="2"/>
  <c r="Q1152" i="2"/>
  <c r="Q1153" i="2"/>
  <c r="Q1154" i="2"/>
  <c r="Q1155" i="2"/>
  <c r="Q1156" i="2"/>
  <c r="Q1157" i="2"/>
  <c r="Q1158" i="2"/>
  <c r="Q1159" i="2"/>
  <c r="Q1160" i="2"/>
  <c r="Q1161" i="2"/>
  <c r="Q1162" i="2"/>
  <c r="Q1163" i="2"/>
  <c r="Q1164" i="2"/>
  <c r="Q1165" i="2"/>
  <c r="Q1166" i="2"/>
  <c r="Q1167" i="2"/>
  <c r="Q1168" i="2"/>
  <c r="Q1169" i="2"/>
  <c r="Q1170" i="2"/>
  <c r="Q1171" i="2"/>
  <c r="Q1172" i="2"/>
  <c r="Q1173" i="2"/>
  <c r="Q1174" i="2"/>
  <c r="Q1175" i="2"/>
  <c r="Q1176" i="2"/>
  <c r="Q1177" i="2"/>
  <c r="Q1178" i="2"/>
  <c r="Q1179" i="2"/>
  <c r="Q1180" i="2"/>
  <c r="Q1181" i="2"/>
  <c r="Q1182" i="2"/>
  <c r="Q1183" i="2"/>
  <c r="Q1184" i="2"/>
  <c r="Q1185" i="2"/>
  <c r="Q1186" i="2"/>
  <c r="Q1187" i="2"/>
  <c r="Q1188" i="2"/>
  <c r="Q1189" i="2"/>
  <c r="Q1190" i="2"/>
  <c r="Q1191" i="2"/>
  <c r="Q1192" i="2"/>
  <c r="Q1193" i="2"/>
  <c r="Q1194" i="2"/>
  <c r="Q1195" i="2"/>
  <c r="Q1196" i="2"/>
  <c r="Q1197" i="2"/>
  <c r="Q1198" i="2"/>
  <c r="Q1199" i="2"/>
  <c r="Q1200" i="2"/>
  <c r="Q1201" i="2"/>
  <c r="Q1202" i="2"/>
  <c r="Q1203" i="2"/>
  <c r="Q1204" i="2"/>
  <c r="Q1205" i="2"/>
  <c r="Q1206" i="2"/>
  <c r="Q1207" i="2"/>
  <c r="Q1208" i="2"/>
  <c r="Q1209" i="2"/>
  <c r="Q1210" i="2"/>
  <c r="Q1211" i="2"/>
  <c r="Q1212" i="2"/>
  <c r="Q1213" i="2"/>
  <c r="Q1214" i="2"/>
  <c r="Q1215" i="2"/>
  <c r="Q1216" i="2"/>
  <c r="Q1217" i="2"/>
  <c r="Q1218" i="2"/>
  <c r="Q1219" i="2"/>
  <c r="Q1220" i="2"/>
  <c r="Q1221" i="2"/>
  <c r="Q1222" i="2"/>
  <c r="Q1223" i="2"/>
  <c r="Q1224" i="2"/>
  <c r="Q1225" i="2"/>
  <c r="Q1226" i="2"/>
  <c r="Q1227" i="2"/>
  <c r="Q1228" i="2"/>
  <c r="Q1229" i="2"/>
  <c r="Q1230" i="2"/>
  <c r="Q1231" i="2"/>
  <c r="Q1232" i="2"/>
  <c r="Q1233" i="2"/>
  <c r="Q1234" i="2"/>
  <c r="Q1235" i="2"/>
  <c r="Q1236" i="2"/>
  <c r="Q1237" i="2"/>
  <c r="Q1238" i="2"/>
  <c r="Q1239" i="2"/>
  <c r="Q1240" i="2"/>
  <c r="Q1241" i="2"/>
  <c r="Q1242" i="2"/>
  <c r="Q1243" i="2"/>
  <c r="Q1244" i="2"/>
  <c r="Q1245" i="2"/>
  <c r="Q1246" i="2"/>
  <c r="Q1247" i="2"/>
  <c r="Q1248" i="2"/>
  <c r="Q1249" i="2"/>
  <c r="Q1250" i="2"/>
  <c r="Q1251" i="2"/>
  <c r="Q1252" i="2"/>
  <c r="Q1253" i="2"/>
  <c r="Q1254" i="2"/>
  <c r="Q1255" i="2"/>
  <c r="Q1256" i="2"/>
  <c r="Q1257" i="2"/>
  <c r="Q1258" i="2"/>
  <c r="Q1259" i="2"/>
  <c r="Q1260" i="2"/>
  <c r="Q1261" i="2"/>
  <c r="Q1262" i="2"/>
  <c r="Q1263" i="2"/>
  <c r="Q1264" i="2"/>
  <c r="Q1265" i="2"/>
  <c r="Q1266" i="2"/>
  <c r="Q1267" i="2"/>
  <c r="Q1268" i="2"/>
  <c r="Q1269" i="2"/>
  <c r="Q1270" i="2"/>
  <c r="Q1271" i="2"/>
  <c r="Q1272" i="2"/>
  <c r="Q1273" i="2"/>
  <c r="Q1274" i="2"/>
  <c r="Q1275" i="2"/>
  <c r="Q1276" i="2"/>
  <c r="Q1277" i="2"/>
  <c r="Q1278" i="2"/>
  <c r="Q1279" i="2"/>
  <c r="Q1280" i="2"/>
  <c r="Q1281" i="2"/>
  <c r="Q1282" i="2"/>
  <c r="Q1283" i="2"/>
  <c r="Q1284" i="2"/>
  <c r="Q1285" i="2"/>
  <c r="Q1286" i="2"/>
  <c r="Q1287" i="2"/>
  <c r="Q1288" i="2"/>
  <c r="Q1289" i="2"/>
  <c r="Q1290" i="2"/>
  <c r="Q1291" i="2"/>
  <c r="Q1292" i="2"/>
  <c r="Q1293" i="2"/>
  <c r="Q1294" i="2"/>
  <c r="Q1295" i="2"/>
  <c r="Q1296" i="2"/>
  <c r="Q1297" i="2"/>
  <c r="Q1298" i="2"/>
  <c r="Q1299" i="2"/>
  <c r="Q1300" i="2"/>
  <c r="Q1301" i="2"/>
  <c r="Q1302" i="2"/>
  <c r="Q1303" i="2"/>
  <c r="Q1304" i="2"/>
  <c r="Q1305" i="2"/>
  <c r="Q1306" i="2"/>
  <c r="Q1307" i="2"/>
  <c r="Q1308" i="2"/>
  <c r="Q1309" i="2"/>
  <c r="Q1310" i="2"/>
  <c r="Q1311" i="2"/>
  <c r="Q1312" i="2"/>
  <c r="Q1313" i="2"/>
  <c r="Q1314" i="2"/>
  <c r="Q1315" i="2"/>
  <c r="Q1316" i="2"/>
  <c r="Q1317" i="2"/>
  <c r="Q1318" i="2"/>
  <c r="Q1319" i="2"/>
  <c r="Q1320" i="2"/>
  <c r="Q1321" i="2"/>
  <c r="Q1322" i="2"/>
  <c r="Q1323" i="2"/>
  <c r="Q1324" i="2"/>
  <c r="Q1325" i="2"/>
  <c r="Q1326" i="2"/>
  <c r="Q1327" i="2"/>
  <c r="Q1328" i="2"/>
  <c r="Q1329" i="2"/>
  <c r="Q1330" i="2"/>
  <c r="Q1331" i="2"/>
  <c r="Q1332" i="2"/>
  <c r="Q1333" i="2"/>
  <c r="Q1334" i="2"/>
  <c r="Q1335" i="2"/>
  <c r="Q1336" i="2"/>
  <c r="Q1337" i="2"/>
  <c r="Q1338" i="2"/>
  <c r="Q1339" i="2"/>
  <c r="Q1340" i="2"/>
  <c r="Q1341" i="2"/>
  <c r="Q1342" i="2"/>
  <c r="Q1343" i="2"/>
  <c r="Q1344" i="2"/>
  <c r="Q1345" i="2"/>
  <c r="Q1346" i="2"/>
  <c r="Q1347" i="2"/>
  <c r="Q1348" i="2"/>
  <c r="W1349" i="2" l="1"/>
  <c r="T1349"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69005CD-0377-4997-90CA-47A6C83F704E}" keepAlive="1" name="Query - amazon" description="Connection to the 'amazon' query in the workbook." type="5" refreshedVersion="0" background="1">
    <dbPr connection="Provider=Microsoft.Mashup.OleDb.1;Data Source=$Workbook$;Location=amazon;Extended Properties=&quot;&quot;" command="SELECT * FROM [amazon]"/>
  </connection>
</connections>
</file>

<file path=xl/sharedStrings.xml><?xml version="1.0" encoding="utf-8"?>
<sst xmlns="http://schemas.openxmlformats.org/spreadsheetml/2006/main" count="17349" uniqueCount="12086">
  <si>
    <t>B07JW9H4J1</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</si>
  <si>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</si>
  <si>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</si>
  <si>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</si>
  <si>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</si>
  <si>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</si>
  <si>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</si>
  <si>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</si>
  <si>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</si>
  <si>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</si>
  <si>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</si>
  <si>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</si>
  <si>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</si>
  <si>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</si>
  <si>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</si>
  <si>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</si>
  <si>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</si>
  <si>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</si>
  <si>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</si>
  <si>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</si>
  <si>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</si>
  <si>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</si>
  <si>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</si>
  <si>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</si>
  <si>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</si>
  <si>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</si>
  <si>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</si>
  <si>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</si>
  <si>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</si>
  <si>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</si>
  <si>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</si>
  <si>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</si>
  <si>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</si>
  <si>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</si>
  <si>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</si>
  <si>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</si>
  <si>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</si>
  <si>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</si>
  <si>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</si>
  <si>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</si>
  <si>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</si>
  <si>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</si>
  <si>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</si>
  <si>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</si>
  <si>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</si>
  <si>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B08Y1TFSP6</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</si>
  <si>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</si>
  <si>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</si>
  <si>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</si>
  <si>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</si>
  <si>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</si>
  <si>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</si>
  <si>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</si>
  <si>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</si>
  <si>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</si>
  <si>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</si>
  <si>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</si>
  <si>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</si>
  <si>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</si>
  <si>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</si>
  <si>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</si>
  <si>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</si>
  <si>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</si>
  <si>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</si>
  <si>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</si>
  <si>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</si>
  <si>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</si>
  <si>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</si>
  <si>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</si>
  <si>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</si>
  <si>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</si>
  <si>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</si>
  <si>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</si>
  <si>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</si>
  <si>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</si>
  <si>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</si>
  <si>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</si>
  <si>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</si>
  <si>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</si>
  <si>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</si>
  <si>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</si>
  <si>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</si>
  <si>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</si>
  <si>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</si>
  <si>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</si>
  <si>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</si>
  <si>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</si>
  <si>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</si>
  <si>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</si>
  <si>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</si>
  <si>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</si>
  <si>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</si>
  <si>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</si>
  <si>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</si>
  <si>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</si>
  <si>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</si>
  <si>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</si>
  <si>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</si>
  <si>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</si>
  <si>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</si>
  <si>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</si>
  <si>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</si>
  <si>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</si>
  <si>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</si>
  <si>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</si>
  <si>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</si>
  <si>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</si>
  <si>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</si>
  <si>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</si>
  <si>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</si>
  <si>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</si>
  <si>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</si>
  <si>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</si>
  <si>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</si>
  <si>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</si>
  <si>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</si>
  <si>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</si>
  <si>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</si>
  <si>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</si>
  <si>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</si>
  <si>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</si>
  <si>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</si>
  <si>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</si>
  <si>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</si>
  <si>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</si>
  <si>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</si>
  <si>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</si>
  <si>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</si>
  <si>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</si>
  <si>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</si>
  <si>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</si>
  <si>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</si>
  <si>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</si>
  <si>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</si>
  <si>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</si>
  <si>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</si>
  <si>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</si>
  <si>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</si>
  <si>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</si>
  <si>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</si>
  <si>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</si>
  <si>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</si>
  <si>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</si>
  <si>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</si>
  <si>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</si>
  <si>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</si>
  <si>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</si>
  <si>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</si>
  <si>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</si>
  <si>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</si>
  <si>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</si>
  <si>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</si>
  <si>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</si>
  <si>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</si>
  <si>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</si>
  <si>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</si>
  <si>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</si>
  <si>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</si>
  <si>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</si>
  <si>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</si>
  <si>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</si>
  <si>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</si>
  <si>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</si>
  <si>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</si>
  <si>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</si>
  <si>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</si>
  <si>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</si>
  <si>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</si>
  <si>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</si>
  <si>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</si>
  <si>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</si>
  <si>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</si>
  <si>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</si>
  <si>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</si>
  <si>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</si>
  <si>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</si>
  <si>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</si>
  <si>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</si>
  <si>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</si>
  <si>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</si>
  <si>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</si>
  <si>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</si>
  <si>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</si>
  <si>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</si>
  <si>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</si>
  <si>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</si>
  <si>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</si>
  <si>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</si>
  <si>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</si>
  <si>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</si>
  <si>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</si>
  <si>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</si>
  <si>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</si>
  <si>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</si>
  <si>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</si>
  <si>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</si>
  <si>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</si>
  <si>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</si>
  <si>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</si>
  <si>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</si>
  <si>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</si>
  <si>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</si>
  <si>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</si>
  <si>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</si>
  <si>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</si>
  <si>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</si>
  <si>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</si>
  <si>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</si>
  <si>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</si>
  <si>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B01M4GGIVU</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</si>
  <si>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</si>
  <si>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</si>
  <si>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</si>
  <si>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</si>
  <si>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</si>
  <si>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</si>
  <si>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</si>
  <si>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</si>
  <si>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</si>
  <si>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</si>
  <si>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</si>
  <si>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</si>
  <si>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</si>
  <si>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</si>
  <si>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</si>
  <si>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</si>
  <si>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</si>
  <si>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</si>
  <si>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</si>
  <si>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</si>
  <si>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</si>
  <si>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</si>
  <si>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</si>
  <si>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</si>
  <si>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</si>
  <si>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</si>
  <si>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</si>
  <si>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</si>
  <si>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</si>
  <si>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</si>
  <si>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</si>
  <si>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</si>
  <si>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</si>
  <si>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</si>
  <si>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</si>
  <si>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</si>
  <si>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</si>
  <si>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</si>
  <si>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</si>
  <si>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</si>
  <si>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</si>
  <si>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</si>
  <si>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</si>
  <si>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</si>
  <si>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</si>
  <si>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</si>
  <si>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</si>
  <si>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</si>
  <si>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</si>
  <si>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</si>
  <si>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</si>
  <si>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</si>
  <si>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</si>
  <si>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</si>
  <si>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</si>
  <si>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</si>
  <si>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</si>
  <si>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</si>
  <si>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</si>
  <si>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</si>
  <si>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https://m.media-amazon.com/images/W/WEBP_402378-T1/images/I/41cCZ5EPnvL._SX300_SY300_QL70_FMwebp_.jpg</t>
  </si>
  <si>
    <t>https://www.amazon.in/Ambrane-Charging-Unbreakable-Braided-Connector/dp/B09CMM3VGK/ref=sr_1_35?qid=1672909125&amp;s=electronics&amp;sr=1-35</t>
  </si>
  <si>
    <t>B08QSC1XY8</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</si>
  <si>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</si>
  <si>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</si>
  <si>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</si>
  <si>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</si>
  <si>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</si>
  <si>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</si>
  <si>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</si>
  <si>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</si>
  <si>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</si>
  <si>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</si>
  <si>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</si>
  <si>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</si>
  <si>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</si>
  <si>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</si>
  <si>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</si>
  <si>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</si>
  <si>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</si>
  <si>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</si>
  <si>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</si>
  <si>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</si>
  <si>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</si>
  <si>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</si>
  <si>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</si>
  <si>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</si>
  <si>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</si>
  <si>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</si>
  <si>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</si>
  <si>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</si>
  <si>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</si>
  <si>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</si>
  <si>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</si>
  <si>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</si>
  <si>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</si>
  <si>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</si>
  <si>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</si>
  <si>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</si>
  <si>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</si>
  <si>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</si>
  <si>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</si>
  <si>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</si>
  <si>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</si>
  <si>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</si>
  <si>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</si>
  <si>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</si>
  <si>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</si>
  <si>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</si>
  <si>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</si>
  <si>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</si>
  <si>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</si>
  <si>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</si>
  <si>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</si>
  <si>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</si>
  <si>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</si>
  <si>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</si>
  <si>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</si>
  <si>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</si>
  <si>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</si>
  <si>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</si>
  <si>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</si>
  <si>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</si>
  <si>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</si>
  <si>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</si>
  <si>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</si>
  <si>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</si>
  <si>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</si>
  <si>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</si>
  <si>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</si>
  <si>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</si>
  <si>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</si>
  <si>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</si>
  <si>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</si>
  <si>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</si>
  <si>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</si>
  <si>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</si>
  <si>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</si>
  <si>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</si>
  <si>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</si>
  <si>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</si>
  <si>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</si>
  <si>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</si>
  <si>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</si>
  <si>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</si>
  <si>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</si>
  <si>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</si>
  <si>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</si>
  <si>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B07JW1Y6XV</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</si>
  <si>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</si>
  <si>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</si>
  <si>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</si>
  <si>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</si>
  <si>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</si>
  <si>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</si>
  <si>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</si>
  <si>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</si>
  <si>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</si>
  <si>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</si>
  <si>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</si>
  <si>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</si>
  <si>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</si>
  <si>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</si>
  <si>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</si>
  <si>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</si>
  <si>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</si>
  <si>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</si>
  <si>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</si>
  <si>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</si>
  <si>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</si>
  <si>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</si>
  <si>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</si>
  <si>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</si>
  <si>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</si>
  <si>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</si>
  <si>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</si>
  <si>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</si>
  <si>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</si>
  <si>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</si>
  <si>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</si>
  <si>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</si>
  <si>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</si>
  <si>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</si>
  <si>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</si>
  <si>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</si>
  <si>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</si>
  <si>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</si>
  <si>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</si>
  <si>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</si>
  <si>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</si>
  <si>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</si>
  <si>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</si>
  <si>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</si>
  <si>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</si>
  <si>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</si>
  <si>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</si>
  <si>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</si>
  <si>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</si>
  <si>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</si>
  <si>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</si>
  <si>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</si>
  <si>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</si>
  <si>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</si>
  <si>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</si>
  <si>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</si>
  <si>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</si>
  <si>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</si>
  <si>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</si>
  <si>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</si>
  <si>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</si>
  <si>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</si>
  <si>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</si>
  <si>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</si>
  <si>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</si>
  <si>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</si>
  <si>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</si>
  <si>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</si>
  <si>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</si>
  <si>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</si>
  <si>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</si>
  <si>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</si>
  <si>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</si>
  <si>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</si>
  <si>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</si>
  <si>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</si>
  <si>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</si>
  <si>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</si>
  <si>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</si>
  <si>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</si>
  <si>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</si>
  <si>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</si>
  <si>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</si>
  <si>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</si>
  <si>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</si>
  <si>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</si>
  <si>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</si>
  <si>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B0BFWGBX61</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</si>
  <si>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</si>
  <si>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</si>
  <si>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</si>
  <si>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</si>
  <si>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</si>
  <si>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</si>
  <si>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</si>
  <si>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</si>
  <si>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</si>
  <si>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</si>
  <si>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</si>
  <si>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</si>
  <si>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</si>
  <si>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</si>
  <si>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</si>
  <si>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</si>
  <si>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</si>
  <si>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</si>
  <si>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</si>
  <si>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</si>
  <si>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</si>
  <si>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</si>
  <si>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</si>
  <si>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</si>
  <si>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</si>
  <si>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</si>
  <si>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</si>
  <si>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</si>
  <si>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</si>
  <si>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</si>
  <si>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</si>
  <si>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</si>
  <si>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</si>
  <si>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</si>
  <si>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</si>
  <si>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</si>
  <si>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</si>
  <si>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</si>
  <si>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</si>
  <si>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</si>
  <si>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</si>
  <si>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</si>
  <si>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</si>
  <si>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</si>
  <si>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</si>
  <si>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</si>
  <si>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</si>
  <si>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</si>
  <si>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</si>
  <si>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</si>
  <si>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</si>
  <si>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</si>
  <si>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</si>
  <si>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</si>
  <si>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</si>
  <si>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</si>
  <si>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</si>
  <si>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</si>
  <si>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</si>
  <si>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</si>
  <si>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</si>
  <si>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</si>
  <si>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</si>
  <si>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</si>
  <si>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</si>
  <si>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</si>
  <si>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</si>
  <si>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</si>
  <si>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</si>
  <si>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</si>
  <si>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</si>
  <si>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</si>
  <si>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</si>
  <si>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</si>
  <si>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</si>
  <si>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</si>
  <si>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</si>
  <si>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</si>
  <si>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</si>
  <si>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</si>
  <si>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</si>
  <si>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</si>
  <si>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</si>
  <si>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</si>
  <si>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</si>
  <si>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</si>
  <si>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</si>
  <si>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</si>
  <si>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</si>
  <si>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</si>
  <si>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</si>
  <si>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</si>
  <si>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</si>
  <si>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</si>
  <si>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</si>
  <si>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</si>
  <si>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</si>
  <si>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</si>
  <si>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</si>
  <si>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</si>
  <si>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</si>
  <si>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</si>
  <si>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</si>
  <si>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</si>
  <si>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</si>
  <si>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</si>
  <si>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</si>
  <si>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</si>
  <si>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</si>
  <si>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</si>
  <si>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</si>
  <si>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</si>
  <si>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</si>
  <si>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</si>
  <si>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</si>
  <si>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</si>
  <si>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</si>
  <si>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</si>
  <si>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</si>
  <si>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</si>
  <si>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</si>
  <si>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</si>
  <si>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</si>
  <si>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</si>
  <si>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</si>
  <si>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</si>
  <si>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</si>
  <si>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</si>
  <si>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</si>
  <si>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</si>
  <si>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</si>
  <si>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</si>
  <si>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</si>
  <si>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</si>
  <si>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</si>
  <si>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</si>
  <si>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</si>
  <si>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</si>
  <si>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</si>
  <si>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</si>
  <si>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</si>
  <si>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</si>
  <si>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</si>
  <si>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</si>
  <si>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</si>
  <si>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</si>
  <si>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</si>
  <si>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</si>
  <si>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</si>
  <si>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</si>
  <si>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</si>
  <si>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</si>
  <si>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</si>
  <si>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</si>
  <si>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</si>
  <si>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</si>
  <si>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</si>
  <si>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</si>
  <si>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</si>
  <si>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</si>
  <si>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</si>
  <si>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</si>
  <si>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</si>
  <si>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</si>
  <si>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</si>
  <si>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</si>
  <si>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</si>
  <si>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</si>
  <si>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</si>
  <si>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</si>
  <si>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</si>
  <si>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</si>
  <si>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</si>
  <si>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</si>
  <si>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</si>
  <si>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</si>
  <si>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</si>
  <si>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</si>
  <si>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</si>
  <si>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</si>
  <si>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</si>
  <si>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</si>
  <si>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</si>
  <si>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</si>
  <si>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https://m.media-amazon.com/images/W/WEBP_402378-T1/images/I/31l-eZHBfKL._SX300_SY300_QL70_FMwebp_.jpg</t>
  </si>
  <si>
    <t>https://www.amazon.in/Ambrane-Charging-Neckband-Wireless-ACT/dp/B09YLXYP7Y/ref=sr_1_85?qid=1672909128&amp;s=electronics&amp;sr=1-85</t>
  </si>
  <si>
    <t>B09ZPM4C2C</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</si>
  <si>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</si>
  <si>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</si>
  <si>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</si>
  <si>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</si>
  <si>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</si>
  <si>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</si>
  <si>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</si>
  <si>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</si>
  <si>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</si>
  <si>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</si>
  <si>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</si>
  <si>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</si>
  <si>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</si>
  <si>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</si>
  <si>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</si>
  <si>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</si>
  <si>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</si>
  <si>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</si>
  <si>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</si>
  <si>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</si>
  <si>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</si>
  <si>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</si>
  <si>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</si>
  <si>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</si>
  <si>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</si>
  <si>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</si>
  <si>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</si>
  <si>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</si>
  <si>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</si>
  <si>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</si>
  <si>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</si>
  <si>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</si>
  <si>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</si>
  <si>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</si>
  <si>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</si>
  <si>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</si>
  <si>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</si>
  <si>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</si>
  <si>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</si>
  <si>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</si>
  <si>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</si>
  <si>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</si>
  <si>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</si>
  <si>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</si>
  <si>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</si>
  <si>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</si>
  <si>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</si>
  <si>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</si>
  <si>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</si>
  <si>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</si>
  <si>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</si>
  <si>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</si>
  <si>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</si>
  <si>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</si>
  <si>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</si>
  <si>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</si>
  <si>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</si>
  <si>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</si>
  <si>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</si>
  <si>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</si>
  <si>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</si>
  <si>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</si>
  <si>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</si>
  <si>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</si>
  <si>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</si>
  <si>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</si>
  <si>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</si>
  <si>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</si>
  <si>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</si>
  <si>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</si>
  <si>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</si>
  <si>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</si>
  <si>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</si>
  <si>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</si>
  <si>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</si>
  <si>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</si>
  <si>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</si>
  <si>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</si>
  <si>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</si>
  <si>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</si>
  <si>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</si>
  <si>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</si>
  <si>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</si>
  <si>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</si>
  <si>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</si>
  <si>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</si>
  <si>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</si>
  <si>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</si>
  <si>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</si>
  <si>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</si>
  <si>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</si>
  <si>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</si>
  <si>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</si>
  <si>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</si>
  <si>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</si>
  <si>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</si>
  <si>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</si>
  <si>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</si>
  <si>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</si>
  <si>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</si>
  <si>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</si>
  <si>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</si>
  <si>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https://m.media-amazon.com/images/W/WEBP_402378-T1/images/I/4112nea7JlL._SX300_SY300_QL70_FMwebp_.jpg</t>
  </si>
  <si>
    <t>https://www.amazon.in/Deuce-300-Resistant-Transmission-Mercurial/dp/B08HDH26JX/ref=sr_1_101?qid=1672909129&amp;s=electronics&amp;sr=1-101</t>
  </si>
  <si>
    <t>B09VT6JKRP</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</si>
  <si>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</si>
  <si>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</si>
  <si>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</si>
  <si>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</si>
  <si>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</si>
  <si>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</si>
  <si>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</si>
  <si>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</si>
  <si>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</si>
  <si>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</si>
  <si>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</si>
  <si>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</si>
  <si>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</si>
  <si>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</si>
  <si>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</si>
  <si>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</si>
  <si>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</si>
  <si>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</si>
  <si>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</si>
  <si>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</si>
  <si>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</si>
  <si>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</si>
  <si>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</si>
  <si>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</si>
  <si>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</si>
  <si>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</si>
  <si>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</si>
  <si>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</si>
  <si>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</si>
  <si>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</si>
  <si>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</si>
  <si>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</si>
  <si>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</si>
  <si>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</si>
  <si>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</si>
  <si>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</si>
  <si>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</si>
  <si>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</si>
  <si>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</si>
  <si>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</si>
  <si>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</si>
  <si>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</si>
  <si>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</si>
  <si>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</si>
  <si>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</si>
  <si>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</si>
  <si>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</si>
  <si>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</si>
  <si>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</si>
  <si>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</si>
  <si>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</si>
  <si>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</si>
  <si>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</si>
  <si>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</si>
  <si>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</si>
  <si>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</si>
  <si>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</si>
  <si>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</si>
  <si>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</si>
  <si>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</si>
  <si>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</si>
  <si>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</si>
  <si>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</si>
  <si>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</si>
  <si>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</si>
  <si>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</si>
  <si>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</si>
  <si>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</si>
  <si>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</si>
  <si>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</si>
  <si>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</si>
  <si>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</si>
  <si>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</si>
  <si>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</si>
  <si>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</si>
  <si>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</si>
  <si>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</si>
  <si>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</si>
  <si>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</si>
  <si>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</si>
  <si>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</si>
  <si>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</si>
  <si>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</si>
  <si>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</si>
  <si>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</si>
  <si>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</si>
  <si>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</si>
  <si>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</si>
  <si>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</si>
  <si>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</si>
  <si>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</si>
  <si>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</si>
  <si>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</si>
  <si>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</si>
  <si>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</si>
  <si>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</si>
  <si>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</si>
  <si>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</si>
  <si>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</si>
  <si>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</si>
  <si>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</si>
  <si>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</si>
  <si>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</si>
  <si>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</si>
  <si>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</si>
  <si>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</si>
  <si>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</si>
  <si>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</si>
  <si>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</si>
  <si>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</si>
  <si>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</si>
  <si>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</si>
  <si>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</si>
  <si>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</si>
  <si>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</si>
  <si>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</si>
  <si>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</si>
  <si>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</si>
  <si>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</si>
  <si>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</si>
  <si>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</si>
  <si>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</si>
  <si>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</si>
  <si>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</si>
  <si>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</si>
  <si>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</si>
  <si>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</si>
  <si>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</si>
  <si>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</si>
  <si>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</si>
  <si>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</si>
  <si>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</si>
  <si>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</si>
  <si>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</si>
  <si>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</si>
  <si>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</si>
  <si>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</si>
  <si>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</si>
  <si>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</si>
  <si>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</si>
  <si>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</si>
  <si>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</si>
  <si>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</si>
  <si>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</si>
  <si>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</si>
  <si>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</si>
  <si>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</si>
  <si>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</si>
  <si>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</si>
  <si>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</si>
  <si>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</si>
  <si>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</si>
  <si>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</si>
  <si>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</si>
  <si>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</si>
  <si>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</si>
  <si>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</si>
  <si>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</si>
  <si>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</si>
  <si>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</si>
  <si>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</si>
  <si>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</si>
  <si>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</si>
  <si>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</si>
  <si>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</si>
  <si>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</si>
  <si>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</si>
  <si>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</si>
  <si>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</si>
  <si>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</si>
  <si>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</si>
  <si>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</si>
  <si>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</si>
  <si>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</si>
  <si>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</si>
  <si>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</si>
  <si>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</si>
  <si>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</si>
  <si>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</si>
  <si>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</si>
  <si>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</si>
  <si>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</si>
  <si>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</si>
  <si>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</si>
  <si>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</si>
  <si>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</si>
  <si>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</si>
  <si>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</si>
  <si>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</si>
  <si>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</si>
  <si>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</si>
  <si>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</si>
  <si>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</si>
  <si>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</si>
  <si>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</si>
  <si>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</si>
  <si>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</si>
  <si>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</si>
  <si>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</si>
  <si>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</si>
  <si>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</si>
  <si>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</si>
  <si>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</si>
  <si>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</si>
  <si>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</si>
  <si>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</si>
  <si>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</si>
  <si>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</si>
  <si>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</si>
  <si>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</si>
  <si>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</si>
  <si>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</si>
  <si>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</si>
  <si>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</si>
  <si>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</si>
  <si>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</si>
  <si>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</si>
  <si>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</si>
  <si>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</si>
  <si>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</si>
  <si>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</si>
  <si>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</si>
  <si>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</si>
  <si>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</si>
  <si>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</si>
  <si>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</si>
  <si>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</si>
  <si>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</si>
  <si>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</si>
  <si>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</si>
  <si>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</si>
  <si>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</si>
  <si>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</si>
  <si>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</si>
  <si>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</si>
  <si>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</si>
  <si>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</si>
  <si>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</si>
  <si>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</si>
  <si>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</si>
  <si>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</si>
  <si>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</si>
  <si>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</si>
  <si>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</si>
  <si>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</si>
  <si>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</si>
  <si>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</si>
  <si>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</si>
  <si>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</si>
  <si>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</si>
  <si>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</si>
  <si>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</si>
  <si>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</si>
  <si>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</si>
  <si>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</si>
  <si>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</si>
  <si>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</si>
  <si>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</si>
  <si>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</si>
  <si>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</si>
  <si>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</si>
  <si>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</si>
  <si>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</si>
  <si>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</si>
  <si>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</si>
  <si>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</si>
  <si>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</si>
  <si>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</si>
  <si>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</si>
  <si>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</si>
  <si>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</si>
  <si>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</si>
  <si>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</si>
  <si>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</si>
  <si>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</si>
  <si>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</si>
  <si>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</si>
  <si>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</si>
  <si>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</si>
  <si>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</si>
  <si>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</si>
  <si>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</si>
  <si>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</si>
  <si>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</si>
  <si>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</si>
  <si>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</si>
  <si>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</si>
  <si>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</si>
  <si>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</si>
  <si>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</si>
  <si>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</si>
  <si>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</si>
  <si>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</si>
  <si>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</si>
  <si>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</si>
  <si>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</si>
  <si>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</si>
  <si>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https://m.media-amazon.com/images/W/WEBP_402378-T1/images/I/417QOjrqyBL._SY300_SX300_QL70_FMwebp_.jpg</t>
  </si>
  <si>
    <t>https://www.amazon.in/Acer-inches-Ultra-Android-AR43AR2851UDFL/dp/B0B1YY6JJL/ref=sr_1_146?qid=1672909131&amp;s=electronics&amp;sr=1-146</t>
  </si>
  <si>
    <t>B09QGZM8QB</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</si>
  <si>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</si>
  <si>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</si>
  <si>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</si>
  <si>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</si>
  <si>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</si>
  <si>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</si>
  <si>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</si>
  <si>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</si>
  <si>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</si>
  <si>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</si>
  <si>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</si>
  <si>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</si>
  <si>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</si>
  <si>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</si>
  <si>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</si>
  <si>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</si>
  <si>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</si>
  <si>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</si>
  <si>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</si>
  <si>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</si>
  <si>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</si>
  <si>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</si>
  <si>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</si>
  <si>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</si>
  <si>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</si>
  <si>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</si>
  <si>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</si>
  <si>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</si>
  <si>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</si>
  <si>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</si>
  <si>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</si>
  <si>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</si>
  <si>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</si>
  <si>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</si>
  <si>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</si>
  <si>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</si>
  <si>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</si>
  <si>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</si>
  <si>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</si>
  <si>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</si>
  <si>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</si>
  <si>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</si>
  <si>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</si>
  <si>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</si>
  <si>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</si>
  <si>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</si>
  <si>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</si>
  <si>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</si>
  <si>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</si>
  <si>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</si>
  <si>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</si>
  <si>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</si>
  <si>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</si>
  <si>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</si>
  <si>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</si>
  <si>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</si>
  <si>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</si>
  <si>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</si>
  <si>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</si>
  <si>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</si>
  <si>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</si>
  <si>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</si>
  <si>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</si>
  <si>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</si>
  <si>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</si>
  <si>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</si>
  <si>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</si>
  <si>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</si>
  <si>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</si>
  <si>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</si>
  <si>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</si>
  <si>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</si>
  <si>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</si>
  <si>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</si>
  <si>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</si>
  <si>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</si>
  <si>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</si>
  <si>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</si>
  <si>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</si>
  <si>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</si>
  <si>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</si>
  <si>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</si>
  <si>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</si>
  <si>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</si>
  <si>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</si>
  <si>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</si>
  <si>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</si>
  <si>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</si>
  <si>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</si>
  <si>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</si>
  <si>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</si>
  <si>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</si>
  <si>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</si>
  <si>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</si>
  <si>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</si>
  <si>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</si>
  <si>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</si>
  <si>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</si>
  <si>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</si>
  <si>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</si>
  <si>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</si>
  <si>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</si>
  <si>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</si>
  <si>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</si>
  <si>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</si>
  <si>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</si>
  <si>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</si>
  <si>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</si>
  <si>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</si>
  <si>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</si>
  <si>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</si>
  <si>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</si>
  <si>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</si>
  <si>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</si>
  <si>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</si>
  <si>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</si>
  <si>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</si>
  <si>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</si>
  <si>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</si>
  <si>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</si>
  <si>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</si>
  <si>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</si>
  <si>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</si>
  <si>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</si>
  <si>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</si>
  <si>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</si>
  <si>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</si>
  <si>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</si>
  <si>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</si>
  <si>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</si>
  <si>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</si>
  <si>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</si>
  <si>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</si>
  <si>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</si>
  <si>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</si>
  <si>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</si>
  <si>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</si>
  <si>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</si>
  <si>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</si>
  <si>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</si>
  <si>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</si>
  <si>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</si>
  <si>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</si>
  <si>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</si>
  <si>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</si>
  <si>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</si>
  <si>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</si>
  <si>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</si>
  <si>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</si>
  <si>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</si>
  <si>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</si>
  <si>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</si>
  <si>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</si>
  <si>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</si>
  <si>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</si>
  <si>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</si>
  <si>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</si>
  <si>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</si>
  <si>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</si>
  <si>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</si>
  <si>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</si>
  <si>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</si>
  <si>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</si>
  <si>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</si>
  <si>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</si>
  <si>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</si>
  <si>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</si>
  <si>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</si>
  <si>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</si>
  <si>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</si>
  <si>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</si>
  <si>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</si>
  <si>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</si>
  <si>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</si>
  <si>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</si>
  <si>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</si>
  <si>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</si>
  <si>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</si>
  <si>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</si>
  <si>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</si>
  <si>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</si>
  <si>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</si>
  <si>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</si>
  <si>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</si>
  <si>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</si>
  <si>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</si>
  <si>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</si>
  <si>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</si>
  <si>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</si>
  <si>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</si>
  <si>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</si>
  <si>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</si>
  <si>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</si>
  <si>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</si>
  <si>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</si>
  <si>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</si>
  <si>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</si>
  <si>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</si>
  <si>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</si>
  <si>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</si>
  <si>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</si>
  <si>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</si>
  <si>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</si>
  <si>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</si>
  <si>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</si>
  <si>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</si>
  <si>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</si>
  <si>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</si>
  <si>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</si>
  <si>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</si>
  <si>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</si>
  <si>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</si>
  <si>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</si>
  <si>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</si>
  <si>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</si>
  <si>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</si>
  <si>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</si>
  <si>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</si>
  <si>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</si>
  <si>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</si>
  <si>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</si>
  <si>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</si>
  <si>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</si>
  <si>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</si>
  <si>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</si>
  <si>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</si>
  <si>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</si>
  <si>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</si>
  <si>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</si>
  <si>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</si>
  <si>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</si>
  <si>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</si>
  <si>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B08R69WBN7</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</si>
  <si>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</si>
  <si>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</si>
  <si>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</si>
  <si>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</si>
  <si>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</si>
  <si>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</si>
  <si>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</si>
  <si>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</si>
  <si>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99,Lightning cable,worst product.,Great,It's very good product I really happy it's quality was amazing thankyou Amazon</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</si>
  <si>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</si>
  <si>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</si>
  <si>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</si>
  <si>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</si>
  <si>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</si>
  <si>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</si>
  <si>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</si>
  <si>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</si>
  <si>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</si>
  <si>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</si>
  <si>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</si>
  <si>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</si>
  <si>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</si>
  <si>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</si>
  <si>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</si>
  <si>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</si>
  <si>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</si>
  <si>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</si>
  <si>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</si>
  <si>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</si>
  <si>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</si>
  <si>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</si>
  <si>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</si>
  <si>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</si>
  <si>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</si>
  <si>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</si>
  <si>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</si>
  <si>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</si>
  <si>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</si>
  <si>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</si>
  <si>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</si>
  <si>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</si>
  <si>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</si>
  <si>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</si>
  <si>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</si>
  <si>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</si>
  <si>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</si>
  <si>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</si>
  <si>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</si>
  <si>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</si>
  <si>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</si>
  <si>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</si>
  <si>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</si>
  <si>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</si>
  <si>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</si>
  <si>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</si>
  <si>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</si>
  <si>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</si>
  <si>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</si>
  <si>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</si>
  <si>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</si>
  <si>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</si>
  <si>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</si>
  <si>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</si>
  <si>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</si>
  <si>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</si>
  <si>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</si>
  <si>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</si>
  <si>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</si>
  <si>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</si>
  <si>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</si>
  <si>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</si>
  <si>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https://m.media-amazon.com/images/W/WEBP_402378-T2/images/I/41ECCMs7tjL._SY300_SX300_QL70_FMwebp_.jpg</t>
  </si>
  <si>
    <t>https://www.amazon.in/Acer-inches-Ultra-Android-AR55AR2851UDFL/dp/B0B1YZ9CB8/ref=sr_1_191?qid=1672909133&amp;s=electronics&amp;sr=1-191</t>
  </si>
  <si>
    <t>B09YLYB9PB</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</si>
  <si>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</si>
  <si>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</si>
  <si>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</si>
  <si>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</si>
  <si>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</si>
  <si>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</si>
  <si>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</si>
  <si>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</si>
  <si>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</si>
  <si>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</si>
  <si>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</si>
  <si>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</si>
  <si>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</si>
  <si>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</si>
  <si>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</si>
  <si>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</si>
  <si>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</si>
  <si>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</si>
  <si>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</si>
  <si>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</si>
  <si>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</si>
  <si>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</si>
  <si>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</si>
  <si>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</si>
  <si>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</si>
  <si>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</si>
  <si>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</si>
  <si>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</si>
  <si>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</si>
  <si>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</si>
  <si>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</si>
  <si>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</si>
  <si>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</si>
  <si>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</si>
  <si>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</si>
  <si>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</si>
  <si>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</si>
  <si>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</si>
  <si>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</si>
  <si>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</si>
  <si>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</si>
  <si>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</si>
  <si>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</si>
  <si>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</si>
  <si>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</si>
  <si>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</si>
  <si>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</si>
  <si>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</si>
  <si>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</si>
  <si>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</si>
  <si>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</si>
  <si>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</si>
  <si>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</si>
  <si>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</si>
  <si>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</si>
  <si>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</si>
  <si>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</si>
  <si>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</si>
  <si>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</si>
  <si>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</si>
  <si>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</si>
  <si>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</si>
  <si>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</si>
  <si>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</si>
  <si>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</si>
  <si>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</si>
  <si>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</si>
  <si>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</si>
  <si>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</si>
  <si>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</si>
  <si>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</si>
  <si>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</si>
  <si>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</si>
  <si>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</si>
  <si>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</si>
  <si>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</si>
  <si>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</si>
  <si>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</si>
  <si>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</si>
  <si>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</si>
  <si>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</si>
  <si>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</si>
  <si>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</si>
  <si>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</si>
  <si>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</si>
  <si>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</si>
  <si>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</si>
  <si>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</si>
  <si>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</si>
  <si>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</si>
  <si>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</si>
  <si>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</si>
  <si>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</si>
  <si>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</si>
  <si>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</si>
  <si>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</si>
  <si>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</si>
  <si>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</si>
  <si>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</si>
  <si>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</si>
  <si>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</si>
  <si>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</si>
  <si>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</si>
  <si>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</si>
  <si>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</si>
  <si>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</si>
  <si>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</si>
  <si>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</si>
  <si>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</si>
  <si>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</si>
  <si>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</si>
  <si>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</si>
  <si>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</si>
  <si>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</si>
  <si>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</si>
  <si>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</si>
  <si>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</si>
  <si>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</si>
  <si>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</si>
  <si>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</si>
  <si>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</si>
  <si>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</si>
  <si>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</si>
  <si>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</si>
  <si>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</si>
  <si>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</si>
  <si>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</si>
  <si>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B07DC4RZPY</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</si>
  <si>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</si>
  <si>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</si>
  <si>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</si>
  <si>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</si>
  <si>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</si>
  <si>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</si>
  <si>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</si>
  <si>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</si>
  <si>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B0B15GSPQW</t>
  </si>
  <si>
    <t>https://m.media-amazon.com/images/W/WEBP_402378-T1/images/I/41IAkUhz1NL._SY300_SX300_QL70_FMwebp_.jpg</t>
  </si>
  <si>
    <t>https://www.amazon.in/Samsung-inches-Crystal-Ultra-UA55AUE65AKXXL/dp/B0B15GSPQW/ref=sr_1_212?qid=1672909134&amp;s=electronics&amp;sr=1-212</t>
  </si>
  <si>
    <t>B08GJNM9N7</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</si>
  <si>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</si>
  <si>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</si>
  <si>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</si>
  <si>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</si>
  <si>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</si>
  <si>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</si>
  <si>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</si>
  <si>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</si>
  <si>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</si>
  <si>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</si>
  <si>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</si>
  <si>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</si>
  <si>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</si>
  <si>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</si>
  <si>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</si>
  <si>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</si>
  <si>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</si>
  <si>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</si>
  <si>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</si>
  <si>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</si>
  <si>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</si>
  <si>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</si>
  <si>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</si>
  <si>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</si>
  <si>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</si>
  <si>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</si>
  <si>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</si>
  <si>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</si>
  <si>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</si>
  <si>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</si>
  <si>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</si>
  <si>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</si>
  <si>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</si>
  <si>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</si>
  <si>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</si>
  <si>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</si>
  <si>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</si>
  <si>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</si>
  <si>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</si>
  <si>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</si>
  <si>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</si>
  <si>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</si>
  <si>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</si>
  <si>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</si>
  <si>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</si>
  <si>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</si>
  <si>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</si>
  <si>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</si>
  <si>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</si>
  <si>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</si>
  <si>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</si>
  <si>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</si>
  <si>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</si>
  <si>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</si>
  <si>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</si>
  <si>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</si>
  <si>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</si>
  <si>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</si>
  <si>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</si>
  <si>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</si>
  <si>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</si>
  <si>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</si>
  <si>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</si>
  <si>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</si>
  <si>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</si>
  <si>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</si>
  <si>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</si>
  <si>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</si>
  <si>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</si>
  <si>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</si>
  <si>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</si>
  <si>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</si>
  <si>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</si>
  <si>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</si>
  <si>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</si>
  <si>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</si>
  <si>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</si>
  <si>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</si>
  <si>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</si>
  <si>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</si>
  <si>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</si>
  <si>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</si>
  <si>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</si>
  <si>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</si>
  <si>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</si>
  <si>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</si>
  <si>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</si>
  <si>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</si>
  <si>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</si>
  <si>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</si>
  <si>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</si>
  <si>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</si>
  <si>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</si>
  <si>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</si>
  <si>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</si>
  <si>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</si>
  <si>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</si>
  <si>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</si>
  <si>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</si>
  <si>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</si>
  <si>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</si>
  <si>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</si>
  <si>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</si>
  <si>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</si>
  <si>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</si>
  <si>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</si>
  <si>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</si>
  <si>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</si>
  <si>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</si>
  <si>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</si>
  <si>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</si>
  <si>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</si>
  <si>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</si>
  <si>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</si>
  <si>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</si>
  <si>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</si>
  <si>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</si>
  <si>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</si>
  <si>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</si>
  <si>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</si>
  <si>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</si>
  <si>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</si>
  <si>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</si>
  <si>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</si>
  <si>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</si>
  <si>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</si>
  <si>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</si>
  <si>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</si>
  <si>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</si>
  <si>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</si>
  <si>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</si>
  <si>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</si>
  <si>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</si>
  <si>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</si>
  <si>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</si>
  <si>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</si>
  <si>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</si>
  <si>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</si>
  <si>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</si>
  <si>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</si>
  <si>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</si>
  <si>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</si>
  <si>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</si>
  <si>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</si>
  <si>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</si>
  <si>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</si>
  <si>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</si>
  <si>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</si>
  <si>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</si>
  <si>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</si>
  <si>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</si>
  <si>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</si>
  <si>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</si>
  <si>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</si>
  <si>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</si>
  <si>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</si>
  <si>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</si>
  <si>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</si>
  <si>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</si>
  <si>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</si>
  <si>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</si>
  <si>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</si>
  <si>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</si>
  <si>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</si>
  <si>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</si>
  <si>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</si>
  <si>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</si>
  <si>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</si>
  <si>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</si>
  <si>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</si>
  <si>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</si>
  <si>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</si>
  <si>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</si>
  <si>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</si>
  <si>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</si>
  <si>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</si>
  <si>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</si>
  <si>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</si>
  <si>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</si>
  <si>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</si>
  <si>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</si>
  <si>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</si>
  <si>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</si>
  <si>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</si>
  <si>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</si>
  <si>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</si>
  <si>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</si>
  <si>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</si>
  <si>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</si>
  <si>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</si>
  <si>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</si>
  <si>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</si>
  <si>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</si>
  <si>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</si>
  <si>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</si>
  <si>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</si>
  <si>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</si>
  <si>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</si>
  <si>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</si>
  <si>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</si>
  <si>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</si>
  <si>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</si>
  <si>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</si>
  <si>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</si>
  <si>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</si>
  <si>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</si>
  <si>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</si>
  <si>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</si>
  <si>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</si>
  <si>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</si>
  <si>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</si>
  <si>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</si>
  <si>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</si>
  <si>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</si>
  <si>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</si>
  <si>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</si>
  <si>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</si>
  <si>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</si>
  <si>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</si>
  <si>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</si>
  <si>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</si>
  <si>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</si>
  <si>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</si>
  <si>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</si>
  <si>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</si>
  <si>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</si>
  <si>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</si>
  <si>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</si>
  <si>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</si>
  <si>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</si>
  <si>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</si>
  <si>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</si>
  <si>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</si>
  <si>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</si>
  <si>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</si>
  <si>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</si>
  <si>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</si>
  <si>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</si>
  <si>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</si>
  <si>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</si>
  <si>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</si>
  <si>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</si>
  <si>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</si>
  <si>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</si>
  <si>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</si>
  <si>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</si>
  <si>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</si>
  <si>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</si>
  <si>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</si>
  <si>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</si>
  <si>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</si>
  <si>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</si>
  <si>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</si>
  <si>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</si>
  <si>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</si>
  <si>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</si>
  <si>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</si>
  <si>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B07YZG8PPY</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</si>
  <si>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</si>
  <si>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</si>
  <si>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</si>
  <si>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</si>
  <si>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</si>
  <si>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</si>
  <si>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</si>
  <si>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</si>
  <si>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</si>
  <si>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</si>
  <si>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</si>
  <si>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</si>
  <si>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</si>
  <si>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</si>
  <si>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</si>
  <si>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</si>
  <si>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</si>
  <si>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</si>
  <si>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</si>
  <si>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</si>
  <si>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</si>
  <si>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</si>
  <si>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</si>
  <si>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</si>
  <si>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</si>
  <si>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</si>
  <si>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</si>
  <si>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</si>
  <si>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</si>
  <si>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</si>
  <si>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</si>
  <si>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</si>
  <si>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</si>
  <si>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</si>
  <si>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</si>
  <si>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</si>
  <si>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</si>
  <si>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</si>
  <si>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</si>
  <si>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</si>
  <si>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</si>
  <si>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</si>
  <si>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</si>
  <si>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</si>
  <si>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</si>
  <si>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</si>
  <si>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</si>
  <si>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</si>
  <si>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</si>
  <si>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</si>
  <si>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</si>
  <si>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</si>
  <si>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</si>
  <si>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</si>
  <si>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</si>
  <si>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</si>
  <si>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</si>
  <si>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</si>
  <si>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</si>
  <si>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</si>
  <si>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</si>
  <si>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</si>
  <si>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</si>
  <si>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</si>
  <si>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</si>
  <si>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</si>
  <si>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</si>
  <si>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</si>
  <si>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</si>
  <si>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</si>
  <si>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</si>
  <si>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</si>
  <si>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</si>
  <si>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</si>
  <si>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</si>
  <si>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</si>
  <si>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</si>
  <si>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</si>
  <si>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</si>
  <si>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</si>
  <si>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</si>
  <si>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</si>
  <si>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</si>
  <si>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</si>
  <si>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</si>
  <si>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</si>
  <si>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</si>
  <si>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</si>
  <si>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</si>
  <si>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</si>
  <si>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https://m.media-amazon.com/images/W/WEBP_402378-T2/images/I/31q4l5k9uOL._SX300_SY300_QL70_FMwebp_.jpg</t>
  </si>
  <si>
    <t>https://www.amazon.in/Zebronics-charging-capacity-durability-Black/dp/B0B65P827P/ref=sr_1_256?qid=1672909136&amp;s=electronics&amp;sr=1-256</t>
  </si>
  <si>
    <t>B084MZYBTV</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</si>
  <si>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</si>
  <si>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</si>
  <si>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</si>
  <si>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</si>
  <si>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</si>
  <si>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</si>
  <si>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</si>
  <si>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</si>
  <si>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</si>
  <si>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</si>
  <si>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</si>
  <si>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</si>
  <si>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</si>
  <si>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</si>
  <si>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</si>
  <si>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</si>
  <si>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</si>
  <si>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</si>
  <si>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</si>
  <si>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</si>
  <si>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</si>
  <si>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</si>
  <si>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</si>
  <si>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</si>
  <si>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</si>
  <si>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</si>
  <si>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</si>
  <si>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</si>
  <si>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</si>
  <si>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</si>
  <si>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</si>
  <si>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</si>
  <si>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</si>
  <si>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</si>
  <si>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</si>
  <si>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</si>
  <si>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</si>
  <si>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</si>
  <si>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</si>
  <si>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</si>
  <si>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</si>
  <si>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</si>
  <si>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</si>
  <si>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</si>
  <si>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https://m.media-amazon.com/images/W/WEBP_402378-T2/images/I/31VemHkewfL._SX300_SY300_QL70_FMwebp_.jpg</t>
  </si>
  <si>
    <t>https://www.amazon.in/Ambrane-Charging-Neckband-Wireless-ACT/dp/B09YLX91QR/ref=sr_1_272?qid=1672909138&amp;s=electronics&amp;sr=1-272</t>
  </si>
  <si>
    <t>B081FJWN52</t>
  </si>
  <si>
    <t>https://m.media-amazon.com/images/I/41etMsrKqTL._SX300_SY300_QL70_FMwebp_.jpg</t>
  </si>
  <si>
    <t>https://www.amazon.in/Wayona-Braided-Charger-Charging-Samsung/dp/B081FJWN52/ref=sr_1_273?qid=1672909138&amp;s=electronics&amp;sr=1-273</t>
  </si>
  <si>
    <t>B0758F7KK7</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</si>
  <si>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</si>
  <si>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</si>
  <si>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</si>
  <si>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</si>
  <si>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</si>
  <si>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</si>
  <si>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</si>
  <si>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</si>
  <si>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</si>
  <si>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</si>
  <si>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</si>
  <si>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</si>
  <si>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</si>
  <si>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</si>
  <si>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</si>
  <si>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</si>
  <si>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</si>
  <si>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</si>
  <si>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</si>
  <si>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</si>
  <si>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</si>
  <si>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</si>
  <si>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</si>
  <si>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</si>
  <si>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</si>
  <si>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</si>
  <si>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</si>
  <si>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</si>
  <si>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</si>
  <si>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</si>
  <si>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</si>
  <si>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</si>
  <si>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</si>
  <si>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</si>
  <si>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</si>
  <si>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</si>
  <si>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</si>
  <si>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</si>
  <si>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</si>
  <si>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</si>
  <si>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</si>
  <si>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</si>
  <si>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</si>
  <si>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</si>
  <si>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</si>
  <si>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</si>
  <si>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</si>
  <si>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</si>
  <si>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</si>
  <si>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</si>
  <si>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</si>
  <si>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</si>
  <si>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</si>
  <si>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</si>
  <si>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</si>
  <si>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</si>
  <si>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</si>
  <si>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</si>
  <si>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</si>
  <si>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</si>
  <si>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</si>
  <si>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</si>
  <si>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</si>
  <si>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</si>
  <si>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</si>
  <si>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</si>
  <si>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</si>
  <si>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</si>
  <si>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</si>
  <si>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</si>
  <si>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</si>
  <si>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</si>
  <si>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</si>
  <si>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</si>
  <si>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</si>
  <si>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</si>
  <si>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</si>
  <si>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</si>
  <si>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</si>
  <si>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</si>
  <si>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</si>
  <si>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</si>
  <si>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</si>
  <si>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</si>
  <si>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</si>
  <si>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</si>
  <si>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</si>
  <si>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</si>
  <si>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</si>
  <si>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</si>
  <si>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</si>
  <si>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</si>
  <si>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</si>
  <si>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</si>
  <si>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</si>
  <si>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</si>
  <si>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https://m.media-amazon.com/images/W/WEBP_402378-T2/images/I/41pdZIhY+gL._SY300_SX300_.jpg</t>
  </si>
  <si>
    <t>https://www.amazon.in/VU-inches-GloLED-Google-65GloLED/dp/B0BC8BQ432/ref=sr_1_302?qid=1672909139&amp;s=electronics&amp;sr=1-302</t>
  </si>
  <si>
    <t>B06XFTHCNY</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</si>
  <si>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</si>
  <si>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</si>
  <si>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</si>
  <si>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</si>
  <si>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</si>
  <si>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</si>
  <si>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</si>
  <si>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</si>
  <si>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</si>
  <si>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</si>
  <si>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</si>
  <si>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</si>
  <si>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</si>
  <si>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</si>
  <si>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</si>
  <si>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</si>
  <si>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</si>
  <si>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</si>
  <si>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</si>
  <si>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</si>
  <si>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</si>
  <si>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</si>
  <si>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</si>
  <si>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</si>
  <si>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</si>
  <si>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</si>
  <si>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</si>
  <si>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</si>
  <si>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</si>
  <si>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</si>
  <si>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</si>
  <si>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</si>
  <si>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</si>
  <si>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</si>
  <si>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</si>
  <si>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</si>
  <si>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</si>
  <si>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</si>
  <si>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</si>
  <si>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</si>
  <si>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</si>
  <si>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</si>
  <si>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</si>
  <si>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</si>
  <si>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</si>
  <si>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</si>
  <si>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</si>
  <si>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</si>
  <si>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</si>
  <si>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</si>
  <si>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</si>
  <si>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</si>
  <si>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</si>
  <si>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</si>
  <si>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</si>
  <si>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</si>
  <si>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</si>
  <si>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</si>
  <si>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</si>
  <si>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</si>
  <si>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</si>
  <si>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</si>
  <si>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</si>
  <si>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</si>
  <si>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</si>
  <si>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</si>
  <si>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</si>
  <si>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</si>
  <si>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</si>
  <si>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</si>
  <si>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</si>
  <si>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</si>
  <si>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</si>
  <si>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</si>
  <si>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</si>
  <si>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</si>
  <si>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</si>
  <si>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</si>
  <si>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</si>
  <si>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</si>
  <si>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</si>
  <si>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</si>
  <si>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</si>
  <si>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</si>
  <si>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</si>
  <si>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</si>
  <si>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</si>
  <si>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</si>
  <si>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</si>
  <si>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</si>
  <si>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</si>
  <si>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</si>
  <si>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</si>
  <si>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</si>
  <si>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</si>
  <si>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</si>
  <si>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</si>
  <si>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</si>
  <si>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</si>
  <si>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</si>
  <si>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</si>
  <si>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</si>
  <si>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</si>
  <si>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</si>
  <si>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</si>
  <si>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</si>
  <si>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</si>
  <si>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</si>
  <si>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</si>
  <si>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</si>
  <si>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</si>
  <si>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</si>
  <si>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</si>
  <si>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</si>
  <si>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</si>
  <si>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</si>
  <si>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</si>
  <si>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</si>
  <si>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</si>
  <si>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</si>
  <si>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</si>
  <si>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</si>
  <si>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</si>
  <si>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</si>
  <si>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</si>
  <si>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</si>
  <si>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</si>
  <si>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</si>
  <si>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</si>
  <si>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</si>
  <si>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</si>
  <si>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</si>
  <si>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</si>
  <si>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</si>
  <si>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</si>
  <si>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</si>
  <si>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</si>
  <si>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</si>
  <si>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</si>
  <si>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</si>
  <si>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</si>
  <si>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</si>
  <si>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</si>
  <si>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</si>
  <si>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</si>
  <si>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</si>
  <si>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</si>
  <si>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</si>
  <si>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</si>
  <si>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</si>
  <si>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</si>
  <si>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</si>
  <si>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</si>
  <si>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</si>
  <si>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</si>
  <si>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</si>
  <si>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</si>
  <si>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</si>
  <si>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</si>
  <si>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</si>
  <si>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</si>
  <si>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</si>
  <si>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</si>
  <si>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</si>
  <si>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</si>
  <si>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</si>
  <si>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</si>
  <si>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</si>
  <si>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</si>
  <si>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</si>
  <si>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</si>
  <si>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</si>
  <si>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</si>
  <si>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</si>
  <si>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</si>
  <si>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</si>
  <si>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</si>
  <si>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</si>
  <si>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</si>
  <si>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</si>
  <si>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</si>
  <si>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</si>
  <si>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</si>
  <si>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</si>
  <si>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</si>
  <si>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</si>
  <si>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</si>
  <si>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B0B3XXSB1K</t>
  </si>
  <si>
    <t>https://m.media-amazon.com/images/W/WEBP_402378-T2/images/I/51dOjIreG4L._SX300_SY300_QL70_FMwebp_.jpg</t>
  </si>
  <si>
    <t>https://www.amazon.in/LG-inches-Ultra-55UQ7500PSF-Ceramic/dp/B0B3XXSB1K/ref=sr_1_445?qid=1672909146&amp;s=electronics&amp;sr=1-445</t>
  </si>
  <si>
    <t>B08RZ12GKR</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</si>
  <si>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</si>
  <si>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</si>
  <si>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</si>
  <si>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</si>
  <si>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</si>
  <si>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</si>
  <si>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</si>
  <si>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</si>
  <si>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</si>
  <si>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</si>
  <si>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</si>
  <si>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</si>
  <si>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</si>
  <si>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</si>
  <si>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</si>
  <si>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</si>
  <si>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</si>
  <si>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</si>
  <si>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</si>
  <si>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</si>
  <si>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</si>
  <si>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</si>
  <si>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</si>
  <si>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</si>
  <si>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</si>
  <si>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</si>
  <si>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</si>
  <si>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</si>
  <si>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</si>
  <si>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</si>
  <si>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</si>
  <si>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</si>
  <si>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</si>
  <si>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</si>
  <si>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</si>
  <si>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</si>
  <si>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</si>
  <si>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</si>
  <si>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</si>
  <si>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</si>
  <si>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</si>
  <si>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</si>
  <si>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</si>
  <si>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</si>
  <si>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</si>
  <si>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</si>
  <si>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</si>
  <si>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</si>
  <si>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</si>
  <si>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</si>
  <si>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</si>
  <si>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</si>
  <si>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</si>
  <si>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</si>
  <si>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</si>
  <si>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</si>
  <si>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</si>
  <si>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</si>
  <si>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</si>
  <si>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</si>
  <si>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</si>
  <si>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</si>
  <si>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</si>
  <si>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</si>
  <si>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</si>
  <si>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</si>
  <si>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</si>
  <si>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</si>
  <si>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</si>
  <si>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</si>
  <si>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</si>
  <si>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</si>
  <si>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</si>
  <si>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</si>
  <si>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</si>
  <si>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</si>
  <si>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</si>
  <si>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</si>
  <si>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</si>
  <si>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</si>
  <si>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</si>
  <si>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</si>
  <si>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</si>
  <si>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</si>
  <si>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</si>
  <si>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</si>
  <si>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</si>
  <si>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</si>
  <si>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</si>
  <si>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</si>
  <si>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</si>
  <si>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</si>
  <si>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</si>
  <si>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</si>
  <si>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</si>
  <si>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</si>
  <si>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</si>
  <si>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</si>
  <si>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</si>
  <si>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</si>
  <si>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</si>
  <si>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</si>
  <si>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</si>
  <si>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</si>
  <si>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</si>
  <si>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</si>
  <si>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</si>
  <si>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</si>
  <si>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</si>
  <si>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</si>
  <si>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</si>
  <si>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</si>
  <si>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</si>
  <si>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</si>
  <si>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</si>
  <si>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</si>
  <si>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</si>
  <si>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</si>
  <si>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</si>
  <si>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</si>
  <si>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</si>
  <si>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</si>
  <si>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</si>
  <si>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</si>
  <si>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</si>
  <si>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</si>
  <si>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</si>
  <si>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</si>
  <si>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</si>
  <si>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</si>
  <si>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</si>
  <si>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</si>
  <si>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</si>
  <si>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</si>
  <si>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</si>
  <si>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</si>
  <si>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</si>
  <si>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</si>
  <si>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</si>
  <si>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</si>
  <si>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</si>
  <si>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</si>
  <si>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</si>
  <si>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</si>
  <si>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</si>
  <si>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</si>
  <si>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</si>
  <si>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</si>
  <si>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</si>
  <si>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</si>
  <si>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</si>
  <si>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</si>
  <si>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</si>
  <si>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</si>
  <si>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</si>
  <si>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</si>
  <si>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</si>
  <si>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</si>
  <si>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</si>
  <si>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</si>
  <si>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</si>
  <si>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</si>
  <si>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</si>
  <si>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</si>
  <si>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</si>
  <si>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</si>
  <si>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</si>
  <si>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</si>
  <si>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</si>
  <si>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</si>
  <si>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</si>
  <si>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</si>
  <si>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</si>
  <si>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</si>
  <si>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</si>
  <si>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</si>
  <si>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</si>
  <si>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</si>
  <si>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</si>
  <si>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</si>
  <si>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</si>
  <si>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</si>
  <si>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</si>
  <si>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</si>
  <si>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</si>
  <si>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</si>
  <si>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</si>
  <si>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</si>
  <si>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</si>
  <si>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</si>
  <si>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</si>
  <si>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</si>
  <si>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</si>
  <si>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</si>
  <si>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</si>
  <si>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</si>
  <si>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</si>
  <si>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</si>
  <si>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</si>
  <si>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</si>
  <si>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</si>
  <si>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</si>
  <si>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</si>
  <si>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</si>
  <si>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</si>
  <si>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</si>
  <si>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</si>
  <si>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</si>
  <si>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</si>
  <si>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</si>
  <si>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</si>
  <si>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</si>
  <si>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</si>
  <si>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</si>
  <si>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</si>
  <si>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</si>
  <si>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</si>
  <si>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</si>
  <si>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</si>
  <si>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</si>
  <si>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</si>
  <si>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</si>
  <si>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</si>
  <si>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</si>
  <si>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</si>
  <si>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</si>
  <si>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</si>
  <si>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</si>
  <si>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</si>
  <si>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</si>
  <si>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</si>
  <si>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</si>
  <si>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</si>
  <si>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</si>
  <si>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</si>
  <si>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</si>
  <si>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</si>
  <si>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</si>
  <si>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</si>
  <si>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</si>
  <si>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</si>
  <si>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</si>
  <si>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</si>
  <si>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</si>
  <si>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</si>
  <si>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</si>
  <si>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</si>
  <si>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</si>
  <si>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</si>
  <si>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</si>
  <si>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</si>
  <si>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</si>
  <si>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</si>
  <si>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</si>
  <si>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</si>
  <si>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</si>
  <si>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</si>
  <si>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</si>
  <si>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</si>
  <si>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</si>
  <si>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</si>
  <si>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</si>
  <si>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</si>
  <si>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</si>
  <si>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</si>
  <si>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</si>
  <si>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</si>
  <si>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</si>
  <si>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</si>
  <si>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</si>
  <si>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</si>
  <si>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</si>
  <si>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</si>
  <si>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</si>
  <si>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</si>
  <si>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</si>
  <si>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</si>
  <si>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B09P8M18QM</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</si>
  <si>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</si>
  <si>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</si>
  <si>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</si>
  <si>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</si>
  <si>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</si>
  <si>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</si>
  <si>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</si>
  <si>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</si>
  <si>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</si>
  <si>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</si>
  <si>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</si>
  <si>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</si>
  <si>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</si>
  <si>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</si>
  <si>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</si>
  <si>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</si>
  <si>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</si>
  <si>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</si>
  <si>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</si>
  <si>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</si>
  <si>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</si>
  <si>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</si>
  <si>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</si>
  <si>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</si>
  <si>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</si>
  <si>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</si>
  <si>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</si>
  <si>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</si>
  <si>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</si>
  <si>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</si>
  <si>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</si>
  <si>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</si>
  <si>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</si>
  <si>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</si>
  <si>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</si>
  <si>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</si>
  <si>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</si>
  <si>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</si>
  <si>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</si>
  <si>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</si>
  <si>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</si>
  <si>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</si>
  <si>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</si>
  <si>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</si>
  <si>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</si>
  <si>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</si>
  <si>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</si>
  <si>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</si>
  <si>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</si>
  <si>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</si>
  <si>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</si>
  <si>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</si>
  <si>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</si>
  <si>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B095JPKPH3</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</si>
  <si>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</si>
  <si>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</si>
  <si>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</si>
  <si>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</si>
  <si>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</si>
  <si>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</si>
  <si>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</si>
  <si>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</si>
  <si>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</si>
  <si>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</si>
  <si>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</si>
  <si>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</si>
  <si>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</si>
  <si>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</si>
  <si>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</si>
  <si>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</si>
  <si>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</si>
  <si>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</si>
  <si>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</si>
  <si>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</si>
  <si>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</si>
  <si>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</si>
  <si>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</si>
  <si>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</si>
  <si>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</si>
  <si>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</si>
  <si>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</si>
  <si>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</si>
  <si>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</si>
  <si>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</si>
  <si>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</si>
  <si>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</si>
  <si>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</si>
  <si>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</si>
  <si>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</si>
  <si>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</si>
  <si>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</si>
  <si>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</si>
  <si>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</si>
  <si>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</si>
  <si>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</si>
  <si>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</si>
  <si>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</si>
  <si>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</si>
  <si>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</si>
  <si>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</si>
  <si>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</si>
  <si>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</si>
  <si>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</si>
  <si>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</si>
  <si>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</si>
  <si>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</si>
  <si>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</si>
  <si>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</si>
  <si>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</si>
  <si>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</si>
  <si>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</si>
  <si>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</si>
  <si>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</si>
  <si>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</si>
  <si>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</si>
  <si>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</si>
  <si>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</si>
  <si>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</si>
  <si>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</si>
  <si>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</si>
  <si>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</si>
  <si>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</si>
  <si>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</si>
  <si>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</si>
  <si>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</si>
  <si>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</si>
  <si>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</si>
  <si>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</si>
  <si>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</si>
  <si>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</si>
  <si>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</si>
  <si>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</si>
  <si>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</si>
  <si>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</si>
  <si>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</si>
  <si>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</si>
  <si>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</si>
  <si>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</si>
  <si>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</si>
  <si>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</si>
  <si>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</si>
  <si>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</si>
  <si>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</si>
  <si>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</si>
  <si>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</si>
  <si>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</si>
  <si>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</si>
  <si>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</si>
  <si>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</si>
  <si>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</si>
  <si>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</si>
  <si>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</si>
  <si>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</si>
  <si>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</si>
  <si>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</si>
  <si>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</si>
  <si>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</si>
  <si>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</si>
  <si>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</si>
  <si>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</si>
  <si>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</si>
  <si>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</si>
  <si>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</si>
  <si>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</si>
  <si>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</si>
  <si>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</si>
  <si>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</si>
  <si>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</si>
  <si>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</si>
  <si>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</si>
  <si>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</si>
  <si>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</si>
  <si>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</si>
  <si>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</si>
  <si>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</si>
  <si>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</si>
  <si>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</si>
  <si>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</si>
  <si>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https://m.media-amazon.com/images/I/41CB1rnC5tL._SX300_SY300_QL70_ML2_.jpg</t>
  </si>
  <si>
    <t>https://www.amazon.in/Redmi-Storage-Segment-5000mAh-Battery/dp/B0BBN56J5H/ref=sr_1_10?qid=1672895748&amp;s=electronics&amp;sr=1-10</t>
  </si>
  <si>
    <t>B0BBN3WF7V</t>
  </si>
  <si>
    <t>https://m.media-amazon.com/images/I/41JM3Ra+tiL._SY300_SX300_.jpg</t>
  </si>
  <si>
    <t>https://www.amazon.in/Redmi-Segment-5000mAh-Battery-Leather/dp/B0BBN3WF7V/ref=sr_1_11?qid=1672895748&amp;s=electronics&amp;sr=1-11</t>
  </si>
  <si>
    <t>B0BDRVFDKP</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</si>
  <si>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</si>
  <si>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</si>
  <si>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</si>
  <si>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</si>
  <si>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</si>
  <si>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</si>
  <si>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</si>
  <si>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</si>
  <si>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</si>
  <si>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</si>
  <si>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</si>
  <si>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</si>
  <si>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</si>
  <si>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</si>
  <si>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</si>
  <si>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</si>
  <si>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</si>
  <si>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</si>
  <si>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</si>
  <si>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</si>
  <si>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</si>
  <si>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</si>
  <si>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</si>
  <si>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</si>
  <si>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</si>
  <si>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</si>
  <si>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</si>
  <si>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</si>
  <si>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</si>
  <si>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</si>
  <si>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</si>
  <si>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</si>
  <si>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</si>
  <si>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</si>
  <si>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</si>
  <si>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</si>
  <si>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</si>
  <si>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</si>
  <si>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</si>
  <si>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</si>
  <si>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</si>
  <si>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</si>
  <si>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</si>
  <si>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</si>
  <si>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</si>
  <si>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</si>
  <si>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</si>
  <si>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</si>
  <si>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</si>
  <si>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</si>
  <si>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</si>
  <si>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</si>
  <si>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</si>
  <si>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</si>
  <si>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</si>
  <si>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</si>
  <si>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</si>
  <si>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</si>
  <si>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</si>
  <si>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</si>
  <si>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</si>
  <si>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</si>
  <si>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</si>
  <si>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</si>
  <si>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</si>
  <si>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</si>
  <si>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</si>
  <si>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</si>
  <si>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</si>
  <si>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</si>
  <si>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</si>
  <si>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</si>
  <si>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</si>
  <si>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</si>
  <si>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</si>
  <si>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</si>
  <si>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</si>
  <si>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</si>
  <si>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</si>
  <si>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</si>
  <si>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</si>
  <si>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</si>
  <si>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</si>
  <si>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</si>
  <si>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</si>
  <si>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</si>
  <si>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</si>
  <si>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</si>
  <si>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</si>
  <si>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</si>
  <si>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https://m.media-amazon.com/images/I/413qMt0RdpL._SY300_SX300_QL70_ML2_.jpg</t>
  </si>
  <si>
    <t>https://www.amazon.in/SanDisk-Ultra%C2%AE-microSDXCTM-Warranty-Smartphones/dp/B0BDYVC5TD/ref=sr_1_22?qid=1672895748&amp;s=electronics&amp;sr=1-22</t>
  </si>
  <si>
    <t>B0BMGB2TPR</t>
  </si>
  <si>
    <t>https://m.media-amazon.com/images/I/41IcuNkyrdL._SX300_SY300_QL70_ML2_.jpg</t>
  </si>
  <si>
    <t>https://www.amazon.in/Samsung-Galaxy-Storage-MediaTek-Battery/dp/B0BMGB2TPR/ref=sr_1_23?qid=1672895748&amp;s=electronics&amp;sr=1-23</t>
  </si>
  <si>
    <t>B08MC57J31</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</si>
  <si>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</si>
  <si>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</si>
  <si>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</si>
  <si>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</si>
  <si>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</si>
  <si>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</si>
  <si>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</si>
  <si>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</si>
  <si>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</si>
  <si>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</si>
  <si>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</si>
  <si>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</si>
  <si>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</si>
  <si>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</si>
  <si>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</si>
  <si>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</si>
  <si>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</si>
  <si>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</si>
  <si>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</si>
  <si>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</si>
  <si>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</si>
  <si>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</si>
  <si>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</si>
  <si>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</si>
  <si>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</si>
  <si>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</si>
  <si>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</si>
  <si>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</si>
  <si>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</si>
  <si>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</si>
  <si>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</si>
  <si>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</si>
  <si>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</si>
  <si>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</si>
  <si>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</si>
  <si>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</si>
  <si>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</si>
  <si>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</si>
  <si>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</si>
  <si>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</si>
  <si>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</si>
  <si>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</si>
  <si>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</si>
  <si>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</si>
  <si>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</si>
  <si>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</si>
  <si>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</si>
  <si>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</si>
  <si>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</si>
  <si>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</si>
  <si>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</si>
  <si>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</si>
  <si>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</si>
  <si>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</si>
  <si>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</si>
  <si>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</si>
  <si>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</si>
  <si>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</si>
  <si>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</si>
  <si>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</si>
  <si>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</si>
  <si>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</si>
  <si>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</si>
  <si>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</si>
  <si>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</si>
  <si>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</si>
  <si>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</si>
  <si>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</si>
  <si>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</si>
  <si>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</si>
  <si>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</si>
  <si>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</si>
  <si>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</si>
  <si>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</si>
  <si>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</si>
  <si>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</si>
  <si>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</si>
  <si>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</si>
  <si>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</si>
  <si>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</si>
  <si>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</si>
  <si>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</si>
  <si>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</si>
  <si>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</si>
  <si>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</si>
  <si>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</si>
  <si>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</si>
  <si>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</si>
  <si>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</si>
  <si>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</si>
  <si>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</si>
  <si>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</si>
  <si>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</si>
  <si>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</si>
  <si>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</si>
  <si>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</si>
  <si>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</si>
  <si>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</si>
  <si>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</si>
  <si>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B09GFPVD9Y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</si>
  <si>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</si>
  <si>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</si>
  <si>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</si>
  <si>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</si>
  <si>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</si>
  <si>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</si>
  <si>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</si>
  <si>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</si>
  <si>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</si>
  <si>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</si>
  <si>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</si>
  <si>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</si>
  <si>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</si>
  <si>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</si>
  <si>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</si>
  <si>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</si>
  <si>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</si>
  <si>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https://m.media-amazon.com/images/I/41wNAXmtvIL._SX300_SY300_QL70_ML2_.jpg</t>
  </si>
  <si>
    <t>https://www.amazon.in/Redmi-Storage-Battery-Finger-Booster/dp/B09XB7DPW1/ref=sr_1_42?qid=1672895755&amp;s=electronics&amp;sr=1-42</t>
  </si>
  <si>
    <t>B07PFJ5W31</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</si>
  <si>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</si>
  <si>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</si>
  <si>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</si>
  <si>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</si>
  <si>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</si>
  <si>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</si>
  <si>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</si>
  <si>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</si>
  <si>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</si>
  <si>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</si>
  <si>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</si>
  <si>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</si>
  <si>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</si>
  <si>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</si>
  <si>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</si>
  <si>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</si>
  <si>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</si>
  <si>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</si>
  <si>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</si>
  <si>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</si>
  <si>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</si>
  <si>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</si>
  <si>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B07WJV6P1R</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</si>
  <si>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</si>
  <si>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</si>
  <si>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</si>
  <si>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</si>
  <si>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</si>
  <si>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</si>
  <si>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</si>
  <si>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</si>
  <si>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B0BF54LXW6</t>
  </si>
  <si>
    <t>https://m.media-amazon.com/images/I/41Fq27ZjJfL._SX300_SY300_QL70_ML2_.jpg</t>
  </si>
  <si>
    <t>https://www.amazon.in/Fire-Boltt-Bluetooth-Calling-Assistance-Resolution/dp/B0BF54LXW6/ref=sr_1_49?qid=1672895762&amp;s=electronics&amp;sr=1-49</t>
  </si>
  <si>
    <t>B09XB7SRQ5</t>
  </si>
  <si>
    <t>https://m.media-amazon.com/images/I/41VcqwZ-O8L._SX300_SY300_QL70_ML2_.jpg</t>
  </si>
  <si>
    <t>https://www.amazon.in/Redmi-Storage-Battery-Finger-Booster/dp/B09XB7SRQ5/ref=sr_1_50?qid=1672895762&amp;s=electronics&amp;sr=1-50</t>
  </si>
  <si>
    <t>B09FFK1PQG</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</si>
  <si>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</si>
  <si>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</si>
  <si>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</si>
  <si>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</si>
  <si>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</si>
  <si>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</si>
  <si>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</si>
  <si>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</si>
  <si>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</si>
  <si>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</si>
  <si>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</si>
  <si>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</si>
  <si>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</si>
  <si>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</si>
  <si>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</si>
  <si>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</si>
  <si>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</si>
  <si>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</si>
  <si>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</si>
  <si>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</si>
  <si>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</si>
  <si>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</si>
  <si>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</si>
  <si>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</si>
  <si>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</si>
  <si>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</si>
  <si>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</si>
  <si>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</si>
  <si>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</si>
  <si>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</si>
  <si>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</si>
  <si>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</si>
  <si>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</si>
  <si>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</si>
  <si>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</si>
  <si>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</si>
  <si>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</si>
  <si>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</si>
  <si>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</si>
  <si>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</si>
  <si>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</si>
  <si>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</si>
  <si>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</si>
  <si>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</si>
  <si>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</si>
  <si>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</si>
  <si>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</si>
  <si>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</si>
  <si>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</si>
  <si>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</si>
  <si>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</si>
  <si>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</si>
  <si>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</si>
  <si>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</si>
  <si>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</si>
  <si>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</si>
  <si>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</si>
  <si>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</si>
  <si>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</si>
  <si>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</si>
  <si>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</si>
  <si>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</si>
  <si>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</si>
  <si>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</si>
  <si>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</si>
  <si>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</si>
  <si>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</si>
  <si>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</si>
  <si>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</si>
  <si>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</si>
  <si>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</si>
  <si>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https://m.media-amazon.com/images/I/411q-oMvehL._SX300_SY300_QL70_ML2_.jpg</t>
  </si>
  <si>
    <t>https://www.amazon.in/boAt-Wave-Call-Dedicated-Multi-Sport/dp/B0B5DDJNH4/ref=sr_1_60?qid=1672895762&amp;s=electronics&amp;sr=1-60</t>
  </si>
  <si>
    <t>B07WDKLDRX</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</si>
  <si>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</si>
  <si>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</si>
  <si>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</si>
  <si>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</si>
  <si>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</si>
  <si>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</si>
  <si>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</si>
  <si>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</si>
  <si>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</si>
  <si>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</si>
  <si>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</si>
  <si>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</si>
  <si>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</si>
  <si>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</si>
  <si>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</si>
  <si>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</si>
  <si>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</si>
  <si>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</si>
  <si>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</si>
  <si>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</si>
  <si>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</si>
  <si>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</si>
  <si>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</si>
  <si>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</si>
  <si>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</si>
  <si>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</si>
  <si>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B09MT84WV5</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</si>
  <si>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</si>
  <si>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</si>
  <si>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</si>
  <si>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</si>
  <si>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</si>
  <si>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</si>
  <si>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</si>
  <si>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</si>
  <si>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</si>
  <si>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</si>
  <si>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</si>
  <si>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</si>
  <si>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</si>
  <si>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</si>
  <si>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</si>
  <si>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</si>
  <si>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</si>
  <si>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</si>
  <si>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</si>
  <si>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</si>
  <si>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</si>
  <si>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</si>
  <si>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</si>
  <si>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</si>
  <si>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</si>
  <si>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</si>
  <si>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</si>
  <si>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</si>
  <si>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</si>
  <si>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</si>
  <si>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</si>
  <si>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</si>
  <si>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</si>
  <si>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</si>
  <si>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</si>
  <si>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</si>
  <si>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</si>
  <si>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</si>
  <si>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B07GXHC691</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</si>
  <si>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</si>
  <si>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</si>
  <si>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</si>
  <si>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</si>
  <si>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</si>
  <si>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</si>
  <si>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</si>
  <si>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</si>
  <si>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B08FN6WGDQ</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</si>
  <si>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</si>
  <si>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</si>
  <si>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</si>
  <si>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</si>
  <si>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</si>
  <si>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</si>
  <si>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</si>
  <si>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</si>
  <si>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</si>
  <si>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</si>
  <si>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</si>
  <si>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</si>
  <si>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</si>
  <si>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</si>
  <si>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</si>
  <si>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</si>
  <si>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</si>
  <si>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</si>
  <si>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</si>
  <si>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</si>
  <si>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</si>
  <si>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</si>
  <si>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</si>
  <si>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</si>
  <si>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</si>
  <si>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</si>
  <si>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</si>
  <si>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</si>
  <si>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</si>
  <si>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</si>
  <si>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</si>
  <si>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</si>
  <si>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</si>
  <si>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</si>
  <si>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</si>
  <si>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</si>
  <si>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</si>
  <si>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</si>
  <si>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</si>
  <si>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</si>
  <si>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</si>
  <si>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</si>
  <si>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</si>
  <si>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</si>
  <si>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</si>
  <si>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</si>
  <si>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</si>
  <si>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</si>
  <si>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</si>
  <si>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</si>
  <si>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</si>
  <si>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</si>
  <si>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</si>
  <si>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</si>
  <si>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</si>
  <si>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</si>
  <si>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</si>
  <si>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</si>
  <si>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</si>
  <si>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</si>
  <si>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</si>
  <si>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</si>
  <si>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https://m.media-amazon.com/images/I/41w5fk8Vl6L._SX300_SY300_QL70_ML2_.jpg</t>
  </si>
  <si>
    <t>https://www.amazon.in/Nokia-105-Single-Keypad-Wireless/dp/B09V2PZDX8/ref=sr_1_83?qid=1672895770&amp;s=electronics&amp;sr=1-83</t>
  </si>
  <si>
    <t>B085W8CFLH</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</si>
  <si>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</si>
  <si>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</si>
  <si>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</si>
  <si>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</si>
  <si>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</si>
  <si>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</si>
  <si>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</si>
  <si>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</si>
  <si>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</si>
  <si>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https://m.media-amazon.com/images/I/31P2d7102lL._SY300_SX300_QL70_ML2_.jpg</t>
  </si>
  <si>
    <t>https://www.amazon.in/Samsung-microSDXC-Memory-Adapter-MB-MC64KA/dp/B09MT6XSFW/ref=sr_1_85?qid=1672895770&amp;s=electronics&amp;sr=1-85</t>
  </si>
  <si>
    <t>B07RD611Z8</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</si>
  <si>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</si>
  <si>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</si>
  <si>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</si>
  <si>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</si>
  <si>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</si>
  <si>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</si>
  <si>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https://m.media-amazon.com/images/I/31RktQKvhoL._SX300_SY300_QL70_ML2_.jpg</t>
  </si>
  <si>
    <t>https://www.amazon.in/Ambrane-20000mAh-Lithium-Polymer-Stylo-20K/dp/B07RD611Z8/ref=sr_1_86?qid=1672895770&amp;s=electronics&amp;sr=1-86</t>
  </si>
  <si>
    <t>B0B4F52B5X</t>
  </si>
  <si>
    <t>https://m.media-amazon.com/images/I/41Vj+8XWIQL._SY300_SX300_.jpg</t>
  </si>
  <si>
    <t>https://www.amazon.in/Samsung-Midnight-Storage-6000mAh-Battery/dp/B0B4F52B5X/ref=sr_1_88?qid=1672895770&amp;s=electronics&amp;sr=1-88</t>
  </si>
  <si>
    <t>B096VF5YYF</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</si>
  <si>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</si>
  <si>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</si>
  <si>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</si>
  <si>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</si>
  <si>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</si>
  <si>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</si>
  <si>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</si>
  <si>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</si>
  <si>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https://m.media-amazon.com/images/I/41R9fDKo6iL._SX300_SY300_QL70_ML2_.jpg</t>
  </si>
  <si>
    <t>https://www.amazon.in/boAt-Wave-Call-Dedicated-Multi-Sport/dp/B0B5D39BCD/ref=sr_1_90?qid=1672895770&amp;s=electronics&amp;sr=1-90</t>
  </si>
  <si>
    <t>B09XBJ1CTN</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</si>
  <si>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</si>
  <si>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</si>
  <si>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</si>
  <si>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</si>
  <si>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</si>
  <si>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</si>
  <si>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</si>
  <si>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</si>
  <si>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</si>
  <si>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</si>
  <si>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</si>
  <si>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</si>
  <si>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</si>
  <si>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</si>
  <si>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</si>
  <si>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</si>
  <si>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</si>
  <si>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</si>
  <si>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</si>
  <si>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</si>
  <si>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</si>
  <si>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</si>
  <si>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</si>
  <si>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</si>
  <si>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</si>
  <si>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</si>
  <si>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</si>
  <si>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</si>
  <si>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B09T2WRLJJ</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</si>
  <si>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</si>
  <si>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</si>
  <si>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</si>
  <si>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</si>
  <si>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</si>
  <si>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</si>
  <si>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</si>
  <si>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</si>
  <si>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</si>
  <si>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</si>
  <si>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</si>
  <si>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</si>
  <si>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</si>
  <si>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</si>
  <si>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</si>
  <si>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</si>
  <si>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</si>
  <si>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</si>
  <si>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</si>
  <si>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</si>
  <si>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</si>
  <si>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</si>
  <si>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</si>
  <si>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</si>
  <si>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</si>
  <si>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</si>
  <si>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</si>
  <si>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</si>
  <si>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</si>
  <si>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</si>
  <si>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</si>
  <si>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</si>
  <si>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</si>
  <si>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</si>
  <si>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</si>
  <si>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</si>
  <si>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</si>
  <si>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</si>
  <si>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</si>
  <si>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</si>
  <si>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</si>
  <si>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</si>
  <si>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</si>
  <si>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https://m.media-amazon.com/images/I/41Yylo75u7L._SX300_SY300_QL70_ML2_.jpg</t>
  </si>
  <si>
    <t>https://www.amazon.in/iQOO-Storage-Snapdragon-Purchased-Separately/dp/B07WDK3ZS6/ref=sr_1_108?qid=1672895777&amp;s=electronics&amp;sr=1-108</t>
  </si>
  <si>
    <t>B09T2S8X9C</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</si>
  <si>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</si>
  <si>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</si>
  <si>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</si>
  <si>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</si>
  <si>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</si>
  <si>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</si>
  <si>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</si>
  <si>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</si>
  <si>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</si>
  <si>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</si>
  <si>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</si>
  <si>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</si>
  <si>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</si>
  <si>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</si>
  <si>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</si>
  <si>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</si>
  <si>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</si>
  <si>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</si>
  <si>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</si>
  <si>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</si>
  <si>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</si>
  <si>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</si>
  <si>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</si>
  <si>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</si>
  <si>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</si>
  <si>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</si>
  <si>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</si>
  <si>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</si>
  <si>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</si>
  <si>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</si>
  <si>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</si>
  <si>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</si>
  <si>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</si>
  <si>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</si>
  <si>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</si>
  <si>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</si>
  <si>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</si>
  <si>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</si>
  <si>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https://m.media-amazon.com/images/I/41Lif4YWC2L._SX300_SY300_QL70_ML2_.jpg</t>
  </si>
  <si>
    <t>https://www.amazon.in/iQOO-Raven-Black-128GB-Storage/dp/B07WGPKTS4/ref=sr_1_118?qid=1672895777&amp;s=electronics&amp;sr=1-118</t>
  </si>
  <si>
    <t>B09MZCQYHZ</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</si>
  <si>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</si>
  <si>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</si>
  <si>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</si>
  <si>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</si>
  <si>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https://m.media-amazon.com/images/I/41fNkwj-vnL._SX300_SY300_QL70_ML2_.jpg</t>
  </si>
  <si>
    <t>https://www.amazon.in/Samsung-Stardust-Storage-6000mAh-Battery/dp/B0B4F2ZWL3/ref=sr_1_121?qid=1672895777&amp;s=electronics&amp;sr=1-121</t>
  </si>
  <si>
    <t>B08VB2CMR3</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</si>
  <si>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</si>
  <si>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</si>
  <si>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</si>
  <si>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</si>
  <si>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</si>
  <si>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</si>
  <si>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</si>
  <si>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</si>
  <si>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</si>
  <si>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</si>
  <si>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</si>
  <si>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</si>
  <si>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</si>
  <si>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</si>
  <si>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</si>
  <si>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</si>
  <si>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</si>
  <si>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</si>
  <si>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</si>
  <si>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</si>
  <si>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</si>
  <si>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</si>
  <si>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https://www.amazon.in/Nokia-105-Single-Wireless-Charcoal/dp/B09YDFKJF8/ref=sr_1_125?qid=1672895777&amp;s=electronics&amp;sr=1-125</t>
  </si>
  <si>
    <t>B07WDK3ZS2</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</si>
  <si>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</si>
  <si>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</si>
  <si>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</si>
  <si>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</si>
  <si>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</si>
  <si>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</si>
  <si>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</si>
  <si>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</si>
  <si>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</si>
  <si>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</si>
  <si>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</si>
  <si>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</si>
  <si>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</si>
  <si>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</si>
  <si>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</si>
  <si>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</si>
  <si>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</si>
  <si>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</si>
  <si>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</si>
  <si>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</si>
  <si>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</si>
  <si>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</si>
  <si>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</si>
  <si>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</si>
  <si>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</si>
  <si>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</si>
  <si>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</si>
  <si>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</si>
  <si>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</si>
  <si>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B09JS562TP</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</si>
  <si>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</si>
  <si>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</si>
  <si>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</si>
  <si>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</si>
  <si>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</si>
  <si>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</si>
  <si>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</si>
  <si>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</si>
  <si>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B09V17S2BG</t>
  </si>
  <si>
    <t>https://m.media-amazon.com/images/I/41fjUA7leTL._SX300_SY300_QL70_ML2_.jpg</t>
  </si>
  <si>
    <t>https://www.amazon.in/boAt-Wave-Lite-Smartwatch-Multiple/dp/B09V17S2BG/ref=sr_1_127?qid=1672895784&amp;s=electronics&amp;sr=1-127</t>
  </si>
  <si>
    <t>B0B5CGTBKV</t>
  </si>
  <si>
    <t>https://m.media-amazon.com/images/I/4141l8ZBWXL._SX300_SY300_QL70_ML2_.jpg</t>
  </si>
  <si>
    <t>https://www.amazon.in/boAt-Wave-Call-Dedicated-Multi-Sport/dp/B0B5CGTBKV/ref=sr_1_128?qid=1672895784&amp;s=electronics&amp;sr=1-128</t>
  </si>
  <si>
    <t>B0B23LW7NV</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</si>
  <si>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</si>
  <si>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</si>
  <si>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</si>
  <si>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</si>
  <si>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</si>
  <si>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</si>
  <si>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</si>
  <si>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</si>
  <si>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</si>
  <si>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</si>
  <si>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</si>
  <si>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</si>
  <si>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</si>
  <si>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</si>
  <si>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</si>
  <si>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</si>
  <si>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</si>
  <si>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</si>
  <si>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</si>
  <si>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</si>
  <si>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</si>
  <si>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</si>
  <si>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</si>
  <si>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</si>
  <si>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</si>
  <si>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</si>
  <si>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</si>
  <si>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</si>
  <si>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</si>
  <si>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</si>
  <si>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</si>
  <si>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</si>
  <si>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</si>
  <si>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</si>
  <si>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</si>
  <si>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</si>
  <si>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</si>
  <si>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</si>
  <si>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</si>
  <si>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</si>
  <si>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</si>
  <si>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</si>
  <si>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</si>
  <si>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</si>
  <si>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B07WJWRNVK</t>
  </si>
  <si>
    <t>https://m.media-amazon.com/images/I/41S7tnENirL._SX300_SY300_QL70_ML2_.jpg</t>
  </si>
  <si>
    <t>https://www.amazon.in/iQOO-Storage-Snapdragon-695-6nm-Processor/dp/B07WJWRNVK/ref=sr_1_136?qid=1672895784&amp;s=electronics&amp;sr=1-136</t>
  </si>
  <si>
    <t>B01F25X6RQ</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</si>
  <si>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</si>
  <si>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</si>
  <si>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</si>
  <si>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</si>
  <si>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</si>
  <si>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</si>
  <si>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</si>
  <si>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</si>
  <si>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B0B244R4KB</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</si>
  <si>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</si>
  <si>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</si>
  <si>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</si>
  <si>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</si>
  <si>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</si>
  <si>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</si>
  <si>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</si>
  <si>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</si>
  <si>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B0BMGG6NKT</t>
  </si>
  <si>
    <t>https://www.amazon.in/Samsung-Galaxy-Storage-MediaTek-Battery/dp/B0BMGG6NKT/ref=sr_1_140?qid=1672895784&amp;s=electronics&amp;sr=1-140</t>
  </si>
  <si>
    <t>B092JHPL72</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</si>
  <si>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</si>
  <si>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</si>
  <si>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</si>
  <si>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</si>
  <si>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</si>
  <si>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</si>
  <si>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</si>
  <si>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</si>
  <si>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B09GFM8CGS</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</si>
  <si>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</si>
  <si>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</si>
  <si>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</si>
  <si>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</si>
  <si>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</si>
  <si>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</si>
  <si>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</si>
  <si>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</si>
  <si>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</si>
  <si>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</si>
  <si>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</si>
  <si>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</si>
  <si>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</si>
  <si>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</si>
  <si>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</si>
  <si>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</si>
  <si>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</si>
  <si>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</si>
  <si>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</si>
  <si>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</si>
  <si>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</si>
  <si>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</si>
  <si>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</si>
  <si>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</si>
  <si>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</si>
  <si>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</si>
  <si>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</si>
  <si>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</si>
  <si>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</si>
  <si>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</si>
  <si>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</si>
  <si>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</si>
  <si>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</si>
  <si>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</si>
  <si>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</si>
  <si>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</si>
  <si>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</si>
  <si>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</si>
  <si>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</si>
  <si>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B01DF26V7A</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</si>
  <si>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</si>
  <si>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</si>
  <si>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</si>
  <si>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</si>
  <si>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</si>
  <si>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</si>
  <si>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</si>
  <si>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</si>
  <si>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</si>
  <si>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</si>
  <si>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</si>
  <si>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</si>
  <si>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</si>
  <si>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</si>
  <si>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</si>
  <si>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</si>
  <si>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</si>
  <si>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</si>
  <si>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</si>
  <si>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</si>
  <si>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</si>
  <si>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</si>
  <si>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</si>
  <si>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</si>
  <si>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</si>
  <si>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</si>
  <si>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</si>
  <si>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</si>
  <si>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</si>
  <si>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</si>
  <si>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</si>
  <si>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</si>
  <si>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</si>
  <si>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</si>
  <si>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</si>
  <si>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</si>
  <si>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</si>
  <si>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</si>
  <si>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</si>
  <si>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</si>
  <si>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</si>
  <si>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https://m.media-amazon.com/images/I/31tWzHMz6vL._SY445_SX342_QL70_ML2_.jpg</t>
  </si>
  <si>
    <t>https://www.amazon.in/Beetel-Smartphone-Charging-480Mbps-Xcd-C12/dp/B09NL4DJ2Z/ref=sr_1_170?qid=1672895799&amp;s=electronics&amp;sr=1-170</t>
  </si>
  <si>
    <t>B0BGSV43WY</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</si>
  <si>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</si>
  <si>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</si>
  <si>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</si>
  <si>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</si>
  <si>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</si>
  <si>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</si>
  <si>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</si>
  <si>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</si>
  <si>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</si>
  <si>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</si>
  <si>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</si>
  <si>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</si>
  <si>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</si>
  <si>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</si>
  <si>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</si>
  <si>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</si>
  <si>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</si>
  <si>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</si>
  <si>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https://www.amazon.in/iQOO-Raven-Black-128GB-Storage/dp/B07WGPKMP5/ref=sr_1_175?qid=1672895799&amp;s=electronics&amp;sr=1-175</t>
  </si>
  <si>
    <t>B0BBFJ9M3X</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</si>
  <si>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</si>
  <si>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</si>
  <si>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</si>
  <si>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</si>
  <si>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</si>
  <si>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</si>
  <si>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</si>
  <si>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</si>
  <si>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</si>
  <si>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</si>
  <si>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</si>
  <si>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</si>
  <si>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</si>
  <si>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</si>
  <si>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</si>
  <si>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</si>
  <si>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</si>
  <si>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</si>
  <si>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</si>
  <si>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</si>
  <si>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</si>
  <si>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</si>
  <si>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</si>
  <si>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</si>
  <si>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</si>
  <si>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</si>
  <si>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</si>
  <si>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</si>
  <si>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</si>
  <si>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</si>
  <si>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</si>
  <si>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</si>
  <si>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</si>
  <si>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</si>
  <si>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</si>
  <si>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</si>
  <si>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</si>
  <si>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</si>
  <si>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</si>
  <si>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</si>
  <si>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</si>
  <si>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</si>
  <si>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</si>
  <si>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</si>
  <si>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</si>
  <si>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</si>
  <si>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</si>
  <si>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</si>
  <si>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</si>
  <si>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https://m.media-amazon.com/images/I/41Bj3iYflTL._SX300_SY300_QL70_ML2_.jpg</t>
  </si>
  <si>
    <t>https://www.amazon.in/boAt-Wave-Lite-Smartwatch-Multiple/dp/B09V175NP7/ref=sr_1_190?qid=1672895799&amp;s=electronics&amp;sr=1-190</t>
  </si>
  <si>
    <t>B07WHSJXLF</t>
  </si>
  <si>
    <t>https://m.media-amazon.com/images/I/41XUW74HLlL._SX300_SY300_QL70_ML2_.jpg</t>
  </si>
  <si>
    <t>https://www.amazon.in/iQOO-Phantom-Snapdragon-FlashCharge-Brightness/dp/B07WHSJXLF/ref=sr_1_192?qid=1672895799&amp;s=electronics&amp;sr=1-192</t>
  </si>
  <si>
    <t>B0BD3T6Z1D</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</si>
  <si>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</si>
  <si>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</si>
  <si>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</si>
  <si>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</si>
  <si>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</si>
  <si>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</si>
  <si>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</si>
  <si>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</si>
  <si>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</si>
  <si>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</si>
  <si>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</si>
  <si>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</si>
  <si>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</si>
  <si>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</si>
  <si>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</si>
  <si>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</si>
  <si>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</si>
  <si>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</si>
  <si>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</si>
  <si>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</si>
  <si>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</si>
  <si>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</si>
  <si>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</si>
  <si>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</si>
  <si>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</si>
  <si>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</si>
  <si>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</si>
  <si>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</si>
  <si>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</si>
  <si>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</si>
  <si>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</si>
  <si>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</si>
  <si>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</si>
  <si>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B084DTMYWK</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</si>
  <si>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</si>
  <si>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</si>
  <si>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</si>
  <si>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</si>
  <si>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</si>
  <si>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</si>
  <si>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</si>
  <si>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</si>
  <si>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</si>
  <si>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</si>
  <si>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</si>
  <si>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</si>
  <si>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</si>
  <si>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</si>
  <si>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</si>
  <si>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</si>
  <si>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</si>
  <si>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</si>
  <si>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</si>
  <si>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</si>
  <si>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https://www.amazon.in/Redmi-Storage-Qualcomm%C2%AE-SnapdragonTM-Included/dp/B09QS9X16F/ref=sr_1_218?qid=1672895814&amp;s=electronics&amp;sr=1-218</t>
  </si>
  <si>
    <t>B08HV25BBQ</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</si>
  <si>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</si>
  <si>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</si>
  <si>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</si>
  <si>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</si>
  <si>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</si>
  <si>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</si>
  <si>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</si>
  <si>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</si>
  <si>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</si>
  <si>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</si>
  <si>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</si>
  <si>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</si>
  <si>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</si>
  <si>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</si>
  <si>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</si>
  <si>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</si>
  <si>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</si>
  <si>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</si>
  <si>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</si>
  <si>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</si>
  <si>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</si>
  <si>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</si>
  <si>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</si>
  <si>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</si>
  <si>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</si>
  <si>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</si>
  <si>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</si>
  <si>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</si>
  <si>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</si>
  <si>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</si>
  <si>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B0B5GF6DQD</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</si>
  <si>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</si>
  <si>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</si>
  <si>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</si>
  <si>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</si>
  <si>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</si>
  <si>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</si>
  <si>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</si>
  <si>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</si>
  <si>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</si>
  <si>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</si>
  <si>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</si>
  <si>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</si>
  <si>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</si>
  <si>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</si>
  <si>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</si>
  <si>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</si>
  <si>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B09NL4DCXK</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</si>
  <si>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</si>
  <si>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</si>
  <si>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</si>
  <si>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</si>
  <si>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</si>
  <si>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</si>
  <si>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</si>
  <si>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</si>
  <si>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</si>
  <si>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</si>
  <si>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</si>
  <si>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</si>
  <si>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</si>
  <si>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</si>
  <si>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</si>
  <si>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</si>
  <si>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</si>
  <si>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</si>
  <si>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</si>
  <si>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</si>
  <si>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</si>
  <si>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</si>
  <si>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</si>
  <si>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</si>
  <si>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</si>
  <si>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</si>
  <si>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</si>
  <si>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</si>
  <si>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</si>
  <si>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</si>
  <si>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</si>
  <si>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</si>
  <si>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</si>
  <si>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</si>
  <si>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</si>
  <si>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</si>
  <si>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</si>
  <si>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</si>
  <si>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</si>
  <si>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</si>
  <si>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</si>
  <si>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</si>
  <si>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</si>
  <si>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</si>
  <si>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</si>
  <si>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</si>
  <si>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</si>
  <si>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</si>
  <si>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</si>
  <si>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</si>
  <si>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</si>
  <si>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</si>
  <si>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</si>
  <si>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</si>
  <si>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</si>
  <si>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</si>
  <si>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</si>
  <si>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</si>
  <si>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</si>
  <si>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</si>
  <si>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</si>
  <si>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</si>
  <si>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</si>
  <si>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</si>
  <si>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</si>
  <si>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</si>
  <si>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</si>
  <si>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</si>
  <si>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</si>
  <si>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</si>
  <si>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</si>
  <si>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</si>
  <si>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</si>
  <si>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</si>
  <si>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</si>
  <si>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</si>
  <si>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</si>
  <si>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</si>
  <si>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</si>
  <si>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</si>
  <si>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</si>
  <si>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</si>
  <si>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</si>
  <si>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</si>
  <si>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</si>
  <si>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</si>
  <si>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</si>
  <si>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</si>
  <si>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</si>
  <si>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</si>
  <si>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</si>
  <si>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</si>
  <si>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</si>
  <si>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</si>
  <si>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</si>
  <si>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</si>
  <si>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</si>
  <si>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</si>
  <si>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</si>
  <si>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</si>
  <si>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</si>
  <si>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</si>
  <si>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</si>
  <si>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</si>
  <si>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</si>
  <si>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</si>
  <si>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</si>
  <si>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</si>
  <si>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</si>
  <si>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</si>
  <si>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</si>
  <si>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</si>
  <si>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</si>
  <si>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</si>
  <si>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</si>
  <si>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</si>
  <si>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</si>
  <si>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</si>
  <si>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</si>
  <si>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</si>
  <si>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</si>
  <si>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</si>
  <si>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</si>
  <si>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</si>
  <si>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</si>
  <si>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</si>
  <si>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</si>
  <si>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</si>
  <si>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</si>
  <si>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</si>
  <si>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</si>
  <si>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</si>
  <si>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</si>
  <si>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</si>
  <si>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</si>
  <si>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</si>
  <si>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</si>
  <si>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</si>
  <si>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</si>
  <si>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</si>
  <si>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</si>
  <si>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</si>
  <si>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</si>
  <si>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</si>
  <si>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</si>
  <si>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</si>
  <si>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</si>
  <si>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</si>
  <si>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</si>
  <si>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</si>
  <si>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</si>
  <si>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</si>
  <si>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</si>
  <si>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</si>
  <si>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</si>
  <si>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</si>
  <si>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</si>
  <si>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</si>
  <si>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</si>
  <si>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</si>
  <si>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</si>
  <si>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B0B7DHSKS7</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</si>
  <si>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</si>
  <si>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</si>
  <si>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</si>
  <si>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</si>
  <si>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</si>
  <si>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</si>
  <si>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</si>
  <si>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</si>
  <si>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</si>
  <si>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</si>
  <si>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</si>
  <si>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</si>
  <si>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</si>
  <si>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</si>
  <si>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</si>
  <si>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</si>
  <si>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</si>
  <si>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</si>
  <si>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</si>
  <si>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</si>
  <si>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</si>
  <si>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</si>
  <si>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</si>
  <si>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</si>
  <si>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</si>
  <si>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</si>
  <si>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</si>
  <si>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</si>
  <si>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</si>
  <si>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</si>
  <si>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</si>
  <si>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</si>
  <si>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</si>
  <si>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</si>
  <si>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</si>
  <si>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</si>
  <si>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</si>
  <si>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</si>
  <si>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</si>
  <si>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</si>
  <si>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</si>
  <si>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</si>
  <si>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</si>
  <si>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</si>
  <si>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</si>
  <si>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</si>
  <si>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</si>
  <si>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</si>
  <si>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</si>
  <si>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</si>
  <si>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</si>
  <si>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</si>
  <si>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</si>
  <si>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</si>
  <si>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</si>
  <si>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</si>
  <si>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</si>
  <si>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</si>
  <si>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</si>
  <si>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</si>
  <si>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</si>
  <si>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</si>
  <si>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</si>
  <si>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</si>
  <si>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</si>
  <si>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</si>
  <si>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</si>
  <si>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</si>
  <si>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</si>
  <si>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</si>
  <si>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</si>
  <si>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</si>
  <si>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</si>
  <si>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</si>
  <si>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</si>
  <si>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</si>
  <si>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</si>
  <si>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</si>
  <si>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</si>
  <si>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</si>
  <si>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</si>
  <si>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</si>
  <si>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</si>
  <si>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</si>
  <si>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</si>
  <si>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</si>
  <si>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</si>
  <si>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</si>
  <si>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</si>
  <si>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</si>
  <si>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</si>
  <si>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</si>
  <si>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</si>
  <si>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</si>
  <si>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</si>
  <si>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</si>
  <si>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</si>
  <si>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</si>
  <si>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</si>
  <si>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</si>
  <si>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</si>
  <si>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</si>
  <si>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</si>
  <si>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</si>
  <si>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</si>
  <si>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</si>
  <si>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</si>
  <si>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</si>
  <si>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</si>
  <si>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</si>
  <si>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</si>
  <si>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</si>
  <si>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</si>
  <si>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</si>
  <si>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</si>
  <si>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</si>
  <si>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</si>
  <si>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</si>
  <si>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</si>
  <si>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</si>
  <si>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</si>
  <si>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</si>
  <si>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</si>
  <si>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</si>
  <si>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</si>
  <si>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</si>
  <si>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</si>
  <si>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</si>
  <si>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</si>
  <si>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</si>
  <si>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</si>
  <si>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</si>
  <si>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</si>
  <si>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</si>
  <si>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</si>
  <si>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</si>
  <si>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</si>
  <si>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</si>
  <si>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</si>
  <si>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</si>
  <si>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</si>
  <si>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</si>
  <si>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</si>
  <si>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</si>
  <si>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</si>
  <si>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</si>
  <si>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</si>
  <si>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</si>
  <si>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</si>
  <si>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</si>
  <si>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</si>
  <si>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</si>
  <si>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</si>
  <si>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</si>
  <si>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</si>
  <si>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</si>
  <si>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</si>
  <si>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</si>
  <si>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</si>
  <si>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</si>
  <si>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</si>
  <si>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</si>
  <si>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</si>
  <si>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</si>
  <si>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</si>
  <si>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</si>
  <si>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</si>
  <si>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</si>
  <si>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</si>
  <si>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</si>
  <si>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</si>
  <si>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B09MY4W73Q</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</si>
  <si>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</si>
  <si>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</si>
  <si>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</si>
  <si>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</si>
  <si>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</si>
  <si>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</si>
  <si>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https://m.media-amazon.com/images/I/51xaoGdw9EL._SX300_SY300_QL70_ML2_.jpg</t>
  </si>
  <si>
    <t>https://www.amazon.in/Amozo-iPhone-13-Polycarbonate-Transparent/dp/B09MY4W73Q/ref=sr_1_419?qid=1672895872&amp;s=electronics&amp;sr=1-419</t>
  </si>
  <si>
    <t>B09T37CKQ5</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</si>
  <si>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</si>
  <si>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</si>
  <si>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</si>
  <si>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</si>
  <si>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</si>
  <si>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</si>
  <si>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</si>
  <si>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</si>
  <si>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</si>
  <si>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</si>
  <si>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</si>
  <si>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</si>
  <si>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</si>
  <si>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</si>
  <si>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</si>
  <si>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</si>
  <si>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</si>
  <si>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</si>
  <si>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</si>
  <si>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</si>
  <si>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</si>
  <si>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</si>
  <si>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</si>
  <si>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</si>
  <si>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B0B9BXKBC7</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</si>
  <si>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</si>
  <si>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</si>
  <si>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</si>
  <si>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</si>
  <si>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</si>
  <si>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</si>
  <si>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</si>
  <si>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</si>
  <si>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</si>
  <si>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</si>
  <si>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</si>
  <si>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</si>
  <si>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</si>
  <si>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</si>
  <si>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</si>
  <si>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</si>
  <si>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</si>
  <si>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</si>
  <si>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</si>
  <si>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</si>
  <si>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</si>
  <si>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</si>
  <si>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</si>
  <si>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</si>
  <si>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</si>
  <si>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</si>
  <si>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</si>
  <si>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</si>
  <si>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</si>
  <si>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</si>
  <si>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</si>
  <si>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</si>
  <si>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</si>
  <si>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</si>
  <si>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</si>
  <si>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</si>
  <si>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</si>
  <si>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</si>
  <si>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</si>
  <si>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</si>
  <si>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</si>
  <si>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</si>
  <si>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</si>
  <si>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</si>
  <si>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</si>
  <si>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</si>
  <si>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</si>
  <si>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</si>
  <si>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</si>
  <si>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</si>
  <si>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</si>
  <si>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</si>
  <si>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</si>
  <si>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</si>
  <si>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</si>
  <si>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</si>
  <si>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</si>
  <si>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</si>
  <si>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</si>
  <si>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</si>
  <si>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</si>
  <si>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</si>
  <si>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</si>
  <si>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</si>
  <si>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</si>
  <si>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</si>
  <si>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</si>
  <si>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</si>
  <si>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</si>
  <si>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</si>
  <si>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</si>
  <si>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</si>
  <si>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</si>
  <si>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</si>
  <si>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</si>
  <si>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B088ZFJY82</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</si>
  <si>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</si>
  <si>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</si>
  <si>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</si>
  <si>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</si>
  <si>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https://m.media-amazon.com/images/I/41Ims-JX0kL._SX300_SY300_QL70_ML2_.jpg</t>
  </si>
  <si>
    <t>https://www.amazon.in/Samsung-Stardust-Storage-5000mAh-Battery/dp/B0B4F4QZ1H/ref=sr_1_496?qid=1672895894&amp;s=electronics&amp;sr=1-496</t>
  </si>
  <si>
    <t>B09BCNQ9R2</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</si>
  <si>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</si>
  <si>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</si>
  <si>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</si>
  <si>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</si>
  <si>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</si>
  <si>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</si>
  <si>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</si>
  <si>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</si>
  <si>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</si>
  <si>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</si>
  <si>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</si>
  <si>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</si>
  <si>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</si>
  <si>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</si>
  <si>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</si>
  <si>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</si>
  <si>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</si>
  <si>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</si>
  <si>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https://m.media-amazon.com/images/I/31IdiM9ZM8L._SX300_SY300_QL70_FMwebp_.jpg</t>
  </si>
  <si>
    <t>https://www.amazon.in/boAt-BassHeads-100-Headphones-Black/dp/B071Z8M4KX/ref=sr_1_1?qid=1672902995&amp;s=computers&amp;sr=1-1</t>
  </si>
  <si>
    <t>B09N3ZNHTY</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</si>
  <si>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</si>
  <si>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</si>
  <si>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</si>
  <si>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</si>
  <si>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</si>
  <si>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</si>
  <si>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</si>
  <si>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</si>
  <si>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B005FYNT3G</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</si>
  <si>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</si>
  <si>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</si>
  <si>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</si>
  <si>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</si>
  <si>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</si>
  <si>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</si>
  <si>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</si>
  <si>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</si>
  <si>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</si>
  <si>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</si>
  <si>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</si>
  <si>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</si>
  <si>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</si>
  <si>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</si>
  <si>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</si>
  <si>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</si>
  <si>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</si>
  <si>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</si>
  <si>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</si>
  <si>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</si>
  <si>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</si>
  <si>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</si>
  <si>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</si>
  <si>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</si>
  <si>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</si>
  <si>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</si>
  <si>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</si>
  <si>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</si>
  <si>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</si>
  <si>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</si>
  <si>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</si>
  <si>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</si>
  <si>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</si>
  <si>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</si>
  <si>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</si>
  <si>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B0B72BSW7K</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</si>
  <si>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</si>
  <si>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</si>
  <si>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</si>
  <si>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</si>
  <si>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</si>
  <si>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</si>
  <si>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</si>
  <si>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</si>
  <si>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B08TV2P1N8</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</si>
  <si>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</si>
  <si>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</si>
  <si>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</si>
  <si>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</si>
  <si>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</si>
  <si>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</si>
  <si>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</si>
  <si>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</si>
  <si>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</si>
  <si>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</si>
  <si>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</si>
  <si>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</si>
  <si>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</si>
  <si>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</si>
  <si>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</si>
  <si>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</si>
  <si>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</si>
  <si>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</si>
  <si>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</si>
  <si>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</si>
  <si>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</si>
  <si>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</si>
  <si>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</si>
  <si>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</si>
  <si>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</si>
  <si>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</si>
  <si>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B07PR1CL3S</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</si>
  <si>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</si>
  <si>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</si>
  <si>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</si>
  <si>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</si>
  <si>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</si>
  <si>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</si>
  <si>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</si>
  <si>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</si>
  <si>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B07JQKQ91F</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</si>
  <si>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</si>
  <si>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</si>
  <si>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</si>
  <si>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</si>
  <si>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</si>
  <si>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</si>
  <si>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</si>
  <si>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</si>
  <si>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</si>
  <si>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</si>
  <si>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</si>
  <si>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</si>
  <si>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</si>
  <si>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</si>
  <si>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</si>
  <si>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</si>
  <si>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B01L8ZNWN2</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</si>
  <si>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</si>
  <si>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</si>
  <si>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</si>
  <si>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</si>
  <si>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</si>
  <si>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</si>
  <si>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</si>
  <si>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</si>
  <si>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</si>
  <si>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</si>
  <si>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</si>
  <si>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</si>
  <si>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</si>
  <si>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</si>
  <si>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</si>
  <si>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</si>
  <si>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</si>
  <si>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</si>
  <si>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</si>
  <si>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</si>
  <si>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</si>
  <si>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</si>
  <si>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</si>
  <si>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</si>
  <si>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</si>
  <si>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</si>
  <si>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B07TCN5VR9</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</si>
  <si>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</si>
  <si>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</si>
  <si>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</si>
  <si>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</si>
  <si>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</si>
  <si>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</si>
  <si>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</si>
  <si>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</si>
  <si>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</si>
  <si>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</si>
  <si>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</si>
  <si>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</si>
  <si>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</si>
  <si>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</si>
  <si>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</si>
  <si>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</si>
  <si>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</si>
  <si>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B01HJI0FS2</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</si>
  <si>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</si>
  <si>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</si>
  <si>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</si>
  <si>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</si>
  <si>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</si>
  <si>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</si>
  <si>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</si>
  <si>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</si>
  <si>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</si>
  <si>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</si>
  <si>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</si>
  <si>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</si>
  <si>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</si>
  <si>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</si>
  <si>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</si>
  <si>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</si>
  <si>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</si>
  <si>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B014SZO90Y</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</si>
  <si>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</si>
  <si>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</si>
  <si>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</si>
  <si>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</si>
  <si>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</si>
  <si>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</si>
  <si>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</si>
  <si>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</si>
  <si>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</si>
  <si>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</si>
  <si>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</si>
  <si>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</si>
  <si>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</si>
  <si>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</si>
  <si>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</si>
  <si>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</si>
  <si>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</si>
  <si>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</si>
  <si>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</si>
  <si>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</si>
  <si>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</si>
  <si>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</si>
  <si>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</si>
  <si>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</si>
  <si>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</si>
  <si>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</si>
  <si>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</si>
  <si>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</si>
  <si>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</si>
  <si>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</si>
  <si>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</si>
  <si>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</si>
  <si>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</si>
  <si>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</si>
  <si>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</si>
  <si>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B07QZ3CZ48</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</si>
  <si>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</si>
  <si>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</si>
  <si>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</si>
  <si>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</si>
  <si>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</si>
  <si>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</si>
  <si>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</si>
  <si>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</si>
  <si>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</si>
  <si>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</si>
  <si>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</si>
  <si>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</si>
  <si>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</si>
  <si>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</si>
  <si>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</si>
  <si>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</si>
  <si>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</si>
  <si>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B08ZJDWTJ1</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</si>
  <si>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</si>
  <si>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</si>
  <si>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</si>
  <si>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</si>
  <si>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</si>
  <si>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</si>
  <si>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</si>
  <si>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</si>
  <si>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</si>
  <si>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</si>
  <si>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</si>
  <si>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</si>
  <si>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</si>
  <si>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</si>
  <si>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</si>
  <si>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</si>
  <si>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</si>
  <si>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</si>
  <si>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</si>
  <si>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</si>
  <si>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</si>
  <si>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</si>
  <si>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</si>
  <si>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</si>
  <si>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</si>
  <si>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</si>
  <si>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B087FXHB6J</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</si>
  <si>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</si>
  <si>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</si>
  <si>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</si>
  <si>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</si>
  <si>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</si>
  <si>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</si>
  <si>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</si>
  <si>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</si>
  <si>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</si>
  <si>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</si>
  <si>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</si>
  <si>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</si>
  <si>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</si>
  <si>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</si>
  <si>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</si>
  <si>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</si>
  <si>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</si>
  <si>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</si>
  <si>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</si>
  <si>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</si>
  <si>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</si>
  <si>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</si>
  <si>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</si>
  <si>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</si>
  <si>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</si>
  <si>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</si>
  <si>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B07SLMR1K6</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</si>
  <si>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</si>
  <si>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</si>
  <si>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</si>
  <si>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</si>
  <si>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</si>
  <si>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</si>
  <si>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</si>
  <si>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</si>
  <si>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B092X94QNQ</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</si>
  <si>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</si>
  <si>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</si>
  <si>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</si>
  <si>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</si>
  <si>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</si>
  <si>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</si>
  <si>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</si>
  <si>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</si>
  <si>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</si>
  <si>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</si>
  <si>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</si>
  <si>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</si>
  <si>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</si>
  <si>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</si>
  <si>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</si>
  <si>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</si>
  <si>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</si>
  <si>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B00KXULGJQ</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</si>
  <si>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</si>
  <si>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</si>
  <si>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</si>
  <si>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</si>
  <si>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</si>
  <si>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</si>
  <si>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</si>
  <si>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</si>
  <si>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</si>
  <si>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</si>
  <si>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</si>
  <si>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</si>
  <si>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</si>
  <si>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</si>
  <si>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</si>
  <si>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</si>
  <si>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</si>
  <si>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</si>
  <si>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</si>
  <si>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</si>
  <si>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</si>
  <si>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</si>
  <si>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</si>
  <si>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</si>
  <si>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</si>
  <si>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</si>
  <si>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B08CYPB15D</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</si>
  <si>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</si>
  <si>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</si>
  <si>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</si>
  <si>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</si>
  <si>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</si>
  <si>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</si>
  <si>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</si>
  <si>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</si>
  <si>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B00MFPCY5C</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</si>
  <si>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</si>
  <si>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</si>
  <si>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</si>
  <si>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</si>
  <si>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</si>
  <si>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</si>
  <si>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</si>
  <si>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</si>
  <si>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</si>
  <si>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</si>
  <si>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</si>
  <si>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</si>
  <si>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</si>
  <si>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</si>
  <si>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</si>
  <si>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</si>
  <si>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</si>
  <si>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</si>
  <si>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</si>
  <si>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</si>
  <si>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</si>
  <si>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</si>
  <si>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</si>
  <si>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</si>
  <si>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</si>
  <si>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</si>
  <si>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</si>
  <si>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</si>
  <si>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</si>
  <si>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</si>
  <si>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</si>
  <si>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</si>
  <si>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</si>
  <si>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</si>
  <si>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</si>
  <si>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</si>
  <si>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</si>
  <si>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</si>
  <si>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</si>
  <si>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</si>
  <si>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</si>
  <si>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</si>
  <si>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</si>
  <si>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</si>
  <si>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</si>
  <si>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</si>
  <si>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</si>
  <si>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</si>
  <si>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</si>
  <si>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</si>
  <si>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</si>
  <si>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</si>
  <si>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</si>
  <si>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</si>
  <si>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</si>
  <si>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</si>
  <si>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</si>
  <si>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</si>
  <si>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</si>
  <si>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</si>
  <si>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</si>
  <si>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</si>
  <si>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</si>
  <si>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</si>
  <si>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</si>
  <si>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</si>
  <si>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</si>
  <si>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</si>
  <si>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</si>
  <si>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</si>
  <si>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</si>
  <si>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</si>
  <si>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</si>
  <si>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</si>
  <si>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</si>
  <si>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</si>
  <si>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</si>
  <si>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</si>
  <si>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</si>
  <si>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</si>
  <si>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</si>
  <si>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</si>
  <si>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</si>
  <si>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</si>
  <si>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</si>
  <si>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</si>
  <si>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</si>
  <si>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</si>
  <si>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</si>
  <si>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</si>
  <si>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</si>
  <si>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</si>
  <si>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</si>
  <si>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</si>
  <si>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</si>
  <si>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</si>
  <si>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</si>
  <si>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</si>
  <si>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</si>
  <si>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</si>
  <si>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</si>
  <si>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</si>
  <si>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</si>
  <si>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</si>
  <si>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</si>
  <si>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</si>
  <si>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</si>
  <si>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B00AXHBBXU</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</si>
  <si>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</si>
  <si>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</si>
  <si>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</si>
  <si>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</si>
  <si>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</si>
  <si>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</si>
  <si>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</si>
  <si>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</si>
  <si>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</si>
  <si>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</si>
  <si>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</si>
  <si>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</si>
  <si>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</si>
  <si>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</si>
  <si>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</si>
  <si>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</si>
  <si>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</si>
  <si>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</si>
  <si>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</si>
  <si>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</si>
  <si>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</si>
  <si>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</si>
  <si>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</si>
  <si>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</si>
  <si>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</si>
  <si>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</si>
  <si>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B08HLZ28QC</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</si>
  <si>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</si>
  <si>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</si>
  <si>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</si>
  <si>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</si>
  <si>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</si>
  <si>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</si>
  <si>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</si>
  <si>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</si>
  <si>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</si>
  <si>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</si>
  <si>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</si>
  <si>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</si>
  <si>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</si>
  <si>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</si>
  <si>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</si>
  <si>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</si>
  <si>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</si>
  <si>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</si>
  <si>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</si>
  <si>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</si>
  <si>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</si>
  <si>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</si>
  <si>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</si>
  <si>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</si>
  <si>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</si>
  <si>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</si>
  <si>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</si>
  <si>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</si>
  <si>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</si>
  <si>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</si>
  <si>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</si>
  <si>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</si>
  <si>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</si>
  <si>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</si>
  <si>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</si>
  <si>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B07PLHTTB4</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</si>
  <si>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</si>
  <si>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</si>
  <si>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</si>
  <si>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</si>
  <si>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</si>
  <si>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</si>
  <si>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</si>
  <si>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</si>
  <si>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</si>
  <si>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</si>
  <si>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</si>
  <si>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</si>
  <si>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</si>
  <si>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</si>
  <si>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</si>
  <si>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</si>
  <si>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</si>
  <si>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B079Y6JZC8</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</si>
  <si>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</si>
  <si>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</si>
  <si>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</si>
  <si>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</si>
  <si>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</si>
  <si>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</si>
  <si>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</si>
  <si>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</si>
  <si>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</si>
  <si>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</si>
  <si>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</si>
  <si>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</si>
  <si>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</si>
  <si>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</si>
  <si>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</si>
  <si>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</si>
  <si>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</si>
  <si>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</si>
  <si>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</si>
  <si>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</si>
  <si>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</si>
  <si>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</si>
  <si>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</si>
  <si>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</si>
  <si>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</si>
  <si>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</si>
  <si>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B00LVMTA2A</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</si>
  <si>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</si>
  <si>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</si>
  <si>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</si>
  <si>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</si>
  <si>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</si>
  <si>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</si>
  <si>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</si>
  <si>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</si>
  <si>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</si>
  <si>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</si>
  <si>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</si>
  <si>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</si>
  <si>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</si>
  <si>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</si>
  <si>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</si>
  <si>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</si>
  <si>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</si>
  <si>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</si>
  <si>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</si>
  <si>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</si>
  <si>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</si>
  <si>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</si>
  <si>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</si>
  <si>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</si>
  <si>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</si>
  <si>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</si>
  <si>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B08QJJCY2Q</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</si>
  <si>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</si>
  <si>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</si>
  <si>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</si>
  <si>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</si>
  <si>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</si>
  <si>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</si>
  <si>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</si>
  <si>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</si>
  <si>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</si>
  <si>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</si>
  <si>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</si>
  <si>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</si>
  <si>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</si>
  <si>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</si>
  <si>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</si>
  <si>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</si>
  <si>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</si>
  <si>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</si>
  <si>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</si>
  <si>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</si>
  <si>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</si>
  <si>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</si>
  <si>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</si>
  <si>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</si>
  <si>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</si>
  <si>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</si>
  <si>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</si>
  <si>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</si>
  <si>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</si>
  <si>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</si>
  <si>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</si>
  <si>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</si>
  <si>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</si>
  <si>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</si>
  <si>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</si>
  <si>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</si>
  <si>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</si>
  <si>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</si>
  <si>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</si>
  <si>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</si>
  <si>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</si>
  <si>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</si>
  <si>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</si>
  <si>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</si>
  <si>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</si>
  <si>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</si>
  <si>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</si>
  <si>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</si>
  <si>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</si>
  <si>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</si>
  <si>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</si>
  <si>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</si>
  <si>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</si>
  <si>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B00LZLQ624</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</si>
  <si>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</si>
  <si>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</si>
  <si>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</si>
  <si>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</si>
  <si>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</si>
  <si>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</si>
  <si>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</si>
  <si>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</si>
  <si>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B09GB5B4BK</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</si>
  <si>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</si>
  <si>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</si>
  <si>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</si>
  <si>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</si>
  <si>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</si>
  <si>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</si>
  <si>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</si>
  <si>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</si>
  <si>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</si>
  <si>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</si>
  <si>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</si>
  <si>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</si>
  <si>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</si>
  <si>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</si>
  <si>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</si>
  <si>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</si>
  <si>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</si>
  <si>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B09PL79D2X</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</si>
  <si>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</si>
  <si>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</si>
  <si>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</si>
  <si>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</si>
  <si>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</si>
  <si>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</si>
  <si>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</si>
  <si>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</si>
  <si>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</si>
  <si>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</si>
  <si>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</si>
  <si>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</si>
  <si>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</si>
  <si>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</si>
  <si>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</si>
  <si>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</si>
  <si>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</si>
  <si>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B084PJSSQ1</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</si>
  <si>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</si>
  <si>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</si>
  <si>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</si>
  <si>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</si>
  <si>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</si>
  <si>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</si>
  <si>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</si>
  <si>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</si>
  <si>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B097C564GC</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</si>
  <si>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</si>
  <si>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</si>
  <si>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</si>
  <si>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</si>
  <si>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</si>
  <si>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</si>
  <si>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</si>
  <si>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</si>
  <si>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</si>
  <si>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</si>
  <si>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</si>
  <si>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</si>
  <si>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</si>
  <si>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</si>
  <si>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</si>
  <si>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</si>
  <si>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</si>
  <si>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</si>
  <si>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</si>
  <si>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</si>
  <si>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</si>
  <si>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</si>
  <si>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</si>
  <si>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</si>
  <si>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</si>
  <si>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</si>
  <si>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</si>
  <si>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</si>
  <si>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</si>
  <si>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</si>
  <si>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</si>
  <si>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</si>
  <si>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</si>
  <si>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</si>
  <si>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</si>
  <si>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B00A0VCJPI</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</si>
  <si>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</si>
  <si>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</si>
  <si>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</si>
  <si>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</si>
  <si>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</si>
  <si>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</si>
  <si>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</si>
  <si>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</si>
  <si>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</si>
  <si>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</si>
  <si>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</si>
  <si>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</si>
  <si>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</si>
  <si>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</si>
  <si>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</si>
  <si>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</si>
  <si>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</si>
  <si>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</si>
  <si>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</si>
  <si>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</si>
  <si>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</si>
  <si>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</si>
  <si>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</si>
  <si>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</si>
  <si>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</si>
  <si>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</si>
  <si>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B09DG9VNWB</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</si>
  <si>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</si>
  <si>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</si>
  <si>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</si>
  <si>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</si>
  <si>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</si>
  <si>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</si>
  <si>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</si>
  <si>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</si>
  <si>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</si>
  <si>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</si>
  <si>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</si>
  <si>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</si>
  <si>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</si>
  <si>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</si>
  <si>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</si>
  <si>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</si>
  <si>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</si>
  <si>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B01DJJVFPC</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</si>
  <si>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</si>
  <si>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</si>
  <si>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</si>
  <si>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</si>
  <si>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</si>
  <si>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</si>
  <si>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</si>
  <si>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</si>
  <si>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</si>
  <si>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</si>
  <si>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</si>
  <si>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</si>
  <si>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</si>
  <si>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</si>
  <si>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</si>
  <si>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</si>
  <si>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</si>
  <si>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</si>
  <si>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</si>
  <si>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</si>
  <si>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</si>
  <si>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</si>
  <si>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</si>
  <si>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</si>
  <si>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</si>
  <si>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</si>
  <si>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</si>
  <si>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</si>
  <si>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</si>
  <si>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</si>
  <si>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</si>
  <si>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</si>
  <si>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</si>
  <si>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</si>
  <si>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</si>
  <si>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</si>
  <si>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</si>
  <si>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</si>
  <si>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</si>
  <si>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</si>
  <si>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</si>
  <si>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</si>
  <si>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</si>
  <si>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</si>
  <si>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</si>
  <si>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</si>
  <si>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</si>
  <si>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</si>
  <si>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</si>
  <si>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</si>
  <si>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</si>
  <si>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</si>
  <si>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</si>
  <si>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B07KR5P3YD</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</si>
  <si>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</si>
  <si>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</si>
  <si>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</si>
  <si>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</si>
  <si>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</si>
  <si>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</si>
  <si>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</si>
  <si>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</si>
  <si>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</si>
  <si>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</si>
  <si>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</si>
  <si>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</si>
  <si>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</si>
  <si>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</si>
  <si>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</si>
  <si>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</si>
  <si>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</si>
  <si>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</si>
  <si>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</si>
  <si>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</si>
  <si>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</si>
  <si>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</si>
  <si>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</si>
  <si>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</si>
  <si>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</si>
  <si>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</si>
  <si>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</si>
  <si>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</si>
  <si>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</si>
  <si>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</si>
  <si>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</si>
  <si>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</si>
  <si>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</si>
  <si>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</si>
  <si>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</si>
  <si>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</si>
  <si>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</si>
  <si>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</si>
  <si>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</si>
  <si>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</si>
  <si>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</si>
  <si>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</si>
  <si>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</si>
  <si>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</si>
  <si>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</si>
  <si>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</si>
  <si>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</si>
  <si>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</si>
  <si>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</si>
  <si>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</si>
  <si>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</si>
  <si>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</si>
  <si>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</si>
  <si>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</si>
  <si>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</si>
  <si>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</si>
  <si>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</si>
  <si>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</si>
  <si>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</si>
  <si>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</si>
  <si>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</si>
  <si>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</si>
  <si>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B003L62T7W</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</si>
  <si>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</si>
  <si>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</si>
  <si>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</si>
  <si>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</si>
  <si>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</si>
  <si>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</si>
  <si>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</si>
  <si>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</si>
  <si>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</si>
  <si>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</si>
  <si>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</si>
  <si>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</si>
  <si>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</si>
  <si>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</si>
  <si>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</si>
  <si>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</si>
  <si>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</si>
  <si>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</si>
  <si>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</si>
  <si>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</si>
  <si>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</si>
  <si>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B00NNQMYNE</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</si>
  <si>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</si>
  <si>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</si>
  <si>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</si>
  <si>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</si>
  <si>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</si>
  <si>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</si>
  <si>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</si>
  <si>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</si>
  <si>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</si>
  <si>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</si>
  <si>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</si>
  <si>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</si>
  <si>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</si>
  <si>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</si>
  <si>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</si>
  <si>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</si>
  <si>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</si>
  <si>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</si>
  <si>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</si>
  <si>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</si>
  <si>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</si>
  <si>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</si>
  <si>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</si>
  <si>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</si>
  <si>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</si>
  <si>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</si>
  <si>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B07Z3K96FR</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</si>
  <si>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</si>
  <si>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</si>
  <si>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</si>
  <si>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</si>
  <si>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</si>
  <si>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</si>
  <si>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</si>
  <si>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</si>
  <si>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</si>
  <si>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</si>
  <si>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</si>
  <si>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</si>
  <si>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</si>
  <si>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</si>
  <si>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</si>
  <si>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</si>
  <si>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</si>
  <si>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</si>
  <si>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</si>
  <si>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</si>
  <si>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</si>
  <si>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</si>
  <si>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</si>
  <si>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</si>
  <si>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</si>
  <si>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</si>
  <si>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B01HGCLUH6</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</si>
  <si>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</si>
  <si>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</si>
  <si>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</si>
  <si>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</si>
  <si>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</si>
  <si>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</si>
  <si>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</si>
  <si>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</si>
  <si>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</si>
  <si>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</si>
  <si>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</si>
  <si>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</si>
  <si>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</si>
  <si>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</si>
  <si>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</si>
  <si>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</si>
  <si>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</si>
  <si>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</si>
  <si>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</si>
  <si>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</si>
  <si>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</si>
  <si>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</si>
  <si>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</si>
  <si>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</si>
  <si>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</si>
  <si>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</si>
  <si>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</si>
  <si>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</si>
  <si>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</si>
  <si>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</si>
  <si>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</si>
  <si>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</si>
  <si>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</si>
  <si>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</si>
  <si>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</si>
  <si>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B09Z28BQZT</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</si>
  <si>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</si>
  <si>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</si>
  <si>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</si>
  <si>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</si>
  <si>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</si>
  <si>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</si>
  <si>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</si>
  <si>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</si>
  <si>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</si>
  <si>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</si>
  <si>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</si>
  <si>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</si>
  <si>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</si>
  <si>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</si>
  <si>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</si>
  <si>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</si>
  <si>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</si>
  <si>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</si>
  <si>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</si>
  <si>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</si>
  <si>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</si>
  <si>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</si>
  <si>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</si>
  <si>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</si>
  <si>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</si>
  <si>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</si>
  <si>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</si>
  <si>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</si>
  <si>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</si>
  <si>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</si>
  <si>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</si>
  <si>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</si>
  <si>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</si>
  <si>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</si>
  <si>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</si>
  <si>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</si>
  <si>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</si>
  <si>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</si>
  <si>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</si>
  <si>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</si>
  <si>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</si>
  <si>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</si>
  <si>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</si>
  <si>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</si>
  <si>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</si>
  <si>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</si>
  <si>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</si>
  <si>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</si>
  <si>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</si>
  <si>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</si>
  <si>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</si>
  <si>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</si>
  <si>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</si>
  <si>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</si>
  <si>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</si>
  <si>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</si>
  <si>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</si>
  <si>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</si>
  <si>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</si>
  <si>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</si>
  <si>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</si>
  <si>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</si>
  <si>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</si>
  <si>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</si>
  <si>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</si>
  <si>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</si>
  <si>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</si>
  <si>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</si>
  <si>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</si>
  <si>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</si>
  <si>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</si>
  <si>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</si>
  <si>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</si>
  <si>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</si>
  <si>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</si>
  <si>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</si>
  <si>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</si>
  <si>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</si>
  <si>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</si>
  <si>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</si>
  <si>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</si>
  <si>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</si>
  <si>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</si>
  <si>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</si>
  <si>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</si>
  <si>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</si>
  <si>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</si>
  <si>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</si>
  <si>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</si>
  <si>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</si>
  <si>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</si>
  <si>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</si>
  <si>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</si>
  <si>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</si>
  <si>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</si>
  <si>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</si>
  <si>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</si>
  <si>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</si>
  <si>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</si>
  <si>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</si>
  <si>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https://m.media-amazon.com/images/I/21qdAZyu9xL._SX300_SY300_QL70_FMwebp_.jpg</t>
  </si>
  <si>
    <t>https://www.amazon.in/Portronics-MPORT-Type-Ports-Transfer/dp/B09M869Z5V/ref=sr_1_183?qid=1672903004&amp;s=computers&amp;sr=1-183</t>
  </si>
  <si>
    <t>B07W6VWZ8C</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</si>
  <si>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</si>
  <si>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</si>
  <si>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</si>
  <si>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</si>
  <si>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</si>
  <si>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</si>
  <si>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</si>
  <si>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</si>
  <si>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</si>
  <si>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</si>
  <si>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</si>
  <si>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</si>
  <si>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</si>
  <si>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</si>
  <si>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</si>
  <si>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</si>
  <si>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</si>
  <si>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</si>
  <si>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</si>
  <si>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</si>
  <si>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</si>
  <si>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</si>
  <si>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</si>
  <si>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</si>
  <si>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</si>
  <si>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</si>
  <si>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</si>
  <si>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</si>
  <si>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</si>
  <si>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</si>
  <si>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</si>
  <si>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</si>
  <si>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</si>
  <si>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</si>
  <si>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</si>
  <si>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B08PFSZ7FH</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</si>
  <si>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</si>
  <si>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</si>
  <si>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</si>
  <si>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</si>
  <si>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</si>
  <si>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</si>
  <si>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</si>
  <si>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</si>
  <si>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</si>
  <si>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</si>
  <si>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</si>
  <si>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</si>
  <si>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</si>
  <si>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</si>
  <si>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</si>
  <si>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</si>
  <si>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</si>
  <si>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</si>
  <si>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</si>
  <si>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</si>
  <si>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</si>
  <si>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</si>
  <si>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</si>
  <si>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</si>
  <si>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</si>
  <si>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</si>
  <si>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</si>
  <si>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</si>
  <si>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</si>
  <si>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</si>
  <si>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</si>
  <si>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</si>
  <si>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</si>
  <si>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</si>
  <si>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</si>
  <si>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</si>
  <si>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</si>
  <si>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</si>
  <si>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</si>
  <si>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</si>
  <si>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</si>
  <si>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</si>
  <si>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</si>
  <si>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</si>
  <si>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</si>
  <si>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</si>
  <si>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</si>
  <si>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</si>
  <si>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</si>
  <si>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</si>
  <si>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</si>
  <si>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</si>
  <si>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</si>
  <si>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</si>
  <si>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</si>
  <si>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</si>
  <si>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</si>
  <si>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</si>
  <si>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</si>
  <si>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</si>
  <si>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</si>
  <si>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</si>
  <si>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</si>
  <si>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</si>
  <si>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</si>
  <si>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</si>
  <si>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</si>
  <si>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</si>
  <si>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</si>
  <si>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</si>
  <si>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</si>
  <si>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B08YD264ZS</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</si>
  <si>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</si>
  <si>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</si>
  <si>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</si>
  <si>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</si>
  <si>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</si>
  <si>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</si>
  <si>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</si>
  <si>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</si>
  <si>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B00GZLB57U</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</si>
  <si>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</si>
  <si>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</si>
  <si>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</si>
  <si>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</si>
  <si>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</si>
  <si>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</si>
  <si>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</si>
  <si>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</si>
  <si>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</si>
  <si>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</si>
  <si>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</si>
  <si>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</si>
  <si>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</si>
  <si>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</si>
  <si>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</si>
  <si>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</si>
  <si>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</si>
  <si>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B08HD7JQHX</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</si>
  <si>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</si>
  <si>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</si>
  <si>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</si>
  <si>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</si>
  <si>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</si>
  <si>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</si>
  <si>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</si>
  <si>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</si>
  <si>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</si>
  <si>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</si>
  <si>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</si>
  <si>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</si>
  <si>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</si>
  <si>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</si>
  <si>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</si>
  <si>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</si>
  <si>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</si>
  <si>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</si>
  <si>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</si>
  <si>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</si>
  <si>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</si>
  <si>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</si>
  <si>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</si>
  <si>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</si>
  <si>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</si>
  <si>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</si>
  <si>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</si>
  <si>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</si>
  <si>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</si>
  <si>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</si>
  <si>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</si>
  <si>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</si>
  <si>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</si>
  <si>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</si>
  <si>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</si>
  <si>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</si>
  <si>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</si>
  <si>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</si>
  <si>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</si>
  <si>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</si>
  <si>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</si>
  <si>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</si>
  <si>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</si>
  <si>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</si>
  <si>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</si>
  <si>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</si>
  <si>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</si>
  <si>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</si>
  <si>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</si>
  <si>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</si>
  <si>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</si>
  <si>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</si>
  <si>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</si>
  <si>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</si>
  <si>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</si>
  <si>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</si>
  <si>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</si>
  <si>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</si>
  <si>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</si>
  <si>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</si>
  <si>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</si>
  <si>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</si>
  <si>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</si>
  <si>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</si>
  <si>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</si>
  <si>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</si>
  <si>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</si>
  <si>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</si>
  <si>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</si>
  <si>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</si>
  <si>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</si>
  <si>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</si>
  <si>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</si>
  <si>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</si>
  <si>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</si>
  <si>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</si>
  <si>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</si>
  <si>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</si>
  <si>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</si>
  <si>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</si>
  <si>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</si>
  <si>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</si>
  <si>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</si>
  <si>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</si>
  <si>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</si>
  <si>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</si>
  <si>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</si>
  <si>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</si>
  <si>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</si>
  <si>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</si>
  <si>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</si>
  <si>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</si>
  <si>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</si>
  <si>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</si>
  <si>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</si>
  <si>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</si>
  <si>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</si>
  <si>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</si>
  <si>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</si>
  <si>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</si>
  <si>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</si>
  <si>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</si>
  <si>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</si>
  <si>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</si>
  <si>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</si>
  <si>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B098R25TGC</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</si>
  <si>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</si>
  <si>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</si>
  <si>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</si>
  <si>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</si>
  <si>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</si>
  <si>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</si>
  <si>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</si>
  <si>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</si>
  <si>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</si>
  <si>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</si>
  <si>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</si>
  <si>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</si>
  <si>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</si>
  <si>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</si>
  <si>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</si>
  <si>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</si>
  <si>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</si>
  <si>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</si>
  <si>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</si>
  <si>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</si>
  <si>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</si>
  <si>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</si>
  <si>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</si>
  <si>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</si>
  <si>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</si>
  <si>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</si>
  <si>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</si>
  <si>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</si>
  <si>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</si>
  <si>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</si>
  <si>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</si>
  <si>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</si>
  <si>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</si>
  <si>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</si>
  <si>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</si>
  <si>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</si>
  <si>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</si>
  <si>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</si>
  <si>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</si>
  <si>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</si>
  <si>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</si>
  <si>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</si>
  <si>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</si>
  <si>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</si>
  <si>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</si>
  <si>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</si>
  <si>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</si>
  <si>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</si>
  <si>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</si>
  <si>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</si>
  <si>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</si>
  <si>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</si>
  <si>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</si>
  <si>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</si>
  <si>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</si>
  <si>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</si>
  <si>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</si>
  <si>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</si>
  <si>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</si>
  <si>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</si>
  <si>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</si>
  <si>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</si>
  <si>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</si>
  <si>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</si>
  <si>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</si>
  <si>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</si>
  <si>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</si>
  <si>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</si>
  <si>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</si>
  <si>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</si>
  <si>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</si>
  <si>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</si>
  <si>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</si>
  <si>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</si>
  <si>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</si>
  <si>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</si>
  <si>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</si>
  <si>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</si>
  <si>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</si>
  <si>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</si>
  <si>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</si>
  <si>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</si>
  <si>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</si>
  <si>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</si>
  <si>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</si>
  <si>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</si>
  <si>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</si>
  <si>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</si>
  <si>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</si>
  <si>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B09M8888DM</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</si>
  <si>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</si>
  <si>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</si>
  <si>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</si>
  <si>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</si>
  <si>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</si>
  <si>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</si>
  <si>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</si>
  <si>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</si>
  <si>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</si>
  <si>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</si>
  <si>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</si>
  <si>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</si>
  <si>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</si>
  <si>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</si>
  <si>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</si>
  <si>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</si>
  <si>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</si>
  <si>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</si>
  <si>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</si>
  <si>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</si>
  <si>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</si>
  <si>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</si>
  <si>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</si>
  <si>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</si>
  <si>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</si>
  <si>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</si>
  <si>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</si>
  <si>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</si>
  <si>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</si>
  <si>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</si>
  <si>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</si>
  <si>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</si>
  <si>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</si>
  <si>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</si>
  <si>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</si>
  <si>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</si>
  <si>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</si>
  <si>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</si>
  <si>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</si>
  <si>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</si>
  <si>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</si>
  <si>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</si>
  <si>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</si>
  <si>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</si>
  <si>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</si>
  <si>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</si>
  <si>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</si>
  <si>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</si>
  <si>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</si>
  <si>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</si>
  <si>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</si>
  <si>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</si>
  <si>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</si>
  <si>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</si>
  <si>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</si>
  <si>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</si>
  <si>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</si>
  <si>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</si>
  <si>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</si>
  <si>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</si>
  <si>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</si>
  <si>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B017PDR9N0</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</si>
  <si>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</si>
  <si>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</si>
  <si>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</si>
  <si>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</si>
  <si>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</si>
  <si>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</si>
  <si>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</si>
  <si>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</si>
  <si>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</si>
  <si>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</si>
  <si>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</si>
  <si>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</si>
  <si>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</si>
  <si>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</si>
  <si>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</si>
  <si>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</si>
  <si>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</si>
  <si>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</si>
  <si>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</si>
  <si>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</si>
  <si>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</si>
  <si>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</si>
  <si>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</si>
  <si>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</si>
  <si>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</si>
  <si>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</si>
  <si>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</si>
  <si>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</si>
  <si>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</si>
  <si>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</si>
  <si>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</si>
  <si>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</si>
  <si>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</si>
  <si>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</si>
  <si>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</si>
  <si>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</si>
  <si>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</si>
  <si>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</si>
  <si>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</si>
  <si>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</si>
  <si>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</si>
  <si>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</si>
  <si>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</si>
  <si>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</si>
  <si>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</si>
  <si>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</si>
  <si>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</si>
  <si>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</si>
  <si>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</si>
  <si>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</si>
  <si>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</si>
  <si>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</si>
  <si>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</si>
  <si>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</si>
  <si>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</si>
  <si>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</si>
  <si>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</si>
  <si>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</si>
  <si>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</si>
  <si>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</si>
  <si>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</si>
  <si>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</si>
  <si>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</si>
  <si>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</si>
  <si>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</si>
  <si>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</si>
  <si>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</si>
  <si>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</si>
  <si>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</si>
  <si>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</si>
  <si>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</si>
  <si>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</si>
  <si>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</si>
  <si>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</si>
  <si>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</si>
  <si>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</si>
  <si>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</si>
  <si>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</si>
  <si>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</si>
  <si>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</si>
  <si>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</si>
  <si>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</si>
  <si>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</si>
  <si>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</si>
  <si>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</si>
  <si>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</si>
  <si>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</si>
  <si>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</si>
  <si>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</si>
  <si>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</si>
  <si>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</si>
  <si>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</si>
  <si>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</si>
  <si>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</si>
  <si>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</si>
  <si>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</si>
  <si>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</si>
  <si>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</si>
  <si>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</si>
  <si>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</si>
  <si>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</si>
  <si>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</si>
  <si>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</si>
  <si>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</si>
  <si>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</si>
  <si>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</si>
  <si>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</si>
  <si>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</si>
  <si>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</si>
  <si>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</si>
  <si>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</si>
  <si>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</si>
  <si>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</si>
  <si>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</si>
  <si>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</si>
  <si>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</si>
  <si>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</si>
  <si>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</si>
  <si>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</si>
  <si>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</si>
  <si>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</si>
  <si>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</si>
  <si>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</si>
  <si>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</si>
  <si>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</si>
  <si>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</si>
  <si>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</si>
  <si>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</si>
  <si>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</si>
  <si>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</si>
  <si>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</si>
  <si>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</si>
  <si>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</si>
  <si>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</si>
  <si>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B06XDKWLJH</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</si>
  <si>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</si>
  <si>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</si>
  <si>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</si>
  <si>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</si>
  <si>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</si>
  <si>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</si>
  <si>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https://m.media-amazon.com/images/I/31YZ2ZYT66L._SX300_SY300_QL70_FMwebp_.jpg</t>
  </si>
  <si>
    <t>https://www.amazon.in/Elements-Portable-External-Drive-Black/dp/B06XDKWLJH/ref=sr_1_256?qid=1672903007&amp;s=computers&amp;sr=1-256</t>
  </si>
  <si>
    <t>B01J1CFO5I</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</si>
  <si>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</si>
  <si>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</si>
  <si>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</si>
  <si>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</si>
  <si>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</si>
  <si>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</si>
  <si>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</si>
  <si>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</si>
  <si>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</si>
  <si>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</si>
  <si>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</si>
  <si>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</si>
  <si>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</si>
  <si>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</si>
  <si>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</si>
  <si>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</si>
  <si>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</si>
  <si>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</si>
  <si>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</si>
  <si>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</si>
  <si>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</si>
  <si>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</si>
  <si>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</si>
  <si>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</si>
  <si>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</si>
  <si>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</si>
  <si>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B017NC2IPM</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</si>
  <si>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</si>
  <si>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</si>
  <si>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</si>
  <si>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</si>
  <si>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</si>
  <si>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</si>
  <si>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</si>
  <si>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</si>
  <si>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</si>
  <si>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</si>
  <si>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</si>
  <si>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</si>
  <si>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</si>
  <si>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</si>
  <si>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</si>
  <si>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</si>
  <si>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</si>
  <si>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</si>
  <si>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</si>
  <si>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</si>
  <si>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</si>
  <si>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</si>
  <si>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</si>
  <si>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</si>
  <si>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</si>
  <si>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</si>
  <si>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</si>
  <si>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</si>
  <si>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</si>
  <si>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</si>
  <si>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</si>
  <si>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</si>
  <si>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</si>
  <si>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</si>
  <si>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</si>
  <si>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</si>
  <si>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</si>
  <si>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</si>
  <si>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</si>
  <si>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</si>
  <si>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</si>
  <si>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</si>
  <si>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</si>
  <si>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</si>
  <si>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</si>
  <si>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</si>
  <si>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</si>
  <si>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</si>
  <si>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</si>
  <si>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</si>
  <si>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</si>
  <si>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</si>
  <si>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</si>
  <si>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</si>
  <si>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</si>
  <si>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</si>
  <si>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</si>
  <si>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</si>
  <si>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</si>
  <si>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</si>
  <si>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</si>
  <si>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</si>
  <si>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</si>
  <si>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</si>
  <si>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</si>
  <si>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</si>
  <si>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</si>
  <si>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</si>
  <si>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</si>
  <si>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</si>
  <si>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</si>
  <si>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</si>
  <si>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</si>
  <si>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</si>
  <si>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</si>
  <si>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</si>
  <si>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</si>
  <si>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</si>
  <si>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</si>
  <si>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</si>
  <si>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B08JD36C6H</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</si>
  <si>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</si>
  <si>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</si>
  <si>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</si>
  <si>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</si>
  <si>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</si>
  <si>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</si>
  <si>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</si>
  <si>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</si>
  <si>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</si>
  <si>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</si>
  <si>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</si>
  <si>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</si>
  <si>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</si>
  <si>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</si>
  <si>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</si>
  <si>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</si>
  <si>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</si>
  <si>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B00BN5SNF0</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</si>
  <si>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</si>
  <si>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</si>
  <si>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</si>
  <si>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</si>
  <si>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</si>
  <si>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</si>
  <si>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</si>
  <si>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</si>
  <si>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B09SGGRKV8</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</si>
  <si>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</si>
  <si>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</si>
  <si>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</si>
  <si>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</si>
  <si>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</si>
  <si>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</si>
  <si>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</si>
  <si>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</si>
  <si>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B084BR3QX8</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</si>
  <si>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</si>
  <si>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</si>
  <si>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</si>
  <si>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</si>
  <si>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</si>
  <si>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</si>
  <si>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</si>
  <si>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</si>
  <si>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</si>
  <si>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</si>
  <si>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</si>
  <si>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</si>
  <si>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</si>
  <si>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</si>
  <si>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</si>
  <si>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</si>
  <si>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</si>
  <si>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</si>
  <si>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</si>
  <si>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</si>
  <si>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</si>
  <si>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</si>
  <si>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</si>
  <si>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</si>
  <si>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</si>
  <si>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</si>
  <si>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</si>
  <si>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</si>
  <si>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</si>
  <si>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</si>
  <si>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</si>
  <si>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</si>
  <si>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</si>
  <si>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</si>
  <si>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</si>
  <si>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</si>
  <si>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</si>
  <si>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</si>
  <si>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</si>
  <si>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</si>
  <si>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</si>
  <si>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</si>
  <si>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</si>
  <si>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</si>
  <si>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</si>
  <si>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</si>
  <si>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</si>
  <si>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</si>
  <si>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</si>
  <si>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</si>
  <si>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</si>
  <si>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</si>
  <si>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</si>
  <si>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</si>
  <si>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</si>
  <si>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</si>
  <si>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</si>
  <si>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</si>
  <si>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</si>
  <si>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</si>
  <si>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</si>
  <si>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</si>
  <si>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</si>
  <si>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</si>
  <si>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</si>
  <si>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</si>
  <si>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</si>
  <si>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</si>
  <si>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</si>
  <si>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</si>
  <si>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</si>
  <si>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</si>
  <si>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</si>
  <si>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</si>
  <si>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</si>
  <si>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</si>
  <si>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</si>
  <si>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</si>
  <si>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</si>
  <si>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</si>
  <si>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</si>
  <si>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</si>
  <si>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</si>
  <si>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</si>
  <si>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</si>
  <si>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</si>
  <si>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</si>
  <si>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</si>
  <si>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</si>
  <si>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B07X2L5Z8C</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</si>
  <si>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</si>
  <si>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</si>
  <si>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</si>
  <si>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</si>
  <si>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</si>
  <si>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</si>
  <si>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</si>
  <si>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</si>
  <si>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</si>
  <si>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</si>
  <si>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</si>
  <si>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</si>
  <si>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</si>
  <si>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</si>
  <si>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</si>
  <si>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</si>
  <si>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</si>
  <si>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</si>
  <si>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</si>
  <si>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</si>
  <si>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</si>
  <si>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</si>
  <si>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</si>
  <si>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</si>
  <si>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</si>
  <si>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</si>
  <si>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</si>
  <si>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</si>
  <si>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</si>
  <si>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</si>
  <si>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</si>
  <si>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</si>
  <si>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</si>
  <si>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</si>
  <si>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</si>
  <si>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B00LOD70SC</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</si>
  <si>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</si>
  <si>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</si>
  <si>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</si>
  <si>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</si>
  <si>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</si>
  <si>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</si>
  <si>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</si>
  <si>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</si>
  <si>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</si>
  <si>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</si>
  <si>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</si>
  <si>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</si>
  <si>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</si>
  <si>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</si>
  <si>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</si>
  <si>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</si>
  <si>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</si>
  <si>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</si>
  <si>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</si>
  <si>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</si>
  <si>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</si>
  <si>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</si>
  <si>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</si>
  <si>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</si>
  <si>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</si>
  <si>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</si>
  <si>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</si>
  <si>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</si>
  <si>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</si>
  <si>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</si>
  <si>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</si>
  <si>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</si>
  <si>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</si>
  <si>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</si>
  <si>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</si>
  <si>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</si>
  <si>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</si>
  <si>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</si>
  <si>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</si>
  <si>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</si>
  <si>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</si>
  <si>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</si>
  <si>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</si>
  <si>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</si>
  <si>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</si>
  <si>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</si>
  <si>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</si>
  <si>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</si>
  <si>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</si>
  <si>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</si>
  <si>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</si>
  <si>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</si>
  <si>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</si>
  <si>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</si>
  <si>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</si>
  <si>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</si>
  <si>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</si>
  <si>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</si>
  <si>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</si>
  <si>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</si>
  <si>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</si>
  <si>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</si>
  <si>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</si>
  <si>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</si>
  <si>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</si>
  <si>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</si>
  <si>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</si>
  <si>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</si>
  <si>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</si>
  <si>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</si>
  <si>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</si>
  <si>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</si>
  <si>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</si>
  <si>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</si>
  <si>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</si>
  <si>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</si>
  <si>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</si>
  <si>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</si>
  <si>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</si>
  <si>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</si>
  <si>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</si>
  <si>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</si>
  <si>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</si>
  <si>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</si>
  <si>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</si>
  <si>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</si>
  <si>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</si>
  <si>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</si>
  <si>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</si>
  <si>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</si>
  <si>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</si>
  <si>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</si>
  <si>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</si>
  <si>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</si>
  <si>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</si>
  <si>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</si>
  <si>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</si>
  <si>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B0994GP1CX</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</si>
  <si>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</si>
  <si>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</si>
  <si>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</si>
  <si>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</si>
  <si>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</si>
  <si>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</si>
  <si>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</si>
  <si>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</si>
  <si>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</si>
  <si>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</si>
  <si>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</si>
  <si>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</si>
  <si>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</si>
  <si>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</si>
  <si>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</si>
  <si>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</si>
  <si>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</si>
  <si>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</si>
  <si>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</si>
  <si>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</si>
  <si>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</si>
  <si>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</si>
  <si>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</si>
  <si>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</si>
  <si>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</si>
  <si>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</si>
  <si>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</si>
  <si>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</si>
  <si>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</si>
  <si>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</si>
  <si>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</si>
  <si>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</si>
  <si>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</si>
  <si>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</si>
  <si>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</si>
  <si>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</si>
  <si>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</si>
  <si>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</si>
  <si>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</si>
  <si>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</si>
  <si>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</si>
  <si>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</si>
  <si>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</si>
  <si>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</si>
  <si>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</si>
  <si>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</si>
  <si>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</si>
  <si>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</si>
  <si>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</si>
  <si>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</si>
  <si>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</si>
  <si>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</si>
  <si>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</si>
  <si>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</si>
  <si>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</si>
  <si>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</si>
  <si>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</si>
  <si>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</si>
  <si>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</si>
  <si>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</si>
  <si>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</si>
  <si>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</si>
  <si>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</si>
  <si>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</si>
  <si>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</si>
  <si>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</si>
  <si>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</si>
  <si>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</si>
  <si>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</si>
  <si>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</si>
  <si>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</si>
  <si>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</si>
  <si>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</si>
  <si>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</si>
  <si>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</si>
  <si>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</si>
  <si>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</si>
  <si>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</si>
  <si>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</si>
  <si>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</si>
  <si>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</si>
  <si>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</si>
  <si>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</si>
  <si>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</si>
  <si>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</si>
  <si>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</si>
  <si>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</si>
  <si>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</si>
  <si>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</si>
  <si>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</si>
  <si>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</si>
  <si>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</si>
  <si>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</si>
  <si>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</si>
  <si>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</si>
  <si>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</si>
  <si>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</si>
  <si>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</si>
  <si>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B08WLY8V9S</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</si>
  <si>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</si>
  <si>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</si>
  <si>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</si>
  <si>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</si>
  <si>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</si>
  <si>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</si>
  <si>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</si>
  <si>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</si>
  <si>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</si>
  <si>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</si>
  <si>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</si>
  <si>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</si>
  <si>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</si>
  <si>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</si>
  <si>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</si>
  <si>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</si>
  <si>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</si>
  <si>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B07YNHCW6N</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</si>
  <si>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</si>
  <si>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</si>
  <si>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</si>
  <si>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</si>
  <si>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</si>
  <si>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</si>
  <si>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</si>
  <si>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</si>
  <si>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B01MQ2A86A</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</si>
  <si>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</si>
  <si>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</si>
  <si>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</si>
  <si>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</si>
  <si>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</si>
  <si>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</si>
  <si>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</si>
  <si>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</si>
  <si>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</si>
  <si>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</si>
  <si>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</si>
  <si>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</si>
  <si>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</si>
  <si>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</si>
  <si>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</si>
  <si>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</si>
  <si>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</si>
  <si>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B0BHYJ8CVF</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</si>
  <si>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</si>
  <si>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</si>
  <si>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</si>
  <si>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</si>
  <si>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</si>
  <si>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</si>
  <si>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</si>
  <si>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</si>
  <si>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</si>
  <si>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</si>
  <si>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</si>
  <si>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</si>
  <si>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</si>
  <si>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</si>
  <si>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</si>
  <si>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</si>
  <si>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</si>
  <si>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</si>
  <si>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</si>
  <si>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</si>
  <si>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</si>
  <si>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</si>
  <si>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</si>
  <si>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</si>
  <si>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</si>
  <si>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</si>
  <si>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</si>
  <si>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</si>
  <si>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</si>
  <si>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</si>
  <si>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</si>
  <si>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</si>
  <si>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</si>
  <si>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</si>
  <si>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</si>
  <si>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</si>
  <si>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</si>
  <si>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</si>
  <si>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</si>
  <si>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</si>
  <si>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</si>
  <si>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</si>
  <si>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</si>
  <si>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</si>
  <si>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B07JB2Y4SR</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</si>
  <si>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</si>
  <si>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</si>
  <si>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</si>
  <si>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</si>
  <si>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</si>
  <si>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</si>
  <si>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</si>
  <si>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</si>
  <si>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</si>
  <si>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</si>
  <si>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</si>
  <si>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</si>
  <si>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</si>
  <si>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</si>
  <si>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</si>
  <si>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</si>
  <si>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</si>
  <si>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</si>
  <si>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</si>
  <si>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</si>
  <si>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</si>
  <si>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</si>
  <si>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</si>
  <si>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</si>
  <si>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</si>
  <si>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</si>
  <si>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B0814ZY6FP</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</si>
  <si>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</si>
  <si>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</si>
  <si>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</si>
  <si>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</si>
  <si>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</si>
  <si>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</si>
  <si>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</si>
  <si>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</si>
  <si>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</si>
  <si>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</si>
  <si>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</si>
  <si>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</si>
  <si>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</si>
  <si>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</si>
  <si>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</si>
  <si>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</si>
  <si>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</si>
  <si>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</si>
  <si>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</si>
  <si>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</si>
  <si>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</si>
  <si>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</si>
  <si>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</si>
  <si>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</si>
  <si>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</si>
  <si>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</si>
  <si>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</si>
  <si>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</si>
  <si>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</si>
  <si>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</si>
  <si>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</si>
  <si>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</si>
  <si>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</si>
  <si>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</si>
  <si>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</si>
  <si>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</si>
  <si>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</si>
  <si>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</si>
  <si>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</si>
  <si>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</si>
  <si>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</si>
  <si>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</si>
  <si>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</si>
  <si>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</si>
  <si>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</si>
  <si>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</si>
  <si>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</si>
  <si>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</si>
  <si>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</si>
  <si>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</si>
  <si>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</si>
  <si>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</si>
  <si>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</si>
  <si>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</si>
  <si>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</si>
  <si>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</si>
  <si>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</si>
  <si>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</si>
  <si>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</si>
  <si>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</si>
  <si>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</si>
  <si>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</si>
  <si>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</si>
  <si>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</si>
  <si>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</si>
  <si>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</si>
  <si>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</si>
  <si>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</si>
  <si>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</si>
  <si>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</si>
  <si>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</si>
  <si>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</si>
  <si>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</si>
  <si>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</si>
  <si>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</si>
  <si>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B07SY4C3TD</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</si>
  <si>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</si>
  <si>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</si>
  <si>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</si>
  <si>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</si>
  <si>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</si>
  <si>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</si>
  <si>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</si>
  <si>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</si>
  <si>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</si>
  <si>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</si>
  <si>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</si>
  <si>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</si>
  <si>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</si>
  <si>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</si>
  <si>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</si>
  <si>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</si>
  <si>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</si>
  <si>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</si>
  <si>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</si>
  <si>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</si>
  <si>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</si>
  <si>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</si>
  <si>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</si>
  <si>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</si>
  <si>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</si>
  <si>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</si>
  <si>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</si>
  <si>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</si>
  <si>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</si>
  <si>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</si>
  <si>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</si>
  <si>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</si>
  <si>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</si>
  <si>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</si>
  <si>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</si>
  <si>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</si>
  <si>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</si>
  <si>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</si>
  <si>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</si>
  <si>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</si>
  <si>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</si>
  <si>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</si>
  <si>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</si>
  <si>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</si>
  <si>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</si>
  <si>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</si>
  <si>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</si>
  <si>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</si>
  <si>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</si>
  <si>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</si>
  <si>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</si>
  <si>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</si>
  <si>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</si>
  <si>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</si>
  <si>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</si>
  <si>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</si>
  <si>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</si>
  <si>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</si>
  <si>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</si>
  <si>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</si>
  <si>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</si>
  <si>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</si>
  <si>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</si>
  <si>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</si>
  <si>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</si>
  <si>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</si>
  <si>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B07TMCXRFV</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</si>
  <si>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</si>
  <si>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</si>
  <si>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</si>
  <si>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</si>
  <si>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</si>
  <si>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</si>
  <si>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</si>
  <si>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</si>
  <si>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B00LZPQVMK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</si>
  <si>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</si>
  <si>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</si>
  <si>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</si>
  <si>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</si>
  <si>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</si>
  <si>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</si>
  <si>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</si>
  <si>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</si>
  <si>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</si>
  <si>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</si>
  <si>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</si>
  <si>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</si>
  <si>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</si>
  <si>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</si>
  <si>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</si>
  <si>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</si>
  <si>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</si>
  <si>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</si>
  <si>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</si>
  <si>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</si>
  <si>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</si>
  <si>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</si>
  <si>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</si>
  <si>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</si>
  <si>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</si>
  <si>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</si>
  <si>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</si>
  <si>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</si>
  <si>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</si>
  <si>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</si>
  <si>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</si>
  <si>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</si>
  <si>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</si>
  <si>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</si>
  <si>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</si>
  <si>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</si>
  <si>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</si>
  <si>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</si>
  <si>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</si>
  <si>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</si>
  <si>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</si>
  <si>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</si>
  <si>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</si>
  <si>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</si>
  <si>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</si>
  <si>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</si>
  <si>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</si>
  <si>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</si>
  <si>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</si>
  <si>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</si>
  <si>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</si>
  <si>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</si>
  <si>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</si>
  <si>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B08FGNPQ9X</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</si>
  <si>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</si>
  <si>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</si>
  <si>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</si>
  <si>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</si>
  <si>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</si>
  <si>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</si>
  <si>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</si>
  <si>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</si>
  <si>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B07NTKGW45</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</si>
  <si>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</si>
  <si>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</si>
  <si>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</si>
  <si>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</si>
  <si>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</si>
  <si>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</si>
  <si>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</si>
  <si>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</si>
  <si>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B08J4PL1Z3</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</si>
  <si>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</si>
  <si>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</si>
  <si>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</si>
  <si>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</si>
  <si>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</si>
  <si>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</si>
  <si>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</si>
  <si>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</si>
  <si>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</si>
  <si>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</si>
  <si>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</si>
  <si>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</si>
  <si>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</si>
  <si>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</si>
  <si>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</si>
  <si>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</si>
  <si>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</si>
  <si>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</si>
  <si>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</si>
  <si>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</si>
  <si>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</si>
  <si>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</si>
  <si>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</si>
  <si>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</si>
  <si>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</si>
  <si>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</si>
  <si>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</si>
  <si>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</si>
  <si>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</si>
  <si>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</si>
  <si>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</si>
  <si>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</si>
  <si>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</si>
  <si>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</si>
  <si>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</si>
  <si>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</si>
  <si>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</si>
  <si>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</si>
  <si>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</si>
  <si>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</si>
  <si>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</si>
  <si>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</si>
  <si>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</si>
  <si>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</si>
  <si>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</si>
  <si>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</si>
  <si>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</si>
  <si>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</si>
  <si>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</si>
  <si>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</si>
  <si>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</si>
  <si>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</si>
  <si>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</si>
  <si>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</si>
  <si>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</si>
  <si>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</si>
  <si>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</si>
  <si>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</si>
  <si>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</si>
  <si>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</si>
  <si>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</si>
  <si>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</si>
  <si>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</si>
  <si>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</si>
  <si>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</si>
  <si>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</si>
  <si>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</si>
  <si>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</si>
  <si>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</si>
  <si>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</si>
  <si>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</si>
  <si>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</si>
  <si>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</si>
  <si>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</si>
  <si>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</si>
  <si>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B0B5GJRTHB</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</si>
  <si>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</si>
  <si>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</si>
  <si>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</si>
  <si>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</si>
  <si>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</si>
  <si>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</si>
  <si>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</si>
  <si>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</si>
  <si>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</si>
  <si>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</si>
  <si>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</si>
  <si>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</si>
  <si>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</si>
  <si>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</si>
  <si>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</si>
  <si>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</si>
  <si>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</si>
  <si>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</si>
  <si>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</si>
  <si>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</si>
  <si>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</si>
  <si>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</si>
  <si>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</si>
  <si>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</si>
  <si>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</si>
  <si>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</si>
  <si>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</si>
  <si>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</si>
  <si>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</si>
  <si>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</si>
  <si>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</si>
  <si>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</si>
  <si>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</si>
  <si>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</si>
  <si>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</si>
  <si>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B08WKFSN84</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</si>
  <si>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</si>
  <si>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</si>
  <si>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</si>
  <si>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</si>
  <si>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</si>
  <si>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</si>
  <si>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</si>
  <si>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</si>
  <si>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</si>
  <si>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</si>
  <si>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</si>
  <si>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</si>
  <si>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</si>
  <si>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</si>
  <si>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</si>
  <si>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</si>
  <si>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</si>
  <si>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</si>
  <si>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</si>
  <si>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</si>
  <si>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</si>
  <si>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</si>
  <si>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</si>
  <si>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</si>
  <si>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</si>
  <si>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</si>
  <si>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</si>
  <si>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</si>
  <si>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</si>
  <si>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</si>
  <si>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</si>
  <si>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</si>
  <si>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</si>
  <si>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</si>
  <si>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</si>
  <si>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</si>
  <si>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</si>
  <si>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</si>
  <si>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</si>
  <si>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</si>
  <si>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</si>
  <si>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</si>
  <si>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</si>
  <si>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</si>
  <si>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</si>
  <si>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</si>
  <si>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</si>
  <si>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</si>
  <si>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</si>
  <si>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</si>
  <si>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</si>
  <si>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</si>
  <si>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</si>
  <si>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</si>
  <si>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</si>
  <si>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</si>
  <si>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</si>
  <si>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</si>
  <si>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</si>
  <si>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</si>
  <si>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</si>
  <si>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</si>
  <si>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</si>
  <si>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</si>
  <si>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</si>
  <si>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</si>
  <si>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</si>
  <si>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</si>
  <si>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</si>
  <si>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</si>
  <si>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</si>
  <si>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</si>
  <si>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</si>
  <si>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</si>
  <si>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</si>
  <si>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B07LFWP97N</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</si>
  <si>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</si>
  <si>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</si>
  <si>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</si>
  <si>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</si>
  <si>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</si>
  <si>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</si>
  <si>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</si>
  <si>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</si>
  <si>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</si>
  <si>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</si>
  <si>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</si>
  <si>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</si>
  <si>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</si>
  <si>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</si>
  <si>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</si>
  <si>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</si>
  <si>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</si>
  <si>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</si>
  <si>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</si>
  <si>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</si>
  <si>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</si>
  <si>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</si>
  <si>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</si>
  <si>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</si>
  <si>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</si>
  <si>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B08D9MNH4B</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</si>
  <si>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</si>
  <si>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</si>
  <si>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</si>
  <si>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</si>
  <si>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</si>
  <si>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</si>
  <si>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</si>
  <si>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</si>
  <si>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B09MKG4ZCM</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</si>
  <si>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</si>
  <si>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</si>
  <si>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</si>
  <si>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</si>
  <si>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</si>
  <si>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</si>
  <si>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</si>
  <si>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</si>
  <si>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</si>
  <si>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</si>
  <si>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</si>
  <si>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</si>
  <si>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</si>
  <si>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</si>
  <si>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</si>
  <si>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</si>
  <si>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</si>
  <si>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B07222HQKP</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</si>
  <si>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</si>
  <si>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</si>
  <si>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</si>
  <si>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</si>
  <si>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</si>
  <si>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</si>
  <si>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</si>
  <si>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</si>
  <si>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</si>
  <si>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</si>
  <si>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</si>
  <si>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</si>
  <si>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</si>
  <si>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</si>
  <si>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</si>
  <si>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</si>
  <si>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</si>
  <si>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</si>
  <si>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</si>
  <si>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</si>
  <si>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</si>
  <si>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</si>
  <si>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</si>
  <si>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</si>
  <si>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</si>
  <si>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</si>
  <si>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</si>
  <si>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</si>
  <si>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</si>
  <si>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</si>
  <si>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</si>
  <si>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</si>
  <si>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</si>
  <si>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</si>
  <si>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</si>
  <si>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</si>
  <si>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</si>
  <si>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</si>
  <si>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</si>
  <si>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</si>
  <si>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</si>
  <si>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</si>
  <si>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</si>
  <si>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</si>
  <si>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B079S811J3</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</si>
  <si>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</si>
  <si>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</si>
  <si>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</si>
  <si>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</si>
  <si>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</si>
  <si>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</si>
  <si>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</si>
  <si>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</si>
  <si>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B0083T231O</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</si>
  <si>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</si>
  <si>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</si>
  <si>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</si>
  <si>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</si>
  <si>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</si>
  <si>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</si>
  <si>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</si>
  <si>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</si>
  <si>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</si>
  <si>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</si>
  <si>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</si>
  <si>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</si>
  <si>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</si>
  <si>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</si>
  <si>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</si>
  <si>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</si>
  <si>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</si>
  <si>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</si>
  <si>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</si>
  <si>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</si>
  <si>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</si>
  <si>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</si>
  <si>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</si>
  <si>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</si>
  <si>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</si>
  <si>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</si>
  <si>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</si>
  <si>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</si>
  <si>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</si>
  <si>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</si>
  <si>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</si>
  <si>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</si>
  <si>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</si>
  <si>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</si>
  <si>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</si>
  <si>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B08TDJ5BVF</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</si>
  <si>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</si>
  <si>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</si>
  <si>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</si>
  <si>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</si>
  <si>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</si>
  <si>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</si>
  <si>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</si>
  <si>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</si>
  <si>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</si>
  <si>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</si>
  <si>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</si>
  <si>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</si>
  <si>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</si>
  <si>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</si>
  <si>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</si>
  <si>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</si>
  <si>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</si>
  <si>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</si>
  <si>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</si>
  <si>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</si>
  <si>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</si>
  <si>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</si>
  <si>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</si>
  <si>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</si>
  <si>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</si>
  <si>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</si>
  <si>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</si>
  <si>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</si>
  <si>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</si>
  <si>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</si>
  <si>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</si>
  <si>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</si>
  <si>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</si>
  <si>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</si>
  <si>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</si>
  <si>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B01NBX5RSB</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</si>
  <si>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</si>
  <si>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</si>
  <si>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</si>
  <si>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</si>
  <si>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</si>
  <si>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</si>
  <si>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</si>
  <si>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</si>
  <si>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</si>
  <si>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</si>
  <si>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</si>
  <si>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</si>
  <si>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</si>
  <si>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</si>
  <si>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</si>
  <si>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</si>
  <si>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</si>
  <si>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</si>
  <si>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</si>
  <si>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</si>
  <si>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</si>
  <si>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</si>
  <si>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</si>
  <si>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</si>
  <si>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</si>
  <si>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</si>
  <si>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B00LY12TH6</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</si>
  <si>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</si>
  <si>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</si>
  <si>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</si>
  <si>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</si>
  <si>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</si>
  <si>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</si>
  <si>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</si>
  <si>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</si>
  <si>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B08497Z1MQ</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</si>
  <si>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</si>
  <si>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</si>
  <si>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</si>
  <si>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</si>
  <si>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</si>
  <si>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</si>
  <si>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</si>
  <si>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</si>
  <si>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</si>
  <si>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</si>
  <si>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</si>
  <si>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</si>
  <si>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</si>
  <si>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</si>
  <si>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</si>
  <si>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</si>
  <si>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</si>
  <si>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</si>
  <si>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</si>
  <si>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</si>
  <si>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</si>
  <si>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</si>
  <si>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</si>
  <si>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</si>
  <si>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</si>
  <si>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</si>
  <si>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</si>
  <si>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</si>
  <si>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</si>
  <si>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</si>
  <si>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</si>
  <si>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</si>
  <si>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</si>
  <si>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</si>
  <si>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</si>
  <si>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B099SD8PRP</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</si>
  <si>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</si>
  <si>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</si>
  <si>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</si>
  <si>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</si>
  <si>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</si>
  <si>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</si>
  <si>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</si>
  <si>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</si>
  <si>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B00S2SEV7K</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</si>
  <si>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</si>
  <si>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</si>
  <si>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</si>
  <si>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</si>
  <si>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</si>
  <si>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</si>
  <si>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</si>
  <si>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</si>
  <si>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</si>
  <si>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</si>
  <si>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</si>
  <si>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</si>
  <si>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</si>
  <si>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</si>
  <si>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</si>
  <si>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</si>
  <si>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</si>
  <si>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</si>
  <si>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</si>
  <si>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</si>
  <si>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</si>
  <si>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</si>
  <si>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</si>
  <si>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</si>
  <si>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</si>
  <si>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</si>
  <si>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</si>
  <si>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</si>
  <si>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</si>
  <si>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</si>
  <si>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</si>
  <si>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</si>
  <si>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</si>
  <si>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</si>
  <si>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</si>
  <si>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</si>
  <si>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</si>
  <si>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</si>
  <si>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</si>
  <si>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</si>
  <si>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</si>
  <si>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</si>
  <si>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</si>
  <si>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</si>
  <si>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</si>
  <si>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</si>
  <si>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</si>
  <si>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</si>
  <si>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</si>
  <si>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</si>
  <si>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</si>
  <si>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</si>
  <si>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</si>
  <si>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</si>
  <si>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</si>
  <si>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</si>
  <si>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</si>
  <si>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</si>
  <si>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</si>
  <si>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</si>
  <si>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</si>
  <si>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B08Y7MXFMK</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</si>
  <si>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</si>
  <si>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</si>
  <si>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</si>
  <si>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</si>
  <si>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</si>
  <si>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</si>
  <si>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</si>
  <si>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</si>
  <si>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</si>
  <si>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</si>
  <si>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</si>
  <si>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</si>
  <si>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</si>
  <si>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</si>
  <si>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</si>
  <si>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</si>
  <si>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</si>
  <si>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</si>
  <si>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</si>
  <si>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</si>
  <si>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</si>
  <si>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</si>
  <si>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</si>
  <si>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</si>
  <si>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</si>
  <si>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</si>
  <si>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</si>
  <si>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</si>
  <si>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</si>
  <si>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</si>
  <si>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</si>
  <si>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</si>
  <si>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</si>
  <si>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</si>
  <si>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</si>
  <si>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</si>
  <si>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</si>
  <si>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</si>
  <si>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</si>
  <si>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</si>
  <si>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</si>
  <si>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</si>
  <si>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</si>
  <si>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</si>
  <si>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</si>
  <si>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</si>
  <si>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</si>
  <si>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</si>
  <si>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</si>
  <si>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</si>
  <si>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</si>
  <si>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</si>
  <si>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</si>
  <si>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B09F5Z694W</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</si>
  <si>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</si>
  <si>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</si>
  <si>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</si>
  <si>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</si>
  <si>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</si>
  <si>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</si>
  <si>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</si>
  <si>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</si>
  <si>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</si>
  <si>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</si>
  <si>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</si>
  <si>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</si>
  <si>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</si>
  <si>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</si>
  <si>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</si>
  <si>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</si>
  <si>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</si>
  <si>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B01LYLJ99X</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</si>
  <si>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</si>
  <si>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</si>
  <si>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</si>
  <si>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</si>
  <si>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</si>
  <si>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</si>
  <si>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</si>
  <si>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</si>
  <si>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</si>
  <si>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</si>
  <si>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</si>
  <si>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</si>
  <si>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</si>
  <si>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</si>
  <si>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</si>
  <si>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</si>
  <si>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</si>
  <si>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</si>
  <si>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</si>
  <si>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</si>
  <si>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</si>
  <si>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</si>
  <si>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</si>
  <si>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</si>
  <si>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</si>
  <si>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</si>
  <si>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</si>
  <si>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</si>
  <si>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</si>
  <si>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</si>
  <si>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</si>
  <si>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</si>
  <si>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</si>
  <si>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</si>
  <si>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</si>
  <si>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</si>
  <si>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</si>
  <si>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</si>
  <si>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</si>
  <si>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</si>
  <si>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</si>
  <si>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</si>
  <si>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</si>
  <si>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</si>
  <si>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</si>
  <si>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</si>
  <si>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</si>
  <si>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</si>
  <si>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</si>
  <si>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</si>
  <si>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</si>
  <si>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</si>
  <si>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</si>
  <si>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B07QMRHWJD</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</si>
  <si>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</si>
  <si>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</si>
  <si>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</si>
  <si>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</si>
  <si>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</si>
  <si>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</si>
  <si>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</si>
  <si>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</si>
  <si>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</si>
  <si>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</si>
  <si>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</si>
  <si>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</si>
  <si>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</si>
  <si>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</si>
  <si>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</si>
  <si>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</si>
  <si>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</si>
  <si>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</si>
  <si>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</si>
  <si>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</si>
  <si>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</si>
  <si>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</si>
  <si>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</si>
  <si>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</si>
  <si>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</si>
  <si>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</si>
  <si>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</si>
  <si>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</si>
  <si>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</si>
  <si>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</si>
  <si>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</si>
  <si>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</si>
  <si>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</si>
  <si>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</si>
  <si>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</si>
  <si>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</si>
  <si>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</si>
  <si>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</si>
  <si>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</si>
  <si>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</si>
  <si>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</si>
  <si>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</si>
  <si>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</si>
  <si>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</si>
  <si>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</si>
  <si>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</si>
  <si>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</si>
  <si>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</si>
  <si>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</si>
  <si>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</si>
  <si>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</si>
  <si>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</si>
  <si>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</si>
  <si>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</si>
  <si>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</si>
  <si>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</si>
  <si>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</si>
  <si>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</si>
  <si>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</si>
  <si>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</si>
  <si>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</si>
  <si>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</si>
  <si>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</si>
  <si>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</si>
  <si>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</si>
  <si>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</si>
  <si>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</si>
  <si>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</si>
  <si>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</si>
  <si>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</si>
  <si>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</si>
  <si>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</si>
  <si>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</si>
  <si>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</si>
  <si>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</si>
  <si>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</si>
  <si>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</si>
  <si>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</si>
  <si>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</si>
  <si>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</si>
  <si>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</si>
  <si>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</si>
  <si>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</si>
  <si>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</si>
  <si>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</si>
  <si>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</si>
  <si>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</si>
  <si>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</si>
  <si>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</si>
  <si>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</si>
  <si>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</si>
  <si>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</si>
  <si>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</si>
  <si>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</si>
  <si>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</si>
  <si>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</si>
  <si>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</si>
  <si>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</si>
  <si>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</si>
  <si>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</si>
  <si>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</si>
  <si>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</si>
  <si>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</si>
  <si>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</si>
  <si>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</si>
  <si>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</si>
  <si>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</si>
  <si>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</si>
  <si>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</si>
  <si>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</si>
  <si>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</si>
  <si>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</si>
  <si>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</si>
  <si>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</si>
  <si>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</si>
  <si>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</si>
  <si>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</si>
  <si>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</si>
  <si>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</si>
  <si>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</si>
  <si>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</si>
  <si>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</si>
  <si>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</si>
  <si>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</si>
  <si>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</si>
  <si>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</si>
  <si>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</si>
  <si>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</si>
  <si>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</si>
  <si>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</si>
  <si>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</si>
  <si>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</si>
  <si>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</si>
  <si>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</si>
  <si>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</si>
  <si>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</si>
  <si>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</si>
  <si>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</si>
  <si>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</si>
  <si>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</si>
  <si>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</si>
  <si>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</si>
  <si>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</si>
  <si>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</si>
  <si>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</si>
  <si>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</si>
  <si>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</si>
  <si>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</si>
  <si>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</si>
  <si>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</si>
  <si>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</si>
  <si>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</si>
  <si>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</si>
  <si>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</si>
  <si>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</si>
  <si>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</si>
  <si>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</si>
  <si>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</si>
  <si>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</si>
  <si>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</si>
  <si>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</si>
  <si>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</si>
  <si>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</si>
  <si>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</si>
  <si>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</si>
  <si>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</si>
  <si>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</si>
  <si>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</si>
  <si>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</si>
  <si>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</si>
  <si>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</si>
  <si>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</si>
  <si>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</si>
  <si>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</si>
  <si>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</si>
  <si>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</si>
  <si>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</si>
  <si>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</si>
  <si>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</si>
  <si>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</si>
  <si>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</si>
  <si>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</si>
  <si>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</si>
  <si>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</si>
  <si>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</si>
  <si>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</si>
  <si>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</si>
  <si>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</si>
  <si>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</si>
  <si>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</si>
  <si>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</si>
  <si>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</si>
  <si>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</si>
  <si>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</si>
  <si>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</si>
  <si>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</si>
  <si>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</si>
  <si>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</si>
  <si>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</si>
  <si>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</si>
  <si>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</si>
  <si>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</si>
  <si>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</si>
  <si>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</si>
  <si>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</si>
  <si>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</si>
  <si>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B07YR26BJ3</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</si>
  <si>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</si>
  <si>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</si>
  <si>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</si>
  <si>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</si>
  <si>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</si>
  <si>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</si>
  <si>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</si>
  <si>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</si>
  <si>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</si>
  <si>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</si>
  <si>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</si>
  <si>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</si>
  <si>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</si>
  <si>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</si>
  <si>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</si>
  <si>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</si>
  <si>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</si>
  <si>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</si>
  <si>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</si>
  <si>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</si>
  <si>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</si>
  <si>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</si>
  <si>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</si>
  <si>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</si>
  <si>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</si>
  <si>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</si>
  <si>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</si>
  <si>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</si>
  <si>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</si>
  <si>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</si>
  <si>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</si>
  <si>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</si>
  <si>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</si>
  <si>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</si>
  <si>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</si>
  <si>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</si>
  <si>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</si>
  <si>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</si>
  <si>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</si>
  <si>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</si>
  <si>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</si>
  <si>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</si>
  <si>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</si>
  <si>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</si>
  <si>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</si>
  <si>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</si>
  <si>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</si>
  <si>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</si>
  <si>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</si>
  <si>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</si>
  <si>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</si>
  <si>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</si>
  <si>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</si>
  <si>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</si>
  <si>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</si>
  <si>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</si>
  <si>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</si>
  <si>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</si>
  <si>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</si>
  <si>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</si>
  <si>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</si>
  <si>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</si>
  <si>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</si>
  <si>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</si>
  <si>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</si>
  <si>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</si>
  <si>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</si>
  <si>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</si>
  <si>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</si>
  <si>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</si>
  <si>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</si>
  <si>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</si>
  <si>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</si>
  <si>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</si>
  <si>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</si>
  <si>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</si>
  <si>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</si>
  <si>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</si>
  <si>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</si>
  <si>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</si>
  <si>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</si>
  <si>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</si>
  <si>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</si>
  <si>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</si>
  <si>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</si>
  <si>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</si>
  <si>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</si>
  <si>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</si>
  <si>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</si>
  <si>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</si>
  <si>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</si>
  <si>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</si>
  <si>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</si>
  <si>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</si>
  <si>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</si>
  <si>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</si>
  <si>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</si>
  <si>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</si>
  <si>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</si>
  <si>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</si>
  <si>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</si>
  <si>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</si>
  <si>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</si>
  <si>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</si>
  <si>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</si>
  <si>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</si>
  <si>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</si>
  <si>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</si>
  <si>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</si>
  <si>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</si>
  <si>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</si>
  <si>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</si>
  <si>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</si>
  <si>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</si>
  <si>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</si>
  <si>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</si>
  <si>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</si>
  <si>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</si>
  <si>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</si>
  <si>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</si>
  <si>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</si>
  <si>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</si>
  <si>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</si>
  <si>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</si>
  <si>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</si>
  <si>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</si>
  <si>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</si>
  <si>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</si>
  <si>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</si>
  <si>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</si>
  <si>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</si>
  <si>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</si>
  <si>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</si>
  <si>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</si>
  <si>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</si>
  <si>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</si>
  <si>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</si>
  <si>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</si>
  <si>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</si>
  <si>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</si>
  <si>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</si>
  <si>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</si>
  <si>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</si>
  <si>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</si>
  <si>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</si>
  <si>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</si>
  <si>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</si>
  <si>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</si>
  <si>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</si>
  <si>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</si>
  <si>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</si>
  <si>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</si>
  <si>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</si>
  <si>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</si>
  <si>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</si>
  <si>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</si>
  <si>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</si>
  <si>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</si>
  <si>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</si>
  <si>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</si>
  <si>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</si>
  <si>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</si>
  <si>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</si>
  <si>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</si>
  <si>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</si>
  <si>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</si>
  <si>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</si>
  <si>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</si>
  <si>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</si>
  <si>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</si>
  <si>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</si>
  <si>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</si>
  <si>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</si>
  <si>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</si>
  <si>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</si>
  <si>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</si>
  <si>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</si>
  <si>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</si>
  <si>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</si>
  <si>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</si>
  <si>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</si>
  <si>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</si>
  <si>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</si>
  <si>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</si>
  <si>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</si>
  <si>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</si>
  <si>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</si>
  <si>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</si>
  <si>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</si>
  <si>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</si>
  <si>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</si>
  <si>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</si>
  <si>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</si>
  <si>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</si>
  <si>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</si>
  <si>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</si>
  <si>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</si>
  <si>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</si>
  <si>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</si>
  <si>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</si>
  <si>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</si>
  <si>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</si>
  <si>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</si>
  <si>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</si>
  <si>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</si>
  <si>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</si>
  <si>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</si>
  <si>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</si>
  <si>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</si>
  <si>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</si>
  <si>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</si>
  <si>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</si>
  <si>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</si>
  <si>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</si>
  <si>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</si>
  <si>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</si>
  <si>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</si>
  <si>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</si>
  <si>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</si>
  <si>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</si>
  <si>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</si>
  <si>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</si>
  <si>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</si>
  <si>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</si>
  <si>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</si>
  <si>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</si>
  <si>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</si>
  <si>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</si>
  <si>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</si>
  <si>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</si>
  <si>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</si>
  <si>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</si>
  <si>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</si>
  <si>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</si>
  <si>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</si>
  <si>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</si>
  <si>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</si>
  <si>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</si>
  <si>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</si>
  <si>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</si>
  <si>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</si>
  <si>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</si>
  <si>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</si>
  <si>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</si>
  <si>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</si>
  <si>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</si>
  <si>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</si>
  <si>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</si>
  <si>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</si>
  <si>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</si>
  <si>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</si>
  <si>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</si>
  <si>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</si>
  <si>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</si>
  <si>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</si>
  <si>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</si>
  <si>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</si>
  <si>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</si>
  <si>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</si>
  <si>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</si>
  <si>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</si>
  <si>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</si>
  <si>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</si>
  <si>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</si>
  <si>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</si>
  <si>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</si>
  <si>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</si>
  <si>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</si>
  <si>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</si>
  <si>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</si>
  <si>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</si>
  <si>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</si>
  <si>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</si>
  <si>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</si>
  <si>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</si>
  <si>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</si>
  <si>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</si>
  <si>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</si>
  <si>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</si>
  <si>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</si>
  <si>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</si>
  <si>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</si>
  <si>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</si>
  <si>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</si>
  <si>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</si>
  <si>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</si>
  <si>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</si>
  <si>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</si>
  <si>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</si>
  <si>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</si>
  <si>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</si>
  <si>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</si>
  <si>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</si>
  <si>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</si>
  <si>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</si>
  <si>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</si>
  <si>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</si>
  <si>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</si>
  <si>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</si>
  <si>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</si>
  <si>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</si>
  <si>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</si>
  <si>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</si>
  <si>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</si>
  <si>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</si>
  <si>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</si>
  <si>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</si>
  <si>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</si>
  <si>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</si>
  <si>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</si>
  <si>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</si>
  <si>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</si>
  <si>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</si>
  <si>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</si>
  <si>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</si>
  <si>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</si>
  <si>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</si>
  <si>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</si>
  <si>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</si>
  <si>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</si>
  <si>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</si>
  <si>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</si>
  <si>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</si>
  <si>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</si>
  <si>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</si>
  <si>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</si>
  <si>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</si>
  <si>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</si>
  <si>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</si>
  <si>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</si>
  <si>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</si>
  <si>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</si>
  <si>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</si>
  <si>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</si>
  <si>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</si>
  <si>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</si>
  <si>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</si>
  <si>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</si>
  <si>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</si>
  <si>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</si>
  <si>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</si>
  <si>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</si>
  <si>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</si>
  <si>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</si>
  <si>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</si>
  <si>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</si>
  <si>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</si>
  <si>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</si>
  <si>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</si>
  <si>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</si>
  <si>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</si>
  <si>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</si>
  <si>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</si>
  <si>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</si>
  <si>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</si>
  <si>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</si>
  <si>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</si>
  <si>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</si>
  <si>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</si>
  <si>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</si>
  <si>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</si>
  <si>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</si>
  <si>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</si>
  <si>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</si>
  <si>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</si>
  <si>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</si>
  <si>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</si>
  <si>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</si>
  <si>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</si>
  <si>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</si>
  <si>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</si>
  <si>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</si>
  <si>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</si>
  <si>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</si>
  <si>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</si>
  <si>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</si>
  <si>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</si>
  <si>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</si>
  <si>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</si>
  <si>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</si>
  <si>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</si>
  <si>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</si>
  <si>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</si>
  <si>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</si>
  <si>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</si>
  <si>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</si>
  <si>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</si>
  <si>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</si>
  <si>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</si>
  <si>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</si>
  <si>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</si>
  <si>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</si>
  <si>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</si>
  <si>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</si>
  <si>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</si>
  <si>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</si>
  <si>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</si>
  <si>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</si>
  <si>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</si>
  <si>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</si>
  <si>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</si>
  <si>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</si>
  <si>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</si>
  <si>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</si>
  <si>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</si>
  <si>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</si>
  <si>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</si>
  <si>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</si>
  <si>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</si>
  <si>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</si>
  <si>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</si>
  <si>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</si>
  <si>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</si>
  <si>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</si>
  <si>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</si>
  <si>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</si>
  <si>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</si>
  <si>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</si>
  <si>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</si>
  <si>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</si>
  <si>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</si>
  <si>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</si>
  <si>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</si>
  <si>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</si>
  <si>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</si>
  <si>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</si>
  <si>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</si>
  <si>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</si>
  <si>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</si>
  <si>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</si>
  <si>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</si>
  <si>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</si>
  <si>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</si>
  <si>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</si>
  <si>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</si>
  <si>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</si>
  <si>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</si>
  <si>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</si>
  <si>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</si>
  <si>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</si>
  <si>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</si>
  <si>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</si>
  <si>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</si>
  <si>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</si>
  <si>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</si>
  <si>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</si>
  <si>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</si>
  <si>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</si>
  <si>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</si>
  <si>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</si>
  <si>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</si>
  <si>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</si>
  <si>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</si>
  <si>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</si>
  <si>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</si>
  <si>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</si>
  <si>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</si>
  <si>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</si>
  <si>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</si>
  <si>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</si>
  <si>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</si>
  <si>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</si>
  <si>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</si>
  <si>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</si>
  <si>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</si>
  <si>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</si>
  <si>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</si>
  <si>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</si>
  <si>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</si>
  <si>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</si>
  <si>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</si>
  <si>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</si>
  <si>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</si>
  <si>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</si>
  <si>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</si>
  <si>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</si>
  <si>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</si>
  <si>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</si>
  <si>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</si>
  <si>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</si>
  <si>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</si>
  <si>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</si>
  <si>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</si>
  <si>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</si>
  <si>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</si>
  <si>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</si>
  <si>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</si>
  <si>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</si>
  <si>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</si>
  <si>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</si>
  <si>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</si>
  <si>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</si>
  <si>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</si>
  <si>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</si>
  <si>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</si>
  <si>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</si>
  <si>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</si>
  <si>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</si>
  <si>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</si>
  <si>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</si>
  <si>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</si>
  <si>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</si>
  <si>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</si>
  <si>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</si>
  <si>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</si>
  <si>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</si>
  <si>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</si>
  <si>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</si>
  <si>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</si>
  <si>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</si>
  <si>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</si>
  <si>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</si>
  <si>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</si>
  <si>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</si>
  <si>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</si>
  <si>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</si>
  <si>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</si>
  <si>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</si>
  <si>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</si>
  <si>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</si>
  <si>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</si>
  <si>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</si>
  <si>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</si>
  <si>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</si>
  <si>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</si>
  <si>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</si>
  <si>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</si>
  <si>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</si>
  <si>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</si>
  <si>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</si>
  <si>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</si>
  <si>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</si>
  <si>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</si>
  <si>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</si>
  <si>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</si>
  <si>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</si>
  <si>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</si>
  <si>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</si>
  <si>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</si>
  <si>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</si>
  <si>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</si>
  <si>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</si>
  <si>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</si>
  <si>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</si>
  <si>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</si>
  <si>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</si>
  <si>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</si>
  <si>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</si>
  <si>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B09VKWGZD7</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</si>
  <si>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</si>
  <si>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</si>
  <si>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</si>
  <si>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</si>
  <si>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</si>
  <si>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</si>
  <si>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</si>
  <si>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</si>
  <si>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</si>
  <si>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</si>
  <si>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</si>
  <si>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</si>
  <si>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</si>
  <si>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</si>
  <si>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</si>
  <si>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</si>
  <si>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</si>
  <si>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</si>
  <si>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</si>
  <si>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</si>
  <si>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</si>
  <si>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</si>
  <si>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</si>
  <si>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</si>
  <si>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</si>
  <si>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</si>
  <si>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</si>
  <si>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</si>
  <si>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</si>
  <si>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</si>
  <si>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</si>
  <si>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</si>
  <si>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</si>
  <si>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</si>
  <si>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</si>
  <si>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</si>
  <si>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</si>
  <si>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</si>
  <si>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</si>
  <si>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</si>
  <si>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</si>
  <si>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</si>
  <si>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</si>
  <si>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</si>
  <si>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</si>
  <si>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</si>
  <si>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</si>
  <si>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</si>
  <si>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</si>
  <si>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</si>
  <si>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</si>
  <si>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</si>
  <si>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</si>
  <si>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</si>
  <si>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</si>
  <si>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</si>
  <si>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</si>
  <si>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</si>
  <si>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</si>
  <si>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</si>
  <si>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</si>
  <si>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</si>
  <si>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</si>
  <si>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</si>
  <si>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</si>
  <si>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</si>
  <si>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</si>
  <si>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</si>
  <si>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</si>
  <si>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</si>
  <si>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</si>
  <si>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</si>
  <si>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</si>
  <si>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</si>
  <si>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</si>
  <si>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</si>
  <si>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</si>
  <si>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</si>
  <si>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</si>
  <si>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</si>
  <si>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</si>
  <si>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</si>
  <si>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</si>
  <si>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</si>
  <si>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</si>
  <si>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</si>
  <si>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</si>
  <si>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</si>
  <si>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</si>
  <si>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</si>
  <si>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</si>
  <si>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</si>
  <si>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</si>
  <si>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</si>
  <si>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</si>
  <si>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</si>
  <si>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</si>
  <si>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</si>
  <si>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</si>
  <si>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</si>
  <si>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</si>
  <si>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</si>
  <si>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</si>
  <si>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</si>
  <si>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</si>
  <si>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</si>
  <si>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</si>
  <si>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</si>
  <si>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</si>
  <si>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</si>
  <si>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</si>
  <si>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</si>
  <si>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</si>
  <si>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</si>
  <si>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</si>
  <si>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</si>
  <si>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</si>
  <si>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</si>
  <si>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</si>
  <si>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</si>
  <si>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</si>
  <si>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</si>
  <si>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</si>
  <si>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</si>
  <si>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</si>
  <si>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</si>
  <si>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</si>
  <si>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</si>
  <si>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</si>
  <si>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</si>
  <si>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</si>
  <si>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</si>
  <si>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</si>
  <si>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</si>
  <si>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</si>
  <si>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</si>
  <si>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</si>
  <si>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</si>
  <si>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</si>
  <si>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</si>
  <si>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</si>
  <si>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</si>
  <si>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</si>
  <si>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</si>
  <si>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</si>
  <si>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</si>
  <si>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</si>
  <si>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</si>
  <si>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</si>
  <si>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</si>
  <si>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</si>
  <si>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</si>
  <si>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</si>
  <si>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</si>
  <si>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</si>
  <si>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</si>
  <si>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</si>
  <si>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</si>
  <si>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</si>
  <si>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</si>
  <si>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</si>
  <si>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</si>
  <si>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</si>
  <si>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</si>
  <si>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</si>
  <si>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</si>
  <si>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</si>
  <si>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</si>
  <si>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</si>
  <si>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</si>
  <si>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</si>
  <si>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</si>
  <si>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</si>
  <si>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</si>
  <si>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</si>
  <si>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</si>
  <si>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</si>
  <si>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</si>
  <si>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</si>
  <si>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</si>
  <si>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</si>
  <si>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</si>
  <si>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</si>
  <si>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</si>
  <si>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</si>
  <si>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</si>
  <si>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</si>
  <si>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</si>
  <si>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</si>
  <si>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</si>
  <si>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</si>
  <si>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</si>
  <si>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</si>
  <si>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</si>
  <si>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</si>
  <si>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</si>
  <si>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</si>
  <si>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</si>
  <si>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</si>
  <si>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</si>
  <si>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</si>
  <si>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</si>
  <si>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</si>
  <si>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</si>
  <si>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</si>
  <si>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</si>
  <si>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</si>
  <si>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</si>
  <si>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</si>
  <si>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</si>
  <si>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</si>
  <si>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</si>
  <si>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</si>
  <si>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</si>
  <si>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</si>
  <si>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</si>
  <si>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</si>
  <si>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</si>
  <si>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</si>
  <si>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</si>
  <si>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</si>
  <si>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</si>
  <si>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</si>
  <si>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</si>
  <si>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</si>
  <si>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</si>
  <si>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</si>
  <si>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</si>
  <si>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</si>
  <si>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</si>
  <si>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</si>
  <si>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</si>
  <si>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</si>
  <si>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</si>
  <si>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</si>
  <si>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</si>
  <si>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</si>
  <si>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</si>
  <si>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</si>
  <si>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</si>
  <si>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</si>
  <si>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</si>
  <si>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</si>
  <si>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</si>
  <si>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</si>
  <si>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</si>
  <si>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</si>
  <si>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</si>
  <si>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</si>
  <si>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</si>
  <si>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</si>
  <si>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</si>
  <si>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</si>
  <si>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</si>
  <si>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</si>
  <si>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</si>
  <si>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</si>
  <si>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</si>
  <si>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</si>
  <si>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</si>
  <si>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</si>
  <si>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</si>
  <si>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</si>
  <si>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</si>
  <si>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</si>
  <si>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</si>
  <si>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</si>
  <si>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</si>
  <si>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</si>
  <si>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</si>
  <si>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</si>
  <si>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</si>
  <si>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</si>
  <si>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</si>
  <si>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</si>
  <si>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</si>
  <si>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</si>
  <si>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</si>
  <si>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</si>
  <si>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</si>
  <si>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</si>
  <si>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</si>
  <si>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</si>
  <si>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</si>
  <si>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</si>
  <si>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</si>
  <si>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</si>
  <si>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</si>
  <si>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</si>
  <si>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</si>
  <si>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</si>
  <si>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</si>
  <si>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</si>
  <si>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</si>
  <si>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</si>
  <si>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</si>
  <si>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</si>
  <si>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</si>
  <si>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</si>
  <si>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</si>
  <si>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</si>
  <si>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</si>
  <si>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</si>
  <si>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</si>
  <si>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</si>
  <si>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</si>
  <si>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</si>
  <si>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</si>
  <si>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</si>
  <si>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</si>
  <si>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</si>
  <si>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</si>
  <si>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</si>
  <si>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</si>
  <si>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</si>
  <si>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</si>
  <si>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</si>
  <si>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</si>
  <si>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</si>
  <si>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</si>
  <si>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</si>
  <si>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</si>
  <si>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</si>
  <si>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</si>
  <si>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</si>
  <si>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</si>
  <si>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</si>
  <si>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</si>
  <si>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</si>
  <si>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</si>
  <si>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</si>
  <si>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</si>
  <si>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</si>
  <si>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</si>
  <si>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</si>
  <si>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</si>
  <si>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</si>
  <si>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</si>
  <si>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</si>
  <si>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</si>
  <si>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</si>
  <si>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</si>
  <si>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</si>
  <si>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</si>
  <si>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</si>
  <si>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</si>
  <si>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</si>
  <si>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</si>
  <si>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</si>
  <si>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</si>
  <si>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</si>
  <si>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</si>
  <si>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</si>
  <si>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</si>
  <si>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</si>
  <si>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</si>
  <si>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</si>
  <si>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</si>
  <si>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</si>
  <si>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</si>
  <si>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</si>
  <si>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</si>
  <si>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</si>
  <si>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</si>
  <si>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</si>
  <si>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</si>
  <si>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</si>
  <si>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</si>
  <si>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</si>
  <si>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</si>
  <si>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</si>
  <si>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</si>
  <si>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</si>
  <si>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</si>
  <si>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</si>
  <si>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</si>
  <si>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</si>
  <si>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</si>
  <si>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</si>
  <si>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</si>
  <si>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</si>
  <si>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</si>
  <si>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</si>
  <si>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</si>
  <si>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</si>
  <si>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</si>
  <si>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</si>
  <si>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</si>
  <si>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</si>
  <si>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</si>
  <si>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</si>
  <si>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</si>
  <si>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</si>
  <si>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</si>
  <si>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</si>
  <si>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B09DL9978Y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</si>
  <si>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</si>
  <si>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</si>
  <si>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</si>
  <si>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</si>
  <si>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</si>
  <si>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</si>
  <si>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</si>
  <si>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</si>
  <si>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</si>
  <si>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</si>
  <si>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</si>
  <si>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</si>
  <si>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</si>
  <si>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</si>
  <si>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</si>
  <si>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</si>
  <si>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</si>
  <si>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</si>
  <si>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</si>
  <si>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</si>
  <si>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</si>
  <si>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</si>
  <si>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</si>
  <si>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</si>
  <si>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</si>
  <si>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</si>
  <si>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</si>
  <si>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</si>
  <si>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</si>
  <si>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</si>
  <si>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</si>
  <si>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</si>
  <si>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</si>
  <si>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</si>
  <si>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</si>
  <si>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</si>
  <si>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</si>
  <si>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</si>
  <si>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</si>
  <si>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</si>
  <si>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</si>
  <si>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</si>
  <si>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</si>
  <si>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</si>
  <si>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</si>
  <si>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</si>
  <si>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</si>
  <si>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</si>
  <si>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</si>
  <si>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</si>
  <si>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</si>
  <si>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</si>
  <si>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</si>
  <si>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</si>
  <si>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</si>
  <si>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</si>
  <si>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</si>
  <si>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</si>
  <si>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</si>
  <si>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</si>
  <si>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https://m.media-amazon.com/images/W/WEBP_402378-T1/images/I/31NRaw6L7KL._SX300_SY300_QL70_FMwebp_.jpg</t>
  </si>
  <si>
    <t>https://www.amazon.in/Atomberg-Renesa-Motor-Remote-Ceiling/dp/B08Y5QJXSR/ref=sr_1_158?qid=1672923598&amp;s=kitchen&amp;sr=1-158</t>
  </si>
  <si>
    <t>B07WJXCTG9</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</si>
  <si>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</si>
  <si>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</si>
  <si>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</si>
  <si>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</si>
  <si>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</si>
  <si>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</si>
  <si>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</si>
  <si>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</si>
  <si>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</si>
  <si>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</si>
  <si>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</si>
  <si>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</si>
  <si>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</si>
  <si>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</si>
  <si>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</si>
  <si>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</si>
  <si>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</si>
  <si>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</si>
  <si>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</si>
  <si>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</si>
  <si>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</si>
  <si>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</si>
  <si>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</si>
  <si>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</si>
  <si>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</si>
  <si>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</si>
  <si>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</si>
  <si>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</si>
  <si>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</si>
  <si>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</si>
  <si>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</si>
  <si>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</si>
  <si>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</si>
  <si>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</si>
  <si>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</si>
  <si>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</si>
  <si>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</si>
  <si>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</si>
  <si>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</si>
  <si>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</si>
  <si>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</si>
  <si>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</si>
  <si>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</si>
  <si>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</si>
  <si>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</si>
  <si>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</si>
  <si>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</si>
  <si>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</si>
  <si>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</si>
  <si>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</si>
  <si>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</si>
  <si>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</si>
  <si>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</si>
  <si>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</si>
  <si>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</si>
  <si>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</si>
  <si>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</si>
  <si>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</si>
  <si>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</si>
  <si>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</si>
  <si>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</si>
  <si>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</si>
  <si>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</si>
  <si>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</si>
  <si>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</si>
  <si>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</si>
  <si>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</si>
  <si>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</si>
  <si>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</si>
  <si>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</si>
  <si>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</si>
  <si>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</si>
  <si>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</si>
  <si>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</si>
  <si>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</si>
  <si>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</si>
  <si>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</si>
  <si>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</si>
  <si>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</si>
  <si>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</si>
  <si>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</si>
  <si>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</si>
  <si>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</si>
  <si>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</si>
  <si>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</si>
  <si>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</si>
  <si>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</si>
  <si>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</si>
  <si>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</si>
  <si>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</si>
  <si>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</si>
  <si>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</si>
  <si>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</si>
  <si>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</si>
  <si>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</si>
  <si>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</si>
  <si>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</si>
  <si>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B08GM5S4CQ</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</si>
  <si>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</si>
  <si>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</si>
  <si>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</si>
  <si>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</si>
  <si>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</si>
  <si>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</si>
  <si>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</si>
  <si>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</si>
  <si>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</si>
  <si>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</si>
  <si>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</si>
  <si>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</si>
  <si>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</si>
  <si>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</si>
  <si>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</si>
  <si>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</si>
  <si>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</si>
  <si>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</si>
  <si>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</si>
  <si>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</si>
  <si>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</si>
  <si>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</si>
  <si>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</si>
  <si>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</si>
  <si>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</si>
  <si>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</si>
  <si>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</si>
  <si>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</si>
  <si>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</si>
  <si>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</si>
  <si>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</si>
  <si>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</si>
  <si>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</si>
  <si>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</si>
  <si>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</si>
  <si>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</si>
  <si>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</si>
  <si>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</si>
  <si>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</si>
  <si>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</si>
  <si>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</si>
  <si>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</si>
  <si>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</si>
  <si>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</si>
  <si>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</si>
  <si>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</si>
  <si>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</si>
  <si>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</si>
  <si>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</si>
  <si>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</si>
  <si>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</si>
  <si>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</si>
  <si>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</si>
  <si>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</si>
  <si>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</si>
  <si>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</si>
  <si>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</si>
  <si>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</si>
  <si>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</si>
  <si>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</si>
  <si>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</si>
  <si>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</si>
  <si>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</si>
  <si>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</si>
  <si>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</si>
  <si>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</si>
  <si>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</si>
  <si>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</si>
  <si>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</si>
  <si>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</si>
  <si>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</si>
  <si>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</si>
  <si>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</si>
  <si>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</si>
  <si>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</si>
  <si>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</si>
  <si>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</si>
  <si>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</si>
  <si>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</si>
  <si>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</si>
  <si>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</si>
  <si>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</si>
  <si>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</si>
  <si>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</si>
  <si>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</si>
  <si>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</si>
  <si>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</si>
  <si>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</si>
  <si>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</si>
  <si>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</si>
  <si>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</si>
  <si>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</si>
  <si>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</si>
  <si>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</si>
  <si>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</si>
  <si>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</si>
  <si>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</si>
  <si>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</si>
  <si>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</si>
  <si>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</si>
  <si>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</si>
  <si>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</si>
  <si>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</si>
  <si>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</si>
  <si>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</si>
  <si>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</si>
  <si>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</si>
  <si>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</si>
  <si>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</si>
  <si>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</si>
  <si>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</si>
  <si>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</si>
  <si>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</si>
  <si>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</si>
  <si>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</si>
  <si>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</si>
  <si>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</si>
  <si>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</si>
  <si>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</si>
  <si>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</si>
  <si>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</si>
  <si>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</si>
  <si>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</si>
  <si>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</si>
  <si>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</si>
  <si>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</si>
  <si>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</si>
  <si>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</si>
  <si>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</si>
  <si>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</si>
  <si>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</si>
  <si>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</si>
  <si>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</si>
  <si>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</si>
  <si>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</si>
  <si>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</si>
  <si>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</si>
  <si>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</si>
  <si>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</si>
  <si>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</si>
  <si>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</si>
  <si>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</si>
  <si>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</si>
  <si>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</si>
  <si>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</si>
  <si>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</si>
  <si>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</si>
  <si>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</si>
  <si>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</si>
  <si>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</si>
  <si>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</si>
  <si>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</si>
  <si>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</si>
  <si>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</si>
  <si>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</si>
  <si>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</si>
  <si>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</si>
  <si>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</si>
  <si>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</si>
  <si>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</si>
  <si>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</si>
  <si>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</si>
  <si>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</si>
  <si>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</si>
  <si>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</si>
  <si>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</si>
  <si>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</si>
  <si>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</si>
  <si>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</si>
  <si>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</si>
  <si>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</si>
  <si>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</si>
  <si>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</si>
  <si>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</si>
  <si>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</si>
  <si>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</si>
  <si>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</si>
  <si>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</si>
  <si>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</si>
  <si>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</si>
  <si>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</si>
  <si>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</si>
  <si>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</si>
  <si>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</si>
  <si>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</si>
  <si>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</si>
  <si>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</si>
  <si>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</si>
  <si>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</si>
  <si>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</si>
  <si>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</si>
  <si>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</si>
  <si>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</si>
  <si>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</si>
  <si>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</si>
  <si>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</si>
  <si>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</si>
  <si>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</si>
  <si>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</si>
  <si>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</si>
  <si>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</si>
  <si>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</si>
  <si>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</si>
  <si>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</si>
  <si>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</si>
  <si>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</si>
  <si>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</si>
  <si>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</si>
  <si>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</si>
  <si>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</si>
  <si>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</si>
  <si>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</si>
  <si>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</si>
  <si>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</si>
  <si>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</si>
  <si>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</si>
  <si>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</si>
  <si>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</si>
  <si>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</si>
  <si>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</si>
  <si>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</si>
  <si>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</si>
  <si>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</si>
  <si>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</si>
  <si>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</si>
  <si>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</si>
  <si>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</si>
  <si>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</si>
  <si>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</si>
  <si>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</si>
  <si>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</si>
  <si>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</si>
  <si>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</si>
  <si>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</si>
  <si>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</si>
  <si>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</si>
  <si>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</si>
  <si>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</si>
  <si>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</si>
  <si>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</si>
  <si>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</si>
  <si>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</si>
  <si>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</si>
  <si>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</si>
  <si>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</si>
  <si>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</si>
  <si>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</si>
  <si>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</si>
  <si>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</si>
  <si>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</si>
  <si>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</si>
  <si>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</si>
  <si>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</si>
  <si>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</si>
  <si>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</si>
  <si>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</si>
  <si>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</si>
  <si>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</si>
  <si>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</si>
  <si>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</si>
  <si>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</si>
  <si>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</si>
  <si>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</si>
  <si>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</si>
  <si>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</si>
  <si>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</si>
  <si>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</si>
  <si>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</si>
  <si>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</si>
  <si>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</si>
  <si>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</si>
  <si>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</si>
  <si>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</si>
  <si>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</si>
  <si>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</si>
  <si>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</si>
  <si>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</si>
  <si>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</si>
  <si>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</si>
  <si>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</si>
  <si>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</si>
  <si>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</si>
  <si>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</si>
  <si>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</si>
  <si>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</si>
  <si>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</si>
  <si>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</si>
  <si>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</si>
  <si>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</si>
  <si>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</si>
  <si>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</si>
  <si>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</si>
  <si>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</si>
  <si>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</si>
  <si>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</si>
  <si>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</si>
  <si>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</si>
  <si>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</si>
  <si>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</si>
  <si>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</si>
  <si>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</si>
  <si>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</si>
  <si>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</si>
  <si>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</si>
  <si>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</si>
  <si>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</si>
  <si>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</si>
  <si>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</si>
  <si>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</si>
  <si>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</si>
  <si>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</si>
  <si>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</si>
  <si>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</si>
  <si>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</si>
  <si>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</si>
  <si>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</si>
  <si>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</si>
  <si>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</si>
  <si>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</si>
  <si>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</si>
  <si>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</si>
  <si>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</si>
  <si>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</si>
  <si>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</si>
  <si>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</si>
  <si>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</si>
  <si>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</si>
  <si>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</si>
  <si>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</si>
  <si>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</si>
  <si>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</si>
  <si>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</si>
  <si>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</si>
  <si>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</si>
  <si>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</si>
  <si>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</si>
  <si>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</si>
  <si>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</si>
  <si>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</si>
  <si>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</si>
  <si>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</si>
  <si>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</si>
  <si>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</si>
  <si>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</si>
  <si>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</si>
  <si>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</si>
  <si>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</si>
  <si>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</si>
  <si>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</si>
  <si>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</si>
  <si>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</si>
  <si>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</si>
  <si>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</si>
  <si>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</si>
  <si>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</si>
  <si>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</si>
  <si>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</si>
  <si>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</si>
  <si>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</si>
  <si>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</si>
  <si>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</si>
  <si>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</si>
  <si>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</si>
  <si>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</si>
  <si>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</si>
  <si>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</si>
  <si>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</si>
  <si>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</si>
  <si>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</si>
  <si>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</si>
  <si>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</si>
  <si>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</si>
  <si>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</si>
  <si>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</si>
  <si>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</si>
  <si>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</si>
  <si>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</si>
  <si>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</si>
  <si>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</si>
  <si>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</si>
  <si>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</si>
  <si>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</si>
  <si>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</si>
  <si>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</si>
  <si>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</si>
  <si>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</si>
  <si>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</si>
  <si>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</si>
  <si>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</si>
  <si>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</si>
  <si>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</si>
  <si>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</si>
  <si>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</si>
  <si>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</si>
  <si>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</si>
  <si>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</si>
  <si>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</si>
  <si>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</si>
  <si>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</si>
  <si>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</si>
  <si>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</si>
  <si>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</si>
  <si>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</si>
  <si>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</si>
  <si>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</si>
  <si>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</si>
  <si>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</si>
  <si>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</si>
  <si>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</si>
  <si>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</si>
  <si>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</si>
  <si>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</si>
  <si>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</si>
  <si>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</si>
  <si>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</si>
  <si>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</si>
  <si>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</si>
  <si>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</si>
  <si>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</si>
  <si>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</si>
  <si>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</si>
  <si>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</si>
  <si>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</si>
  <si>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</si>
  <si>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</si>
  <si>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</si>
  <si>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</si>
  <si>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</si>
  <si>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</si>
  <si>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</si>
  <si>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</si>
  <si>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</si>
  <si>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</si>
  <si>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</si>
  <si>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</si>
  <si>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</si>
  <si>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</si>
  <si>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</si>
  <si>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</si>
  <si>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</si>
  <si>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</si>
  <si>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</si>
  <si>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</si>
  <si>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</si>
  <si>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</si>
  <si>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</si>
  <si>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</si>
  <si>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</si>
  <si>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</si>
  <si>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</si>
  <si>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</si>
  <si>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</si>
  <si>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</si>
  <si>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</si>
  <si>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</si>
  <si>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</si>
  <si>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</si>
  <si>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</si>
  <si>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</si>
  <si>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</si>
  <si>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</si>
  <si>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</si>
  <si>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</si>
  <si>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</si>
  <si>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</si>
  <si>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</si>
  <si>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</si>
  <si>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</si>
  <si>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</si>
  <si>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</si>
  <si>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</si>
  <si>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</si>
  <si>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</si>
  <si>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</si>
  <si>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</si>
  <si>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</si>
  <si>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</si>
  <si>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</si>
  <si>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</si>
  <si>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</si>
  <si>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</si>
  <si>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</si>
  <si>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</si>
  <si>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</si>
  <si>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</si>
  <si>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</si>
  <si>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</si>
  <si>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</si>
  <si>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</si>
  <si>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</si>
  <si>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</si>
  <si>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</si>
  <si>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</si>
  <si>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</si>
  <si>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</si>
  <si>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</si>
  <si>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</si>
  <si>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</si>
  <si>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</si>
  <si>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</si>
  <si>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</si>
  <si>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</si>
  <si>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</si>
  <si>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</si>
  <si>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</si>
  <si>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</si>
  <si>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</si>
  <si>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</si>
  <si>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</si>
  <si>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</si>
  <si>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</si>
  <si>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</si>
  <si>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</si>
  <si>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</si>
  <si>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</si>
  <si>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</si>
  <si>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</si>
  <si>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</si>
  <si>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</si>
  <si>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</si>
  <si>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</si>
  <si>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</si>
  <si>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</si>
  <si>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</si>
  <si>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</si>
  <si>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</si>
  <si>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</si>
  <si>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</si>
  <si>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</si>
  <si>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</si>
  <si>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</si>
  <si>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</si>
  <si>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</si>
  <si>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</si>
  <si>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</si>
  <si>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</si>
  <si>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</si>
  <si>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</si>
  <si>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</si>
  <si>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</si>
  <si>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</si>
  <si>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</si>
  <si>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</si>
  <si>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</si>
  <si>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</si>
  <si>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</si>
  <si>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</si>
  <si>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</si>
  <si>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</si>
  <si>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</si>
  <si>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</si>
  <si>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</si>
  <si>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</si>
  <si>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</si>
  <si>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</si>
  <si>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</si>
  <si>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</si>
  <si>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</si>
  <si>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</si>
  <si>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</si>
  <si>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</si>
  <si>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</si>
  <si>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</si>
  <si>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</si>
  <si>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</si>
  <si>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</si>
  <si>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</si>
  <si>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</si>
  <si>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</si>
  <si>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</si>
  <si>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</si>
  <si>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</si>
  <si>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</si>
  <si>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</si>
  <si>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</si>
  <si>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</si>
  <si>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</si>
  <si>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</si>
  <si>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</si>
  <si>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</si>
  <si>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</si>
  <si>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</si>
  <si>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</si>
  <si>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</si>
  <si>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</si>
  <si>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</si>
  <si>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</si>
  <si>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</si>
  <si>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</si>
  <si>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</si>
  <si>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</si>
  <si>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</si>
  <si>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</si>
  <si>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</si>
  <si>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</si>
  <si>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</si>
  <si>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</si>
  <si>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</si>
  <si>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</si>
  <si>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</si>
  <si>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</si>
  <si>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</si>
  <si>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</si>
  <si>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</si>
  <si>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</si>
  <si>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</si>
  <si>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</si>
  <si>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</si>
  <si>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</si>
  <si>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</si>
  <si>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</si>
  <si>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</si>
  <si>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</si>
  <si>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</si>
  <si>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</si>
  <si>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</si>
  <si>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</si>
  <si>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</si>
  <si>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</si>
  <si>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</si>
  <si>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</si>
  <si>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</si>
  <si>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</si>
  <si>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</si>
  <si>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</si>
  <si>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</si>
  <si>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</si>
  <si>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</si>
  <si>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</si>
  <si>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</si>
  <si>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</si>
  <si>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</si>
  <si>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</si>
  <si>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</si>
  <si>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</si>
  <si>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</si>
  <si>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</si>
  <si>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</si>
  <si>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</si>
  <si>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</si>
  <si>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</si>
  <si>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</si>
  <si>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</si>
  <si>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</si>
  <si>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</si>
  <si>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</si>
  <si>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</si>
  <si>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</si>
  <si>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</si>
  <si>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</si>
  <si>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</si>
  <si>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</si>
  <si>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</si>
  <si>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</si>
  <si>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</si>
  <si>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</si>
  <si>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</si>
  <si>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</si>
  <si>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</si>
  <si>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</si>
  <si>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</si>
  <si>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</si>
  <si>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</si>
  <si>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</si>
  <si>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</si>
  <si>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</si>
  <si>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</si>
  <si>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</si>
  <si>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</si>
  <si>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</si>
  <si>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</si>
  <si>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</si>
  <si>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</si>
  <si>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</si>
  <si>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</si>
  <si>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</si>
  <si>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</si>
  <si>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</si>
  <si>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</si>
  <si>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</si>
  <si>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</si>
  <si>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</si>
  <si>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</si>
  <si>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</si>
  <si>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</si>
  <si>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</si>
  <si>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</si>
  <si>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</si>
  <si>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</si>
  <si>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</si>
  <si>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</si>
  <si>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</si>
  <si>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</si>
  <si>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</si>
  <si>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</si>
  <si>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</si>
  <si>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</si>
  <si>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</si>
  <si>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</si>
  <si>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</si>
  <si>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</si>
  <si>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</si>
  <si>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</si>
  <si>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</si>
  <si>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</si>
  <si>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</si>
  <si>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</si>
  <si>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</si>
  <si>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</si>
  <si>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</si>
  <si>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</si>
  <si>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</si>
  <si>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</si>
  <si>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</si>
  <si>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</si>
  <si>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</si>
  <si>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</si>
  <si>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</si>
  <si>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</si>
  <si>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</si>
  <si>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</si>
  <si>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</si>
  <si>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</si>
  <si>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</si>
  <si>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</si>
  <si>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</si>
  <si>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</si>
  <si>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</si>
  <si>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</si>
  <si>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</si>
  <si>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</si>
  <si>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</si>
  <si>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</si>
  <si>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</si>
  <si>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</si>
  <si>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</si>
  <si>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</si>
  <si>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</si>
  <si>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</si>
  <si>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</si>
  <si>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</si>
  <si>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</si>
  <si>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</si>
  <si>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</si>
  <si>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</si>
  <si>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</si>
  <si>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</si>
  <si>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</si>
  <si>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</si>
  <si>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</si>
  <si>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</si>
  <si>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</si>
  <si>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</si>
  <si>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</si>
  <si>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</si>
  <si>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</si>
  <si>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</si>
  <si>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</si>
  <si>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</si>
  <si>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</si>
  <si>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</si>
  <si>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</si>
  <si>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</si>
  <si>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</si>
  <si>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</si>
  <si>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</si>
  <si>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</si>
  <si>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</si>
  <si>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</si>
  <si>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</si>
  <si>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</si>
  <si>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</si>
  <si>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</si>
  <si>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</si>
  <si>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</si>
  <si>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</si>
  <si>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</si>
  <si>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</si>
  <si>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</si>
  <si>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</si>
  <si>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</si>
  <si>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</si>
  <si>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</si>
  <si>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</si>
  <si>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</si>
  <si>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</si>
  <si>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</si>
  <si>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</si>
  <si>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</si>
  <si>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</si>
  <si>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</si>
  <si>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</si>
  <si>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</si>
  <si>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</si>
  <si>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</si>
  <si>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</si>
  <si>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</si>
  <si>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</si>
  <si>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</si>
  <si>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</si>
  <si>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</si>
  <si>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</si>
  <si>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</si>
  <si>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</si>
  <si>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</si>
  <si>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</si>
  <si>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</si>
  <si>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</si>
  <si>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</si>
  <si>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</si>
  <si>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</si>
  <si>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</si>
  <si>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</si>
  <si>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</si>
  <si>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</si>
  <si>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</si>
  <si>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</si>
  <si>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</si>
  <si>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</si>
  <si>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</si>
  <si>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</si>
  <si>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</si>
  <si>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</si>
  <si>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</si>
  <si>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</si>
  <si>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</si>
  <si>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</si>
  <si>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</si>
  <si>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</si>
  <si>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</si>
  <si>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</si>
  <si>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</si>
  <si>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</si>
  <si>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</si>
  <si>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</si>
  <si>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</si>
  <si>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</si>
  <si>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</si>
  <si>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</si>
  <si>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</si>
  <si>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</si>
  <si>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</si>
  <si>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</si>
  <si>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</si>
  <si>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</si>
  <si>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</si>
  <si>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</si>
  <si>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</si>
  <si>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</si>
  <si>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</si>
  <si>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</si>
  <si>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</si>
  <si>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</si>
  <si>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</si>
  <si>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</si>
  <si>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</si>
  <si>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</si>
  <si>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</si>
  <si>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</si>
  <si>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</si>
  <si>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</si>
  <si>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</si>
  <si>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</si>
  <si>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</si>
  <si>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</si>
  <si>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</si>
  <si>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</si>
  <si>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</si>
  <si>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</si>
  <si>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</si>
  <si>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</si>
  <si>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</si>
  <si>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</si>
  <si>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</si>
  <si>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</si>
  <si>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</si>
  <si>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</si>
  <si>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</si>
  <si>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</si>
  <si>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</si>
  <si>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</si>
  <si>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</si>
  <si>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</si>
  <si>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</si>
  <si>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</si>
  <si>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</si>
  <si>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</si>
  <si>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</si>
  <si>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</si>
  <si>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</si>
  <si>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</si>
  <si>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</si>
  <si>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</si>
  <si>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</si>
  <si>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</si>
  <si>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</si>
  <si>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</si>
  <si>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</si>
  <si>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</si>
  <si>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</si>
  <si>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</si>
  <si>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</si>
  <si>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</si>
  <si>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</si>
  <si>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</si>
  <si>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</si>
  <si>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</si>
  <si>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</si>
  <si>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</si>
  <si>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</si>
  <si>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</si>
  <si>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</si>
  <si>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</si>
  <si>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</si>
  <si>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</si>
  <si>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</si>
  <si>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</si>
  <si>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</si>
  <si>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</si>
  <si>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</si>
  <si>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</si>
  <si>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</si>
  <si>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</si>
  <si>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</si>
  <si>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</si>
  <si>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</si>
  <si>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</si>
  <si>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</si>
  <si>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</si>
  <si>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</si>
  <si>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</si>
  <si>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</si>
  <si>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</si>
  <si>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</si>
  <si>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</si>
  <si>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</si>
  <si>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</si>
  <si>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</si>
  <si>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</si>
  <si>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</si>
  <si>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</si>
  <si>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</si>
  <si>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</si>
  <si>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</si>
  <si>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</si>
  <si>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</si>
  <si>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</si>
  <si>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</si>
  <si>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</si>
  <si>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</si>
  <si>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</si>
  <si>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</si>
  <si>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</si>
  <si>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</si>
  <si>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</si>
  <si>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</si>
  <si>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</si>
  <si>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</si>
  <si>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</si>
  <si>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</si>
  <si>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</si>
  <si>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</si>
  <si>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</si>
  <si>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</si>
  <si>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</si>
  <si>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</si>
  <si>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</si>
  <si>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</si>
  <si>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</si>
  <si>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</si>
  <si>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</si>
  <si>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</si>
  <si>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</si>
  <si>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</si>
  <si>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</si>
  <si>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</si>
  <si>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</si>
  <si>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</si>
  <si>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</si>
  <si>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</si>
  <si>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</si>
  <si>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</si>
  <si>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</si>
  <si>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</si>
  <si>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</si>
  <si>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</si>
  <si>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</si>
  <si>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</si>
  <si>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</si>
  <si>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</si>
  <si>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</si>
  <si>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</si>
  <si>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</si>
  <si>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</si>
  <si>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</si>
  <si>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</si>
  <si>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</si>
  <si>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</si>
  <si>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</si>
  <si>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</si>
  <si>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</si>
  <si>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</si>
  <si>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</si>
  <si>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</si>
  <si>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</si>
  <si>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</si>
  <si>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</si>
  <si>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</si>
  <si>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</si>
  <si>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</si>
  <si>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</si>
  <si>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</si>
  <si>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</si>
  <si>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</si>
  <si>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</si>
  <si>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B07GWTWFS2</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</si>
  <si>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</si>
  <si>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</si>
  <si>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</si>
  <si>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</si>
  <si>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</si>
  <si>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</si>
  <si>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</si>
  <si>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</si>
  <si>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</si>
  <si>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</si>
  <si>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</si>
  <si>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</si>
  <si>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</si>
  <si>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</si>
  <si>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</si>
  <si>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</si>
  <si>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</si>
  <si>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</si>
  <si>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</si>
  <si>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</si>
  <si>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</si>
  <si>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</si>
  <si>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</si>
  <si>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</si>
  <si>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</si>
  <si>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</si>
  <si>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</si>
  <si>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</si>
  <si>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</si>
  <si>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</si>
  <si>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</si>
  <si>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</si>
  <si>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</si>
  <si>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</si>
  <si>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</si>
  <si>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</si>
  <si>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</si>
  <si>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</si>
  <si>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</si>
  <si>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</si>
  <si>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</si>
  <si>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</si>
  <si>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</si>
  <si>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</si>
  <si>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</si>
  <si>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</si>
  <si>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</si>
  <si>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</si>
  <si>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</si>
  <si>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</si>
  <si>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</si>
  <si>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</si>
  <si>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</si>
  <si>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</si>
  <si>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</si>
  <si>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</si>
  <si>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</si>
  <si>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</si>
  <si>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</si>
  <si>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</si>
  <si>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</si>
  <si>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</si>
  <si>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</si>
  <si>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</si>
  <si>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</si>
  <si>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</si>
  <si>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</si>
  <si>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</si>
  <si>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</si>
  <si>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</si>
  <si>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</si>
  <si>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</si>
  <si>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</si>
  <si>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</si>
  <si>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</si>
  <si>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</si>
  <si>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</si>
  <si>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</si>
  <si>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</si>
  <si>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</si>
  <si>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</si>
  <si>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</si>
  <si>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</si>
  <si>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</si>
  <si>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</si>
  <si>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</si>
  <si>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</si>
  <si>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</si>
  <si>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</si>
  <si>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</si>
  <si>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</si>
  <si>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</si>
  <si>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</si>
  <si>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</si>
  <si>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</si>
  <si>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</si>
  <si>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</si>
  <si>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</si>
  <si>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</si>
  <si>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</si>
  <si>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</si>
  <si>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</si>
  <si>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</si>
  <si>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</si>
  <si>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</si>
  <si>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</si>
  <si>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</si>
  <si>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</si>
  <si>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</si>
  <si>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</si>
  <si>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</si>
  <si>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</si>
  <si>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</si>
  <si>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</si>
  <si>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</si>
  <si>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</si>
  <si>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</si>
  <si>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</si>
  <si>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</si>
  <si>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</si>
  <si>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</si>
  <si>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</si>
  <si>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</si>
  <si>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</si>
  <si>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</si>
  <si>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</si>
  <si>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</si>
  <si>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</si>
  <si>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</si>
  <si>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</si>
  <si>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</si>
  <si>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</si>
  <si>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</si>
  <si>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</si>
  <si>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</si>
  <si>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</si>
  <si>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</si>
  <si>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</si>
  <si>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</si>
  <si>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</si>
  <si>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</si>
  <si>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</si>
  <si>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</si>
  <si>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</si>
  <si>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</si>
  <si>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</si>
  <si>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</si>
  <si>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</si>
  <si>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</si>
  <si>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</si>
  <si>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</si>
  <si>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</si>
  <si>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</si>
  <si>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</si>
  <si>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</si>
  <si>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</si>
  <si>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</si>
  <si>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</si>
  <si>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</si>
  <si>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</si>
  <si>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</si>
  <si>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</si>
  <si>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</si>
  <si>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</si>
  <si>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</si>
  <si>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</si>
  <si>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</si>
  <si>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</si>
  <si>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</si>
  <si>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</si>
  <si>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</si>
  <si>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</si>
  <si>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</si>
  <si>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</si>
  <si>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</si>
  <si>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</si>
  <si>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</si>
  <si>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</si>
  <si>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</si>
  <si>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</si>
  <si>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</si>
  <si>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</si>
  <si>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</si>
  <si>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</si>
  <si>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</si>
  <si>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</si>
  <si>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</si>
  <si>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</si>
  <si>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</si>
  <si>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</si>
  <si>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</si>
  <si>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</si>
  <si>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</si>
  <si>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</si>
  <si>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</si>
  <si>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</si>
  <si>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</si>
  <si>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</si>
  <si>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</si>
  <si>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</si>
  <si>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</si>
  <si>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</si>
  <si>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</si>
  <si>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</si>
  <si>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</si>
  <si>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</si>
  <si>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</si>
  <si>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</si>
  <si>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</si>
  <si>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</si>
  <si>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</si>
  <si>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</si>
  <si>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</si>
  <si>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</si>
  <si>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</si>
  <si>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</si>
  <si>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</si>
  <si>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</si>
  <si>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</si>
  <si>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</si>
  <si>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</si>
  <si>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</si>
  <si>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</si>
  <si>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</si>
  <si>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</si>
  <si>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</si>
  <si>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</si>
  <si>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</si>
  <si>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</si>
  <si>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</si>
  <si>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</si>
  <si>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</si>
  <si>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</si>
  <si>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</si>
  <si>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</si>
  <si>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</si>
  <si>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</si>
  <si>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</si>
  <si>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</si>
  <si>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</si>
  <si>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</si>
  <si>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</si>
  <si>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</si>
  <si>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</si>
  <si>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</si>
  <si>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</si>
  <si>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</si>
  <si>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</si>
  <si>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</si>
  <si>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</si>
  <si>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</si>
  <si>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</si>
  <si>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</si>
  <si>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</si>
  <si>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</si>
  <si>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</si>
  <si>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</si>
  <si>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</si>
  <si>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</si>
  <si>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</si>
  <si>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</si>
  <si>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</si>
  <si>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</si>
  <si>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</si>
  <si>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</si>
  <si>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</si>
  <si>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</si>
  <si>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</si>
  <si>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</si>
  <si>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</si>
  <si>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</si>
  <si>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</si>
  <si>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</si>
  <si>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</si>
  <si>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</si>
  <si>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</si>
  <si>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</si>
  <si>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</si>
  <si>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</si>
  <si>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</si>
  <si>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</si>
  <si>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</si>
  <si>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</si>
  <si>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</si>
  <si>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</si>
  <si>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</si>
  <si>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</si>
  <si>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</si>
  <si>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</si>
  <si>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</si>
  <si>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</si>
  <si>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</si>
  <si>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</si>
  <si>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</si>
  <si>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</si>
  <si>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</si>
  <si>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</si>
  <si>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</si>
  <si>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</si>
  <si>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</si>
  <si>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</si>
  <si>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</si>
  <si>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</si>
  <si>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</si>
  <si>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</si>
  <si>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</si>
  <si>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</si>
  <si>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</si>
  <si>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</si>
  <si>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</si>
  <si>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</si>
  <si>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</si>
  <si>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</si>
  <si>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</si>
  <si>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</si>
  <si>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</si>
  <si>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</si>
  <si>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</si>
  <si>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</si>
  <si>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</si>
  <si>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</si>
  <si>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</si>
  <si>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</si>
  <si>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</si>
  <si>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</si>
  <si>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</si>
  <si>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</si>
  <si>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</si>
  <si>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</si>
  <si>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</si>
  <si>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</si>
  <si>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</si>
  <si>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</si>
  <si>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</si>
  <si>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</si>
  <si>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</si>
  <si>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</si>
  <si>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</si>
  <si>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</si>
  <si>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</si>
  <si>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</si>
  <si>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</si>
  <si>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</si>
  <si>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</si>
  <si>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</si>
  <si>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</si>
  <si>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</si>
  <si>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</si>
  <si>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</si>
  <si>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</si>
  <si>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</si>
  <si>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</si>
  <si>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</si>
  <si>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</si>
  <si>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</si>
  <si>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</si>
  <si>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</si>
  <si>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</si>
  <si>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</si>
  <si>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</si>
  <si>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</si>
  <si>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</si>
  <si>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</si>
  <si>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</si>
  <si>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</si>
  <si>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</si>
  <si>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</si>
  <si>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</si>
  <si>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</si>
  <si>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</si>
  <si>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</si>
  <si>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</si>
  <si>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</si>
  <si>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</si>
  <si>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</si>
  <si>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</si>
  <si>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</si>
  <si>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</si>
  <si>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</si>
  <si>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</si>
  <si>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</si>
  <si>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</si>
  <si>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</si>
  <si>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</si>
  <si>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</si>
  <si>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</si>
  <si>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</si>
  <si>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</si>
  <si>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</si>
  <si>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</si>
  <si>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</si>
  <si>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</si>
  <si>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</si>
  <si>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</si>
  <si>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</si>
  <si>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</si>
  <si>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</si>
  <si>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</si>
  <si>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</si>
  <si>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</si>
  <si>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</si>
  <si>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</si>
  <si>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</si>
  <si>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</si>
  <si>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</si>
  <si>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</si>
  <si>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</si>
  <si>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</si>
  <si>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</si>
  <si>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</si>
  <si>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</si>
  <si>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</si>
  <si>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</si>
  <si>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</si>
  <si>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</si>
  <si>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</si>
  <si>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</si>
  <si>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</si>
  <si>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</si>
  <si>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</si>
  <si>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</si>
  <si>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</si>
  <si>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</si>
  <si>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</si>
  <si>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</si>
  <si>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</si>
  <si>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</si>
  <si>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</si>
  <si>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</si>
  <si>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</si>
  <si>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</si>
  <si>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</si>
  <si>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</si>
  <si>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</si>
  <si>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</si>
  <si>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</si>
  <si>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</si>
  <si>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</si>
  <si>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</si>
  <si>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</si>
  <si>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</si>
  <si>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</si>
  <si>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</si>
  <si>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</si>
  <si>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</si>
  <si>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</si>
  <si>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</si>
  <si>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</si>
  <si>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</si>
  <si>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</si>
  <si>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</si>
  <si>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</si>
  <si>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</si>
  <si>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</si>
  <si>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</si>
  <si>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</si>
  <si>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</si>
  <si>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</si>
  <si>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</si>
  <si>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</si>
  <si>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</si>
  <si>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</si>
  <si>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</si>
  <si>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</si>
  <si>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</si>
  <si>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</si>
  <si>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</si>
  <si>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</si>
  <si>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</si>
  <si>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</si>
  <si>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</si>
  <si>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</si>
  <si>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</si>
  <si>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</si>
  <si>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</si>
  <si>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</si>
  <si>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</si>
  <si>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</si>
  <si>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</si>
  <si>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</si>
  <si>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</si>
  <si>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</si>
  <si>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</si>
  <si>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</si>
  <si>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</si>
  <si>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</si>
  <si>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</si>
  <si>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</si>
  <si>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</si>
  <si>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</si>
  <si>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</si>
  <si>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</si>
  <si>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</si>
  <si>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</si>
  <si>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</si>
  <si>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</si>
  <si>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</si>
  <si>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</si>
  <si>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</si>
  <si>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</si>
  <si>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</si>
  <si>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</si>
  <si>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</si>
  <si>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</si>
  <si>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</si>
  <si>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</si>
  <si>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</si>
  <si>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</si>
  <si>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</si>
  <si>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</si>
  <si>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</si>
  <si>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</si>
  <si>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</si>
  <si>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</si>
  <si>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</si>
  <si>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</si>
  <si>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</si>
  <si>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</si>
  <si>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https://m.media-amazon.com/images/I/319pDZDL+sL._SY300_SX300_.jpg</t>
  </si>
  <si>
    <t>https://www.amazon.in/Wipro-Smartlife-Super-Deluxe-Iron/dp/B00B7GKXMG/ref=sr_1_364?qid=1672923610&amp;s=kitchen&amp;sr=1-364</t>
  </si>
  <si>
    <t>B07H3N8RJH</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</si>
  <si>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</si>
  <si>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</si>
  <si>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</si>
  <si>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</si>
  <si>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</si>
  <si>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</si>
  <si>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</si>
  <si>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</si>
  <si>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</si>
  <si>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</si>
  <si>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</si>
  <si>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</si>
  <si>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</si>
  <si>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</si>
  <si>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</si>
  <si>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</si>
  <si>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</si>
  <si>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</si>
  <si>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</si>
  <si>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</si>
  <si>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</si>
  <si>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</si>
  <si>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</si>
  <si>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</si>
  <si>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</si>
  <si>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</si>
  <si>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</si>
  <si>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</si>
  <si>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</si>
  <si>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</si>
  <si>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</si>
  <si>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</si>
  <si>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</si>
  <si>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</si>
  <si>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</si>
  <si>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</si>
  <si>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</si>
  <si>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</si>
  <si>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</si>
  <si>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</si>
  <si>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</si>
  <si>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</si>
  <si>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</si>
  <si>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</si>
  <si>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</si>
  <si>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</si>
  <si>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</si>
  <si>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</si>
  <si>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</si>
  <si>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</si>
  <si>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</si>
  <si>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</si>
  <si>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</si>
  <si>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</si>
  <si>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</si>
  <si>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</si>
  <si>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</si>
  <si>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</si>
  <si>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</si>
  <si>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</si>
  <si>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</si>
  <si>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</si>
  <si>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</si>
  <si>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</si>
  <si>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</si>
  <si>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</si>
  <si>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</si>
  <si>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</si>
  <si>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</si>
  <si>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</si>
  <si>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</si>
  <si>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</si>
  <si>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</si>
  <si>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</si>
  <si>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</si>
  <si>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</si>
  <si>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</si>
  <si>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</si>
  <si>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</si>
  <si>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</si>
  <si>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</si>
  <si>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</si>
  <si>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</si>
  <si>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</si>
  <si>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</si>
  <si>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</si>
  <si>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</si>
  <si>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</si>
  <si>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</si>
  <si>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</si>
  <si>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</si>
  <si>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</si>
  <si>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</si>
  <si>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</si>
  <si>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</si>
  <si>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</si>
  <si>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</si>
  <si>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</si>
  <si>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</si>
  <si>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</si>
  <si>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</si>
  <si>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</si>
  <si>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</si>
  <si>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</si>
  <si>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</si>
  <si>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</si>
  <si>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</si>
  <si>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</si>
  <si>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</si>
  <si>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</si>
  <si>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</si>
  <si>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</si>
  <si>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</si>
  <si>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</si>
  <si>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</si>
  <si>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</si>
  <si>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</si>
  <si>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</si>
  <si>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</si>
  <si>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</si>
  <si>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</si>
  <si>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</si>
  <si>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</si>
  <si>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</si>
  <si>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</si>
  <si>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</si>
  <si>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</si>
  <si>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</si>
  <si>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</si>
  <si>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</si>
  <si>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</si>
  <si>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</si>
  <si>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</si>
  <si>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</si>
  <si>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</si>
  <si>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</si>
  <si>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</si>
  <si>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</si>
  <si>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</si>
  <si>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</si>
  <si>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</si>
  <si>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</si>
  <si>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</si>
  <si>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</si>
  <si>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</si>
  <si>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</si>
  <si>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</si>
  <si>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</si>
  <si>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</si>
  <si>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</si>
  <si>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</si>
  <si>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</si>
  <si>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</si>
  <si>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</si>
  <si>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</si>
  <si>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</si>
  <si>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</si>
  <si>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</si>
  <si>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</si>
  <si>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</si>
  <si>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</si>
  <si>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</si>
  <si>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</si>
  <si>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</si>
  <si>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</si>
  <si>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</si>
  <si>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</si>
  <si>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</si>
  <si>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</si>
  <si>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</si>
  <si>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</si>
  <si>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</si>
  <si>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</si>
  <si>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</si>
  <si>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</si>
  <si>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</si>
  <si>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</si>
  <si>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</si>
  <si>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</si>
  <si>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</si>
  <si>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</si>
  <si>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</si>
  <si>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</si>
  <si>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</si>
  <si>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</si>
  <si>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</si>
  <si>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</si>
  <si>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</si>
  <si>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</si>
  <si>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</si>
  <si>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</si>
  <si>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</si>
  <si>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</si>
  <si>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</si>
  <si>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</si>
  <si>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</si>
  <si>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</si>
  <si>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</si>
  <si>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</si>
  <si>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</si>
  <si>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</si>
  <si>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</si>
  <si>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</si>
  <si>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</si>
  <si>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</si>
  <si>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</si>
  <si>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</si>
  <si>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</si>
  <si>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</si>
  <si>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</si>
  <si>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</si>
  <si>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</si>
  <si>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</si>
  <si>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</si>
  <si>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</si>
  <si>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</si>
  <si>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</si>
  <si>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</si>
  <si>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</si>
  <si>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</si>
  <si>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</si>
  <si>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</si>
  <si>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</si>
  <si>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</si>
  <si>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</si>
  <si>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</si>
  <si>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</si>
  <si>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</si>
  <si>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</si>
  <si>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</si>
  <si>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</si>
  <si>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</si>
  <si>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</si>
  <si>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</si>
  <si>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</si>
  <si>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</si>
  <si>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</si>
  <si>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</si>
  <si>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</si>
  <si>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</si>
  <si>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</si>
  <si>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</si>
  <si>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</si>
  <si>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</si>
  <si>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</si>
  <si>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</si>
  <si>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</si>
  <si>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</si>
  <si>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</si>
  <si>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</si>
  <si>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</si>
  <si>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</si>
  <si>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</si>
  <si>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</si>
  <si>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</si>
  <si>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</si>
  <si>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</si>
  <si>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</si>
  <si>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</si>
  <si>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</si>
  <si>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</si>
  <si>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</si>
  <si>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</si>
  <si>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</si>
  <si>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</si>
  <si>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</si>
  <si>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</si>
  <si>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</si>
  <si>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</si>
  <si>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</si>
  <si>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</si>
  <si>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</si>
  <si>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</si>
  <si>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</si>
  <si>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</si>
  <si>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</si>
  <si>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</si>
  <si>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</si>
  <si>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</si>
  <si>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</si>
  <si>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</si>
  <si>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</si>
  <si>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</si>
  <si>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</si>
  <si>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</si>
  <si>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</si>
  <si>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</si>
  <si>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</si>
  <si>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</si>
  <si>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</si>
  <si>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</si>
  <si>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</si>
  <si>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</si>
  <si>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</si>
  <si>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</si>
  <si>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</si>
  <si>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</si>
  <si>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</si>
  <si>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</si>
  <si>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</si>
  <si>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</si>
  <si>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</si>
  <si>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</si>
  <si>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</si>
  <si>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</si>
  <si>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</si>
  <si>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</si>
  <si>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</si>
  <si>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</si>
  <si>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</si>
  <si>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</si>
  <si>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</si>
  <si>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</si>
  <si>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</si>
  <si>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</si>
  <si>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</si>
  <si>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</si>
  <si>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</si>
  <si>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</si>
  <si>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</si>
  <si>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</si>
  <si>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</si>
  <si>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</si>
  <si>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</si>
  <si>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</si>
  <si>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</si>
  <si>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</si>
  <si>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</si>
  <si>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</si>
  <si>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</si>
  <si>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</si>
  <si>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</si>
  <si>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</si>
  <si>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</si>
  <si>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</si>
  <si>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</si>
  <si>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</si>
  <si>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</si>
  <si>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</si>
  <si>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</si>
  <si>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</si>
  <si>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</si>
  <si>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</si>
  <si>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</si>
  <si>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</si>
  <si>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</si>
  <si>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</si>
  <si>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</si>
  <si>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</si>
  <si>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</si>
  <si>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</si>
  <si>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</si>
  <si>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</si>
  <si>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</si>
  <si>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</si>
  <si>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</si>
  <si>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</si>
  <si>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</si>
  <si>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</si>
  <si>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</si>
  <si>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</si>
  <si>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</si>
  <si>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</si>
  <si>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</si>
  <si>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</si>
  <si>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</si>
  <si>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</si>
  <si>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</si>
  <si>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</si>
  <si>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</si>
  <si>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</si>
  <si>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</si>
  <si>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</si>
  <si>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</si>
  <si>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</si>
  <si>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</si>
  <si>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</si>
  <si>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</si>
  <si>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</si>
  <si>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</si>
  <si>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</si>
  <si>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</si>
  <si>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</si>
  <si>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</si>
  <si>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</si>
  <si>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</si>
  <si>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</si>
  <si>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</si>
  <si>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</si>
  <si>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</si>
  <si>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</si>
  <si>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</si>
  <si>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</si>
  <si>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</si>
  <si>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</si>
  <si>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</si>
  <si>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</si>
  <si>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</si>
  <si>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</si>
  <si>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</si>
  <si>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</si>
  <si>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</si>
  <si>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</si>
  <si>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</si>
  <si>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</si>
  <si>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</si>
  <si>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</si>
  <si>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</si>
  <si>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</si>
  <si>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</si>
  <si>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</si>
  <si>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</si>
  <si>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</si>
  <si>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</si>
  <si>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</si>
  <si>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</si>
  <si>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</si>
  <si>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</si>
  <si>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</si>
  <si>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</si>
  <si>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</si>
  <si>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</si>
  <si>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</si>
  <si>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</si>
  <si>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</si>
  <si>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</si>
  <si>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</si>
  <si>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</si>
  <si>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</si>
  <si>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</si>
  <si>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</si>
  <si>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</si>
  <si>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</si>
  <si>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</si>
  <si>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</si>
  <si>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</si>
  <si>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</si>
  <si>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</si>
  <si>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</si>
  <si>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</si>
  <si>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</si>
  <si>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</si>
  <si>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</si>
  <si>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</si>
  <si>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</si>
  <si>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</si>
  <si>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</si>
  <si>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</si>
  <si>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</si>
  <si>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</si>
  <si>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</si>
  <si>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</si>
  <si>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</si>
  <si>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</si>
  <si>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</si>
  <si>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</si>
  <si>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</si>
  <si>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</si>
  <si>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</si>
  <si>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</si>
  <si>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</si>
  <si>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</si>
  <si>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</si>
  <si>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</si>
  <si>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</si>
  <si>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</si>
  <si>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</si>
  <si>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</si>
  <si>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</si>
  <si>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</si>
  <si>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</si>
  <si>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</si>
  <si>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</si>
  <si>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</si>
  <si>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</si>
  <si>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</si>
  <si>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</si>
  <si>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</si>
  <si>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</si>
  <si>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</si>
  <si>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</si>
  <si>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</si>
  <si>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</si>
  <si>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</si>
  <si>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</si>
  <si>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</si>
  <si>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</si>
  <si>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</si>
  <si>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</si>
  <si>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</si>
  <si>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</si>
  <si>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</si>
  <si>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</si>
  <si>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</si>
  <si>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</si>
  <si>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</si>
  <si>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</si>
  <si>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</si>
  <si>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</si>
  <si>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</si>
  <si>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</si>
  <si>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</si>
  <si>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</si>
  <si>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</si>
  <si>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</si>
  <si>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</si>
  <si>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</si>
  <si>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</si>
  <si>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</si>
  <si>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</si>
  <si>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</si>
  <si>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</si>
  <si>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</si>
  <si>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</si>
  <si>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</si>
  <si>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</si>
  <si>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</si>
  <si>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</si>
  <si>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</si>
  <si>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</si>
  <si>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</si>
  <si>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</si>
  <si>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</si>
  <si>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</si>
  <si>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</si>
  <si>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</si>
  <si>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</si>
  <si>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</si>
  <si>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</si>
  <si>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</si>
  <si>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</si>
  <si>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</si>
  <si>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</si>
  <si>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</si>
  <si>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</si>
  <si>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</si>
  <si>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</si>
  <si>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</si>
  <si>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</si>
  <si>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</si>
  <si>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</si>
  <si>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</si>
  <si>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</si>
  <si>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</si>
  <si>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</si>
  <si>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</si>
  <si>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</si>
  <si>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</si>
  <si>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</si>
  <si>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</si>
  <si>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</si>
  <si>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</si>
  <si>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</si>
  <si>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</si>
  <si>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</si>
  <si>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</si>
  <si>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</si>
  <si>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</si>
  <si>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</si>
  <si>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</si>
  <si>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</si>
  <si>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</si>
  <si>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</si>
  <si>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</si>
  <si>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</si>
  <si>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</si>
  <si>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</si>
  <si>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</si>
  <si>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</si>
  <si>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</si>
  <si>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</si>
  <si>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</si>
  <si>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</si>
  <si>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</si>
  <si>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</si>
  <si>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</si>
  <si>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</si>
  <si>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</si>
  <si>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</si>
  <si>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</si>
  <si>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</si>
  <si>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</si>
  <si>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</si>
  <si>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</si>
  <si>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</si>
  <si>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</si>
  <si>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</si>
  <si>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</si>
  <si>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</si>
  <si>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</si>
  <si>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</si>
  <si>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</si>
  <si>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</si>
  <si>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</si>
  <si>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</si>
  <si>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</si>
  <si>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</si>
  <si>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</si>
  <si>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</si>
  <si>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</si>
  <si>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</si>
  <si>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</si>
  <si>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</si>
  <si>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</si>
  <si>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</si>
  <si>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</si>
  <si>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</si>
  <si>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</si>
  <si>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</si>
  <si>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</si>
  <si>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</si>
  <si>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</si>
  <si>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</si>
  <si>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</si>
  <si>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</si>
  <si>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</si>
  <si>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</si>
  <si>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</si>
  <si>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</si>
  <si>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</si>
  <si>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</si>
  <si>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</si>
  <si>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</si>
  <si>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</si>
  <si>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</si>
  <si>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</si>
  <si>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</si>
  <si>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</si>
  <si>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</si>
  <si>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</si>
  <si>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</si>
  <si>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</si>
  <si>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</si>
  <si>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</si>
  <si>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</si>
  <si>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</si>
  <si>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</si>
  <si>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</si>
  <si>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</si>
  <si>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</si>
  <si>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</si>
  <si>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</si>
  <si>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</si>
  <si>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</si>
  <si>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</si>
  <si>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</si>
  <si>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</si>
  <si>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</si>
  <si>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</si>
  <si>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</si>
  <si>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</si>
  <si>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</si>
  <si>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</si>
  <si>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</si>
  <si>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</si>
  <si>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</si>
  <si>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</si>
  <si>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</si>
  <si>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</si>
  <si>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</si>
  <si>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</si>
  <si>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</si>
  <si>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</si>
  <si>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</si>
  <si>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</si>
  <si>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</si>
  <si>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</si>
  <si>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</si>
  <si>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</si>
  <si>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</si>
  <si>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</si>
  <si>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</si>
  <si>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</si>
  <si>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</si>
  <si>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</si>
  <si>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</si>
  <si>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</si>
  <si>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</si>
  <si>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</si>
  <si>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</si>
  <si>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</si>
  <si>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</si>
  <si>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</si>
  <si>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</si>
  <si>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</si>
  <si>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</si>
  <si>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</si>
  <si>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</si>
  <si>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</si>
  <si>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</si>
  <si>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</si>
  <si>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</si>
  <si>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</si>
  <si>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</si>
  <si>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</si>
  <si>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</si>
  <si>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</si>
  <si>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</si>
  <si>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</si>
  <si>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</si>
  <si>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</si>
  <si>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</si>
  <si>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</si>
  <si>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</si>
  <si>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</si>
  <si>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</si>
  <si>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</si>
  <si>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</si>
  <si>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</si>
  <si>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</si>
  <si>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</si>
  <si>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</si>
  <si>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</si>
  <si>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</si>
  <si>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</si>
  <si>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</si>
  <si>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</si>
  <si>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</si>
  <si>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</si>
  <si>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</si>
  <si>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</si>
  <si>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</si>
  <si>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</si>
  <si>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</si>
  <si>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</si>
  <si>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</si>
  <si>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</si>
  <si>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</si>
  <si>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</si>
  <si>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</si>
  <si>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</si>
  <si>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</si>
  <si>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</si>
  <si>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</si>
  <si>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</si>
  <si>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</si>
  <si>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</si>
  <si>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</si>
  <si>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</si>
  <si>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</si>
  <si>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</si>
  <si>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</si>
  <si>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</si>
  <si>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</si>
  <si>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</si>
  <si>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</si>
  <si>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</si>
  <si>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</si>
  <si>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</si>
  <si>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</si>
  <si>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</si>
  <si>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</si>
  <si>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</si>
  <si>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</si>
  <si>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</si>
  <si>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</si>
  <si>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</si>
  <si>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</si>
  <si>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</si>
  <si>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</si>
  <si>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</si>
  <si>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</si>
  <si>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</si>
  <si>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</si>
  <si>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</si>
  <si>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</si>
  <si>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</si>
  <si>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</si>
  <si>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</si>
  <si>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</si>
  <si>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</si>
  <si>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</si>
  <si>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</si>
  <si>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</si>
  <si>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</si>
  <si>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</si>
  <si>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</si>
  <si>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</si>
  <si>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</si>
  <si>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260 but I have purchased at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</si>
  <si>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</si>
  <si>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</si>
  <si>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B081RLM75M</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</si>
  <si>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</si>
  <si>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</si>
  <si>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</si>
  <si>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</si>
  <si>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</si>
  <si>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</si>
  <si>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</si>
  <si>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</si>
  <si>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</si>
  <si>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</si>
  <si>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</si>
  <si>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</si>
  <si>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</si>
  <si>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</si>
  <si>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</si>
  <si>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</si>
  <si>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</si>
  <si>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</si>
  <si>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</si>
  <si>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</si>
  <si>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</si>
  <si>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</si>
  <si>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</si>
  <si>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</si>
  <si>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</si>
  <si>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</si>
  <si>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</si>
  <si>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</si>
  <si>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</si>
  <si>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</si>
  <si>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</si>
  <si>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</si>
  <si>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</si>
  <si>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</si>
  <si>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</si>
  <si>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</si>
  <si>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</si>
  <si>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</si>
  <si>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</si>
  <si>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</si>
  <si>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</si>
  <si>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</si>
  <si>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</si>
  <si>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</si>
  <si>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</si>
  <si>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</si>
  <si>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</si>
  <si>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</si>
  <si>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</si>
  <si>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</si>
  <si>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</si>
  <si>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</si>
  <si>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</si>
  <si>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</si>
  <si>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</si>
  <si>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</si>
  <si>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</si>
  <si>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</si>
  <si>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</si>
  <si>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</si>
  <si>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</si>
  <si>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</si>
  <si>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</si>
  <si>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</si>
  <si>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</si>
  <si>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</si>
  <si>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</si>
  <si>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</si>
  <si>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</si>
  <si>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</si>
  <si>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</si>
  <si>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</si>
  <si>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</si>
  <si>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</si>
  <si>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</si>
  <si>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</si>
  <si>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</si>
  <si>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</si>
  <si>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</si>
  <si>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</si>
  <si>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</si>
  <si>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</si>
  <si>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</si>
  <si>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</si>
  <si>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</si>
  <si>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</si>
  <si>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</si>
  <si>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</si>
  <si>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</si>
  <si>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</si>
  <si>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</si>
  <si>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</si>
  <si>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</si>
  <si>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</si>
  <si>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</si>
  <si>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</si>
  <si>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</si>
  <si>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</si>
  <si>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</si>
  <si>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</si>
  <si>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</si>
  <si>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</si>
  <si>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</si>
  <si>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</si>
  <si>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</si>
  <si>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</si>
  <si>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</si>
  <si>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</si>
  <si>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</si>
  <si>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</si>
  <si>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</si>
  <si>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</si>
  <si>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</si>
  <si>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</si>
  <si>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</si>
  <si>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</si>
  <si>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</si>
  <si>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</si>
  <si>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</si>
  <si>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</si>
  <si>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</si>
  <si>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</si>
  <si>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</si>
  <si>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</si>
  <si>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</si>
  <si>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</si>
  <si>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</si>
  <si>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</si>
  <si>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</si>
  <si>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</si>
  <si>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</si>
  <si>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</si>
  <si>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</si>
  <si>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</si>
  <si>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</si>
  <si>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</si>
  <si>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</si>
  <si>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</si>
  <si>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</si>
  <si>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</si>
  <si>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</si>
  <si>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</si>
  <si>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</si>
  <si>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</si>
  <si>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</si>
  <si>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</si>
  <si>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</si>
  <si>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</si>
  <si>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</si>
  <si>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</si>
  <si>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</si>
  <si>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</si>
  <si>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</si>
  <si>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</si>
  <si>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</si>
  <si>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</si>
  <si>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</si>
  <si>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</si>
  <si>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</si>
  <si>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</si>
  <si>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</si>
  <si>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</si>
  <si>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</si>
  <si>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</si>
  <si>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</si>
  <si>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</si>
  <si>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</si>
  <si>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</si>
  <si>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</si>
  <si>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</si>
  <si>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</si>
  <si>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</si>
  <si>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</si>
  <si>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</si>
  <si>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</si>
  <si>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</si>
  <si>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</si>
  <si>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</si>
  <si>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</si>
  <si>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</si>
  <si>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</si>
  <si>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</si>
  <si>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</si>
  <si>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</si>
  <si>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</si>
  <si>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</si>
  <si>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</si>
  <si>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</si>
  <si>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</si>
  <si>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</si>
  <si>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</si>
  <si>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</si>
  <si>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</si>
  <si>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</si>
  <si>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</si>
  <si>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</si>
  <si>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</si>
  <si>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</si>
  <si>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</si>
  <si>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</si>
  <si>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</si>
  <si>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</si>
  <si>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</si>
  <si>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</si>
  <si>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</si>
  <si>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</si>
  <si>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</si>
  <si>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</si>
  <si>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</si>
  <si>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</si>
  <si>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</si>
  <si>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</si>
  <si>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</si>
  <si>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</si>
  <si>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</si>
  <si>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</si>
  <si>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</si>
  <si>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</si>
  <si>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</si>
  <si>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</si>
  <si>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</si>
  <si>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</si>
  <si>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</si>
  <si>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</si>
  <si>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</si>
  <si>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</si>
  <si>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</si>
  <si>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</si>
  <si>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</si>
  <si>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</si>
  <si>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</si>
  <si>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</si>
  <si>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</si>
  <si>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</si>
  <si>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</si>
  <si>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</si>
  <si>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</si>
  <si>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</si>
  <si>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</si>
  <si>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</si>
  <si>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</si>
  <si>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</si>
  <si>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</si>
  <si>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</si>
  <si>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</si>
  <si>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</si>
  <si>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</si>
  <si>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</si>
  <si>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</si>
  <si>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</si>
  <si>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</si>
  <si>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</si>
  <si>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</si>
  <si>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</si>
  <si>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</si>
  <si>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</si>
  <si>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</si>
  <si>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</si>
  <si>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</si>
  <si>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</si>
  <si>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</si>
  <si>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</si>
  <si>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</si>
  <si>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</si>
  <si>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</si>
  <si>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</si>
  <si>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</si>
  <si>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</si>
  <si>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</si>
  <si>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</si>
  <si>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</si>
  <si>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</si>
  <si>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</si>
  <si>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</si>
  <si>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</si>
  <si>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</si>
  <si>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</si>
  <si>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</si>
  <si>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</si>
  <si>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</si>
  <si>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</si>
  <si>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</si>
  <si>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</si>
  <si>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</si>
  <si>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</si>
  <si>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</si>
  <si>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</si>
  <si>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</si>
  <si>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</si>
  <si>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</si>
  <si>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</si>
  <si>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</si>
  <si>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</si>
  <si>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</si>
  <si>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</si>
  <si>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</si>
  <si>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</si>
  <si>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</si>
  <si>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</si>
  <si>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</si>
  <si>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</si>
  <si>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</si>
  <si>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</si>
  <si>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</si>
  <si>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</si>
  <si>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</si>
  <si>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</si>
  <si>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</si>
  <si>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</si>
  <si>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</si>
  <si>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</si>
  <si>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</si>
  <si>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</si>
  <si>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</si>
  <si>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</si>
  <si>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</si>
  <si>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</si>
  <si>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</si>
  <si>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</si>
  <si>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</si>
  <si>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</si>
  <si>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</si>
  <si>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</si>
  <si>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</si>
  <si>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</si>
  <si>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</si>
  <si>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</si>
  <si>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</si>
  <si>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</si>
  <si>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</si>
  <si>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</si>
  <si>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</si>
  <si>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</si>
  <si>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</si>
  <si>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</si>
  <si>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</si>
  <si>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</si>
  <si>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</si>
  <si>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</si>
  <si>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</si>
  <si>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</si>
  <si>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</si>
  <si>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</si>
  <si>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</si>
  <si>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</si>
  <si>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</si>
  <si>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</si>
  <si>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</si>
  <si>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</si>
  <si>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</si>
  <si>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</si>
  <si>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</si>
  <si>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</si>
  <si>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</si>
  <si>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</si>
  <si>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https://m.media-amazon.com/images/W/WEBP_402378-T1/images/I/51J2Wk-+c+L._SY300_SX300_.jpg</t>
  </si>
  <si>
    <t>https://www.amazon.in/Borosil-Jumbo-1000-Watt-Grill-Sandwich/dp/B01486F4G6/ref=sr_1_506?qid=1672923617&amp;s=kitchen&amp;sr=1-506</t>
  </si>
  <si>
    <t>Category</t>
  </si>
  <si>
    <t>Product_id</t>
  </si>
  <si>
    <t>Product_Name</t>
  </si>
  <si>
    <t>Discounted_Price</t>
  </si>
  <si>
    <t>Actual_Price</t>
  </si>
  <si>
    <t>Discount_Percentage</t>
  </si>
  <si>
    <t>Rating</t>
  </si>
  <si>
    <t>Rating_Count</t>
  </si>
  <si>
    <t>About_Product</t>
  </si>
  <si>
    <t>User_id</t>
  </si>
  <si>
    <t>User_Name</t>
  </si>
  <si>
    <t>Review_id</t>
  </si>
  <si>
    <t>Review_title</t>
  </si>
  <si>
    <t>Review_Content</t>
  </si>
  <si>
    <t>Img_Link</t>
  </si>
  <si>
    <t>Product_Link</t>
  </si>
  <si>
    <t>Discount of 50%</t>
  </si>
  <si>
    <t>Price Bucket</t>
  </si>
  <si>
    <t>Discount Buckets</t>
  </si>
  <si>
    <t>Grand Total</t>
  </si>
  <si>
    <t>Average of Discount_Percentage</t>
  </si>
  <si>
    <t>Sum of Rating_Count</t>
  </si>
  <si>
    <t>Computers&amp;Acces</t>
  </si>
  <si>
    <t>MusicalInstrume</t>
  </si>
  <si>
    <t>HomeImprovement</t>
  </si>
  <si>
    <t>Health&amp;Personal</t>
  </si>
  <si>
    <t>Electronics</t>
  </si>
  <si>
    <t>OfficeProducts</t>
  </si>
  <si>
    <t>Home&amp;Kitchen</t>
  </si>
  <si>
    <t>Toys&amp;Games</t>
  </si>
  <si>
    <t>Car&amp;Motorbike</t>
  </si>
  <si>
    <t>Potential Revenue</t>
  </si>
  <si>
    <t>High Discount (50% or more)</t>
  </si>
  <si>
    <t>Combined Score</t>
  </si>
  <si>
    <t>₹200</t>
  </si>
  <si>
    <t>Count of Product_id</t>
  </si>
  <si>
    <t xml:space="preserve"> Category</t>
  </si>
  <si>
    <t>Sum of Rating</t>
  </si>
  <si>
    <t>Average of Rating</t>
  </si>
  <si>
    <t xml:space="preserve"> Product_Name</t>
  </si>
  <si>
    <t>Average of Actual_Price</t>
  </si>
  <si>
    <t>Average of Discounted_Price</t>
  </si>
  <si>
    <t>Count of High Discount (50% or more)</t>
  </si>
  <si>
    <t>Sum of Potential Revenue</t>
  </si>
  <si>
    <t>₹200–₹500</t>
  </si>
  <si>
    <t>&gt;₹500</t>
  </si>
  <si>
    <t>Total</t>
  </si>
  <si>
    <t>Total products with fewer than 1,000 reviews</t>
  </si>
  <si>
    <t>Max of Discount_Percentage</t>
  </si>
  <si>
    <t>Top 5 products by rating</t>
  </si>
  <si>
    <t>Top 5 Products In Terms Of Rating And Number Of Reviews Combined</t>
  </si>
  <si>
    <t>Product Name</t>
  </si>
  <si>
    <t>Products Categories with the highest discounts</t>
  </si>
  <si>
    <t xml:space="preserve"> Rating And Level of Discount Relationship</t>
  </si>
  <si>
    <t>Number of Unique Products Per Price Range Bucket</t>
  </si>
  <si>
    <t>Count of Product_Name</t>
  </si>
  <si>
    <t>Total Potential Revenue</t>
  </si>
  <si>
    <t>Distribution of Product Ratings</t>
  </si>
  <si>
    <t>Number of products with a discount of 50% or more?</t>
  </si>
  <si>
    <t>Products with the highest number of reviews</t>
  </si>
  <si>
    <t>Average actual price vs the discounted price by category</t>
  </si>
  <si>
    <t xml:space="preserve"> Products with the highest average ratings</t>
  </si>
  <si>
    <t>Total number of reviews per category</t>
  </si>
  <si>
    <t>Number of products listed under each category</t>
  </si>
  <si>
    <t>Average discount percentage by product category</t>
  </si>
  <si>
    <t>Wayona Nyl</t>
  </si>
  <si>
    <t>Ambrane Un</t>
  </si>
  <si>
    <t>Sounce Fas</t>
  </si>
  <si>
    <t>Boat Deuce</t>
  </si>
  <si>
    <t>Portronics</t>
  </si>
  <si>
    <t>Ptron Sole</t>
  </si>
  <si>
    <t>Boat Micro</t>
  </si>
  <si>
    <t>Mi Usb Typ</t>
  </si>
  <si>
    <t>Tp-Link Us</t>
  </si>
  <si>
    <t>Boat Rugge</t>
  </si>
  <si>
    <t>Amazonbasi</t>
  </si>
  <si>
    <t>Mi Braided</t>
  </si>
  <si>
    <t>Mi 80 Cm (</t>
  </si>
  <si>
    <t>Boat Type</t>
  </si>
  <si>
    <t>Lg 80 Cm (</t>
  </si>
  <si>
    <t>Duracell U</t>
  </si>
  <si>
    <t>Tizum Hdmi</t>
  </si>
  <si>
    <t>Samsung 80</t>
  </si>
  <si>
    <t>Flix Micro</t>
  </si>
  <si>
    <t>Acer 80 Cm</t>
  </si>
  <si>
    <t>Tizum High</t>
  </si>
  <si>
    <t>Oneplus 80</t>
  </si>
  <si>
    <t>Boat A400</t>
  </si>
  <si>
    <t>Ambrane 60</t>
  </si>
  <si>
    <t>Zoul Usb C</t>
  </si>
  <si>
    <t>Samsung Or</t>
  </si>
  <si>
    <t>Sounce 65W</t>
  </si>
  <si>
    <t>Oneplus 12</t>
  </si>
  <si>
    <t>Duracell T</t>
  </si>
  <si>
    <t>Mi 108 Cm</t>
  </si>
  <si>
    <t>Tp-Link Na</t>
  </si>
  <si>
    <t>Flix (Beet</t>
  </si>
  <si>
    <t>Wecool Nyl</t>
  </si>
  <si>
    <t>D-Link Dwa</t>
  </si>
  <si>
    <t>Amazon Bas</t>
  </si>
  <si>
    <t>7Seven¬Æ C</t>
  </si>
  <si>
    <t>Tp-Link Ac</t>
  </si>
  <si>
    <t>Vw 80 Cm (</t>
  </si>
  <si>
    <t>Tata Sky U</t>
  </si>
  <si>
    <t>Tp-Link Wi</t>
  </si>
  <si>
    <t>Wecool Unb</t>
  </si>
  <si>
    <t>Airtel Dig</t>
  </si>
  <si>
    <t>Samsung 10</t>
  </si>
  <si>
    <t>Lapster 1.</t>
  </si>
  <si>
    <t>Redmi 80 C</t>
  </si>
  <si>
    <t>Model-P4 6</t>
  </si>
  <si>
    <t>Oraimo 65W</t>
  </si>
  <si>
    <t>Cedo 65W O</t>
  </si>
  <si>
    <t>Redmi 108</t>
  </si>
  <si>
    <t>Pinnaclz O</t>
  </si>
  <si>
    <t>Ambrane 2</t>
  </si>
  <si>
    <t>Tcl 80 Cm</t>
  </si>
  <si>
    <t>Swapkart F</t>
  </si>
  <si>
    <t>Firestick</t>
  </si>
  <si>
    <t>Wayona Usb</t>
  </si>
  <si>
    <t>Skywall 81</t>
  </si>
  <si>
    <t>Boat A 350</t>
  </si>
  <si>
    <t>Oneplus 10</t>
  </si>
  <si>
    <t>Acer 127 C</t>
  </si>
  <si>
    <t>Lapster 65</t>
  </si>
  <si>
    <t>Gizga Esse</t>
  </si>
  <si>
    <t>Lapster Us</t>
  </si>
  <si>
    <t>Tcl 100 Cm</t>
  </si>
  <si>
    <t>Zebronics</t>
  </si>
  <si>
    <t>Lohaya Rem</t>
  </si>
  <si>
    <t>Gilary Mul</t>
  </si>
  <si>
    <t>Tp-Link Ue</t>
  </si>
  <si>
    <t>Wayona Typ</t>
  </si>
  <si>
    <t>Dealfreez</t>
  </si>
  <si>
    <t>Isoelite R</t>
  </si>
  <si>
    <t>Mi 100 Cm</t>
  </si>
  <si>
    <t>Crossvolt</t>
  </si>
  <si>
    <t>Vu 139 Cm</t>
  </si>
  <si>
    <t>Croma 80 C</t>
  </si>
  <si>
    <t>Boat Lapto</t>
  </si>
  <si>
    <t>Cotbolt Si</t>
  </si>
  <si>
    <t>Electvisio</t>
  </si>
  <si>
    <t>King Shine</t>
  </si>
  <si>
    <t>Lapster 5</t>
  </si>
  <si>
    <t>Belkin App</t>
  </si>
  <si>
    <t>Remote Con</t>
  </si>
  <si>
    <t>Hisense 10</t>
  </si>
  <si>
    <t>Redmi 126</t>
  </si>
  <si>
    <t>Iffalcon 8</t>
  </si>
  <si>
    <t>Acer 109 C</t>
  </si>
  <si>
    <t>Saifsmart</t>
  </si>
  <si>
    <t>Mi 2-In-1</t>
  </si>
  <si>
    <t>Lg 108 Cm</t>
  </si>
  <si>
    <t>10K 8K 4K</t>
  </si>
  <si>
    <t>Lripl Comp</t>
  </si>
  <si>
    <t>Boat Type-</t>
  </si>
  <si>
    <t>Zoul Type</t>
  </si>
  <si>
    <t>Lripl Mi R</t>
  </si>
  <si>
    <t>Kodak 80 C</t>
  </si>
  <si>
    <t>Ambrane Fa</t>
  </si>
  <si>
    <t>Bluerigger</t>
  </si>
  <si>
    <t>Vu 138 Cm</t>
  </si>
  <si>
    <t>Zoul Usb T</t>
  </si>
  <si>
    <t>Mi Xiaomi</t>
  </si>
  <si>
    <t>Generic Ul</t>
  </si>
  <si>
    <t>Egate I9 P</t>
  </si>
  <si>
    <t>Ambrane Bc</t>
  </si>
  <si>
    <t>Belkin Usb</t>
  </si>
  <si>
    <t>Lohaya Tel</t>
  </si>
  <si>
    <t>Realme 10W</t>
  </si>
  <si>
    <t>Acer 139 C</t>
  </si>
  <si>
    <t>Syncwire L</t>
  </si>
  <si>
    <t>Skadioo Wi</t>
  </si>
  <si>
    <t>7Seven¬Æ B</t>
  </si>
  <si>
    <t>Sony Tv -</t>
  </si>
  <si>
    <t>Storite Us</t>
  </si>
  <si>
    <t>Boat Ltg 5</t>
  </si>
  <si>
    <t>Karbonn 80</t>
  </si>
  <si>
    <t>Vw 60 Cm (</t>
  </si>
  <si>
    <t>Samsung 13</t>
  </si>
  <si>
    <t>Duracell M</t>
  </si>
  <si>
    <t>Time Offic</t>
  </si>
  <si>
    <t>Caldipree</t>
  </si>
  <si>
    <t>Universal</t>
  </si>
  <si>
    <t>Amkette 30</t>
  </si>
  <si>
    <t>Popio Type</t>
  </si>
  <si>
    <t>Myvn Ltg T</t>
  </si>
  <si>
    <t>Wzatco Pix</t>
  </si>
  <si>
    <t>Crypo‚Ñ¢ U</t>
  </si>
  <si>
    <t>Oneplus 13</t>
  </si>
  <si>
    <t>Posh 1.5 M</t>
  </si>
  <si>
    <t>Astigo Com</t>
  </si>
  <si>
    <t>Caprigo He</t>
  </si>
  <si>
    <t>Tata Sky H</t>
  </si>
  <si>
    <t>Remote Com</t>
  </si>
  <si>
    <t>Sonivision</t>
  </si>
  <si>
    <t>Rts‚Ñ¢ Hig</t>
  </si>
  <si>
    <t>Agaro Blaz</t>
  </si>
  <si>
    <t>Sansui 140</t>
  </si>
  <si>
    <t>Lohaya Lcd</t>
  </si>
  <si>
    <t>7Seven¬Æ T</t>
  </si>
  <si>
    <t>Wayona 3In</t>
  </si>
  <si>
    <t>Hi-Mobiler</t>
  </si>
  <si>
    <t>Smashtroni</t>
  </si>
  <si>
    <t>Croma 3A F</t>
  </si>
  <si>
    <t>Sony Bravi</t>
  </si>
  <si>
    <t>Storite Hi</t>
  </si>
  <si>
    <t>Svm Produc</t>
  </si>
  <si>
    <t>Vu 164 Cm</t>
  </si>
  <si>
    <t>Cablecreat</t>
  </si>
  <si>
    <t>7Seven Com</t>
  </si>
  <si>
    <t>Realme Sma</t>
  </si>
  <si>
    <t>Acer 100 C</t>
  </si>
  <si>
    <t>Cubetek 3</t>
  </si>
  <si>
    <t>Krisons Th</t>
  </si>
  <si>
    <t>Lohaya Voi</t>
  </si>
  <si>
    <t>Amazon Bra</t>
  </si>
  <si>
    <t>Toshiba 10</t>
  </si>
  <si>
    <t>Lenovo Usb</t>
  </si>
  <si>
    <t>Lg 139 Cm</t>
  </si>
  <si>
    <t>Tata Sky D</t>
  </si>
  <si>
    <t>Vu 108 Cm</t>
  </si>
  <si>
    <t>Storite Su</t>
  </si>
  <si>
    <t>Hisense 12</t>
  </si>
  <si>
    <t>Tuarso 8K</t>
  </si>
  <si>
    <t>Kodak 139</t>
  </si>
  <si>
    <t>7Seven¬Æ S</t>
  </si>
  <si>
    <t>Prolegend¬</t>
  </si>
  <si>
    <t>Wanbo X1 P</t>
  </si>
  <si>
    <t>Lava Charg</t>
  </si>
  <si>
    <t>Technotech</t>
  </si>
  <si>
    <t>Nk Star 95</t>
  </si>
  <si>
    <t>Ls Lapster</t>
  </si>
  <si>
    <t>Kodak 126</t>
  </si>
  <si>
    <t>Zorbes¬Æ W</t>
  </si>
  <si>
    <t>Sansui 80C</t>
  </si>
  <si>
    <t>Synqe Usb</t>
  </si>
  <si>
    <t>Bestor ¬Æ</t>
  </si>
  <si>
    <t>Irusu Play</t>
  </si>
  <si>
    <t>Shopoflux</t>
  </si>
  <si>
    <t>Eynk Extra</t>
  </si>
  <si>
    <t>Lunagariya</t>
  </si>
  <si>
    <t>Prushti Co</t>
  </si>
  <si>
    <t>Aine Hdmi</t>
  </si>
  <si>
    <t>Tcl 108 Cm</t>
  </si>
  <si>
    <t>Oneplus 16</t>
  </si>
  <si>
    <t>Synqe Type</t>
  </si>
  <si>
    <t>Esr Usb C</t>
  </si>
  <si>
    <t>Mi 138.8 C</t>
  </si>
  <si>
    <t>Fire-Boltt</t>
  </si>
  <si>
    <t>Boat Wave</t>
  </si>
  <si>
    <t>Mi Power B</t>
  </si>
  <si>
    <t>Redmi A1 (</t>
  </si>
  <si>
    <t>Oneplus No</t>
  </si>
  <si>
    <t>Sandisk Ul</t>
  </si>
  <si>
    <t>Noise Puls</t>
  </si>
  <si>
    <t>Nokia 105</t>
  </si>
  <si>
    <t>Jbl C100Si</t>
  </si>
  <si>
    <t>Samsung Ga</t>
  </si>
  <si>
    <t>Ptron Tang</t>
  </si>
  <si>
    <t>Redmi 10A</t>
  </si>
  <si>
    <t>Ptron Bull</t>
  </si>
  <si>
    <t>Boat Bassh</t>
  </si>
  <si>
    <t>Mi 10000Ma</t>
  </si>
  <si>
    <t>Elv Car Mo</t>
  </si>
  <si>
    <t>Samsung 25</t>
  </si>
  <si>
    <t>Noise Colo</t>
  </si>
  <si>
    <t>Iqoo Vivo</t>
  </si>
  <si>
    <t>Redmi 9 Ac</t>
  </si>
  <si>
    <t>Redmi 9A S</t>
  </si>
  <si>
    <t>Iqoo Z6 Li</t>
  </si>
  <si>
    <t>Duracell 3</t>
  </si>
  <si>
    <t>Realme Nar</t>
  </si>
  <si>
    <t>Wecool Blu</t>
  </si>
  <si>
    <t>Oppo A74 5</t>
  </si>
  <si>
    <t>Redmi Note</t>
  </si>
  <si>
    <t>Realme Bud</t>
  </si>
  <si>
    <t>Iqoo Neo 6</t>
  </si>
  <si>
    <t>Boat Xtend</t>
  </si>
  <si>
    <t>Tygot Blue</t>
  </si>
  <si>
    <t>Samsung Ev</t>
  </si>
  <si>
    <t>Iqoo Z6 44</t>
  </si>
  <si>
    <t>Striff Ps2</t>
  </si>
  <si>
    <t>Sounce Spi</t>
  </si>
  <si>
    <t>Ptron Boom</t>
  </si>
  <si>
    <t>Ambrane Mo</t>
  </si>
  <si>
    <t>Ambrane 10</t>
  </si>
  <si>
    <t>Ambrane 20</t>
  </si>
  <si>
    <t>Usb Charge</t>
  </si>
  <si>
    <t>Goldmedal</t>
  </si>
  <si>
    <t>Wecool C1</t>
  </si>
  <si>
    <t>Hp 32Gb Cl</t>
  </si>
  <si>
    <t>Spigen Ez</t>
  </si>
  <si>
    <t>Iqoo Z6 Pr</t>
  </si>
  <si>
    <t>Mi 33W Son</t>
  </si>
  <si>
    <t>Oppo A31 (</t>
  </si>
  <si>
    <t>Motorola A</t>
  </si>
  <si>
    <t>Kingone Up</t>
  </si>
  <si>
    <t>Boat Newly</t>
  </si>
  <si>
    <t>Ptron Newl</t>
  </si>
  <si>
    <t>Samsung Eh</t>
  </si>
  <si>
    <t>Amozo Ultr</t>
  </si>
  <si>
    <t>Elv Alumin</t>
  </si>
  <si>
    <t>Tecno Spar</t>
  </si>
  <si>
    <t>Tukzer Cap</t>
  </si>
  <si>
    <t>Mi 10W Wal</t>
  </si>
  <si>
    <t>Striff 12</t>
  </si>
  <si>
    <t>Elv Mobile</t>
  </si>
  <si>
    <t>Redmi 11 P</t>
  </si>
  <si>
    <t>Ptron Volt</t>
  </si>
  <si>
    <t>Boat Flash</t>
  </si>
  <si>
    <t>Myvn 30W W</t>
  </si>
  <si>
    <t>Newly Laun</t>
  </si>
  <si>
    <t>Noise Agil</t>
  </si>
  <si>
    <t>Kyosei Adv</t>
  </si>
  <si>
    <t>Striff Mul</t>
  </si>
  <si>
    <t>Wecool B1</t>
  </si>
  <si>
    <t>Sounce 360</t>
  </si>
  <si>
    <t>Opentech¬Æ</t>
  </si>
  <si>
    <t>En Ligne A</t>
  </si>
  <si>
    <t>Urbn 20000</t>
  </si>
  <si>
    <t>Nokia 150</t>
  </si>
  <si>
    <t>Boat Rocke</t>
  </si>
  <si>
    <t>Iphone Ori</t>
  </si>
  <si>
    <t>Liramark W</t>
  </si>
  <si>
    <t>Nokia 8210</t>
  </si>
  <si>
    <t>Sounce Pro</t>
  </si>
  <si>
    <t>Iqoo 9 Se</t>
  </si>
  <si>
    <t>Shreenova</t>
  </si>
  <si>
    <t>Poco C31 (</t>
  </si>
  <si>
    <t>Noise_Colo</t>
  </si>
  <si>
    <t>Popio Temp</t>
  </si>
  <si>
    <t>10Werun Id</t>
  </si>
  <si>
    <t>Tokdis Mx-</t>
  </si>
  <si>
    <t>Sounce Gol</t>
  </si>
  <si>
    <t>Spigen Ult</t>
  </si>
  <si>
    <t>Oraimo 18W</t>
  </si>
  <si>
    <t>Lapster 12</t>
  </si>
  <si>
    <t>Mi Redmi 9</t>
  </si>
  <si>
    <t>Lava A1 Jo</t>
  </si>
  <si>
    <t>Flix Usb C</t>
  </si>
  <si>
    <t>Prolet Cla</t>
  </si>
  <si>
    <t>Wecool S5</t>
  </si>
  <si>
    <t>Mobilife B</t>
  </si>
  <si>
    <t>Ambrane 27</t>
  </si>
  <si>
    <t>Striff Wal</t>
  </si>
  <si>
    <t>Dyazo Usb</t>
  </si>
  <si>
    <t>Kingone Wi</t>
  </si>
  <si>
    <t>Boat Airdo</t>
  </si>
  <si>
    <t>Sandisk Cr</t>
  </si>
  <si>
    <t>Logitech B</t>
  </si>
  <si>
    <t>Storio Kid</t>
  </si>
  <si>
    <t>Ske Bed St</t>
  </si>
  <si>
    <t>Striff Adj</t>
  </si>
  <si>
    <t>Jbl C50Hi,</t>
  </si>
  <si>
    <t>Lapster Sp</t>
  </si>
  <si>
    <t>Hp V236W U</t>
  </si>
  <si>
    <t>Hp X1000 W</t>
  </si>
  <si>
    <t>Boult Audi</t>
  </si>
  <si>
    <t>Dell Kb216</t>
  </si>
  <si>
    <t>Dell Ms116</t>
  </si>
  <si>
    <t>Boya Bym1</t>
  </si>
  <si>
    <t>Classmate</t>
  </si>
  <si>
    <t>3M Scotch</t>
  </si>
  <si>
    <t>Dell Usb W</t>
  </si>
  <si>
    <t>Seagate Ex</t>
  </si>
  <si>
    <t>Hp W100 48</t>
  </si>
  <si>
    <t>Syvo Wt 31</t>
  </si>
  <si>
    <t>Casio Fx-9</t>
  </si>
  <si>
    <t>Digitek¬Æ</t>
  </si>
  <si>
    <t>Hp 805 Bla</t>
  </si>
  <si>
    <t>Dell Wm118</t>
  </si>
  <si>
    <t>Eveready 1</t>
  </si>
  <si>
    <t>Pidilite F</t>
  </si>
  <si>
    <t>Striff Mpa</t>
  </si>
  <si>
    <t>Casio Fx-8</t>
  </si>
  <si>
    <t>Tygot 10 I</t>
  </si>
  <si>
    <t>Hp X200 Wi</t>
  </si>
  <si>
    <t>Oakter Min</t>
  </si>
  <si>
    <t>Tp-Link Ar</t>
  </si>
  <si>
    <t>Xiaomi Mi</t>
  </si>
  <si>
    <t>Zodo 8. 5</t>
  </si>
  <si>
    <t>Panasonic</t>
  </si>
  <si>
    <t>Memeho¬Æ S</t>
  </si>
  <si>
    <t>Tizum Mous</t>
  </si>
  <si>
    <t>Epson 003</t>
  </si>
  <si>
    <t>Quantum Qh</t>
  </si>
  <si>
    <t>Striff Lap</t>
  </si>
  <si>
    <t>Logitech M</t>
  </si>
  <si>
    <t>Hp 150 Wir</t>
  </si>
  <si>
    <t>Duracell R</t>
  </si>
  <si>
    <t>Rts [2 Pac</t>
  </si>
  <si>
    <t>Hp 682 Bla</t>
  </si>
  <si>
    <t>Logitech H</t>
  </si>
  <si>
    <t>Digitek Dt</t>
  </si>
  <si>
    <t>Tp-Link Tl</t>
  </si>
  <si>
    <t>Coi Note P</t>
  </si>
  <si>
    <t>Fujifilm I</t>
  </si>
  <si>
    <t>Noise Buds</t>
  </si>
  <si>
    <t>Jbl C200Si</t>
  </si>
  <si>
    <t>Acer Ek220</t>
  </si>
  <si>
    <t>E-Cosmos 5</t>
  </si>
  <si>
    <t>Boat Dual</t>
  </si>
  <si>
    <t>Jbl Tune 2</t>
  </si>
  <si>
    <t>Tp-Link Ta</t>
  </si>
  <si>
    <t>Duracell P</t>
  </si>
  <si>
    <t>Aircase Ru</t>
  </si>
  <si>
    <t>Jbl Go 2,</t>
  </si>
  <si>
    <t>Robustrion</t>
  </si>
  <si>
    <t>Redgear Pr</t>
  </si>
  <si>
    <t>Tp-Link N3</t>
  </si>
  <si>
    <t>Callas Mul</t>
  </si>
  <si>
    <t>Casio Mj-1</t>
  </si>
  <si>
    <t>Kanget [2</t>
  </si>
  <si>
    <t>Redgear A-</t>
  </si>
  <si>
    <t>Jbl Commer</t>
  </si>
  <si>
    <t>Eveready R</t>
  </si>
  <si>
    <t>Sandisk Ex</t>
  </si>
  <si>
    <t>Infinity (</t>
  </si>
  <si>
    <t>Aircase Pr</t>
  </si>
  <si>
    <t>Brand Conq</t>
  </si>
  <si>
    <t>Luxor 5 Su</t>
  </si>
  <si>
    <t>Duracell C</t>
  </si>
  <si>
    <t>Parker Cla</t>
  </si>
  <si>
    <t>Tarkan Por</t>
  </si>
  <si>
    <t>Quantum Rj</t>
  </si>
  <si>
    <t>Hp Usb Wir</t>
  </si>
  <si>
    <t>Humble Dyn</t>
  </si>
  <si>
    <t>Striff Uph</t>
  </si>
  <si>
    <t>Crucial Ra</t>
  </si>
  <si>
    <t>Apc Back-U</t>
  </si>
  <si>
    <t>Wembley Lc</t>
  </si>
  <si>
    <t>E-Cosmos P</t>
  </si>
  <si>
    <t>Lapster Ge</t>
  </si>
  <si>
    <t>Lenovo 300</t>
  </si>
  <si>
    <t>Dyazo 6 An</t>
  </si>
  <si>
    <t>Western Di</t>
  </si>
  <si>
    <t>Logitech C</t>
  </si>
  <si>
    <t>Zinq Five</t>
  </si>
  <si>
    <t>Hp Z3700 W</t>
  </si>
  <si>
    <t>Maono Au-4</t>
  </si>
  <si>
    <t>Table Magi</t>
  </si>
  <si>
    <t>Boat Stone</t>
  </si>
  <si>
    <t>Esnipe Mar</t>
  </si>
  <si>
    <t>Brustro Co</t>
  </si>
  <si>
    <t>Cuzor 12V</t>
  </si>
  <si>
    <t>Crucial Bx</t>
  </si>
  <si>
    <t>Inovera Wo</t>
  </si>
  <si>
    <t>Seagate On</t>
  </si>
  <si>
    <t>Tvara Lcd</t>
  </si>
  <si>
    <t>Redgear Mp</t>
  </si>
  <si>
    <t>Lenovo 400</t>
  </si>
  <si>
    <t>Logitech K</t>
  </si>
  <si>
    <t>Resonate R</t>
  </si>
  <si>
    <t>3M Post-It</t>
  </si>
  <si>
    <t>Ofixo Mult</t>
  </si>
  <si>
    <t>Airtel Amf</t>
  </si>
  <si>
    <t>Fedus Cat6</t>
  </si>
  <si>
    <t>Kingston D</t>
  </si>
  <si>
    <t>Envie¬Æ (A</t>
  </si>
  <si>
    <t>Lapster Ac</t>
  </si>
  <si>
    <t>Verilux¬Æ</t>
  </si>
  <si>
    <t>Hp Wired M</t>
  </si>
  <si>
    <t>Anjaney En</t>
  </si>
  <si>
    <t>Envie Ecr-</t>
  </si>
  <si>
    <t>Proelite F</t>
  </si>
  <si>
    <t>Pentonic M</t>
  </si>
  <si>
    <t>Logitech P</t>
  </si>
  <si>
    <t>Apsara Pla</t>
  </si>
  <si>
    <t>Ant Esport</t>
  </si>
  <si>
    <t>Pilot V7 L</t>
  </si>
  <si>
    <t>It2M Desig</t>
  </si>
  <si>
    <t>Lapster Ca</t>
  </si>
  <si>
    <t>Lenovo 600</t>
  </si>
  <si>
    <t>Klam Lcd W</t>
  </si>
  <si>
    <t>Cp Plus 2M</t>
  </si>
  <si>
    <t>Hp Deskjet</t>
  </si>
  <si>
    <t>D-Link Dir</t>
  </si>
  <si>
    <t>Rpm Euro G</t>
  </si>
  <si>
    <t>Wacom One</t>
  </si>
  <si>
    <t>Parker Qui</t>
  </si>
  <si>
    <t>Sony Wi-C1</t>
  </si>
  <si>
    <t>Zebronics,</t>
  </si>
  <si>
    <t>Tukzer Gel</t>
  </si>
  <si>
    <t>Camel Arti</t>
  </si>
  <si>
    <t>Supcares L</t>
  </si>
  <si>
    <t>Tukzer Sty</t>
  </si>
  <si>
    <t>Logitech G</t>
  </si>
  <si>
    <t>Urbn 10000</t>
  </si>
  <si>
    <t>Qubo Smart</t>
  </si>
  <si>
    <t>Camel Fabr</t>
  </si>
  <si>
    <t>Lenovo Gx2</t>
  </si>
  <si>
    <t>Hp Wired O</t>
  </si>
  <si>
    <t>Redragon K</t>
  </si>
  <si>
    <t>Hp Gt 53 X</t>
  </si>
  <si>
    <t>Mi 360¬∞ H</t>
  </si>
  <si>
    <t>Esr Screen</t>
  </si>
  <si>
    <t>Parker Vec</t>
  </si>
  <si>
    <t>Silicone R</t>
  </si>
  <si>
    <t>Canon Pixm</t>
  </si>
  <si>
    <t>Samsung 24</t>
  </si>
  <si>
    <t>Faber-Cast</t>
  </si>
  <si>
    <t>Zinq Ups F</t>
  </si>
  <si>
    <t>Saleon‚Ñ¢</t>
  </si>
  <si>
    <t>Wings Phan</t>
  </si>
  <si>
    <t>Cablet 2.5</t>
  </si>
  <si>
    <t>Sandisk 1T</t>
  </si>
  <si>
    <t>Wecool Moo</t>
  </si>
  <si>
    <t>Hp 330 Wir</t>
  </si>
  <si>
    <t>Rc Print G</t>
  </si>
  <si>
    <t>Redgear Cl</t>
  </si>
  <si>
    <t>Amazfit Gt</t>
  </si>
  <si>
    <t>Tabelito¬Æ</t>
  </si>
  <si>
    <t>Scarters M</t>
  </si>
  <si>
    <t>Slovic¬Æ T</t>
  </si>
  <si>
    <t>Orico 2.5"</t>
  </si>
  <si>
    <t>Redgear Co</t>
  </si>
  <si>
    <t>Belkin Ess</t>
  </si>
  <si>
    <t>Artis Ar-4</t>
  </si>
  <si>
    <t>Imou 360¬∞</t>
  </si>
  <si>
    <t>Xiaomi Pad</t>
  </si>
  <si>
    <t>Sennheiser</t>
  </si>
  <si>
    <t>Hb Plus Fo</t>
  </si>
  <si>
    <t>Hp 65W Ac</t>
  </si>
  <si>
    <t>Tukzer Ful</t>
  </si>
  <si>
    <t>Camel Oil</t>
  </si>
  <si>
    <t>Hp M270 Ba</t>
  </si>
  <si>
    <t>Foxin Ftc</t>
  </si>
  <si>
    <t>Pc Square</t>
  </si>
  <si>
    <t>Lenovo 130</t>
  </si>
  <si>
    <t>Pilot Frix</t>
  </si>
  <si>
    <t>Hp K500F B</t>
  </si>
  <si>
    <t>Gizga Club</t>
  </si>
  <si>
    <t>Inventis 5</t>
  </si>
  <si>
    <t>Offbeat¬Æ</t>
  </si>
  <si>
    <t>Hp Gk320 W</t>
  </si>
  <si>
    <t>Parker Mom</t>
  </si>
  <si>
    <t>Camlin Ele</t>
  </si>
  <si>
    <t>Carecase¬Æ</t>
  </si>
  <si>
    <t>Canon E457</t>
  </si>
  <si>
    <t>Crucial P3</t>
  </si>
  <si>
    <t>Hp V222W 6</t>
  </si>
  <si>
    <t>Bestor¬Æ L</t>
  </si>
  <si>
    <t>Lenovo Ide</t>
  </si>
  <si>
    <t>Swapkart P</t>
  </si>
  <si>
    <t>Pigeon By</t>
  </si>
  <si>
    <t>Usha Quart</t>
  </si>
  <si>
    <t>Stylehouse</t>
  </si>
  <si>
    <t>Beatxp Kit</t>
  </si>
  <si>
    <t>Glun Multi</t>
  </si>
  <si>
    <t>Pigeon Pol</t>
  </si>
  <si>
    <t>Prestige 1</t>
  </si>
  <si>
    <t>Bajaj Rhx-</t>
  </si>
  <si>
    <t>Prestige E</t>
  </si>
  <si>
    <t>Prestige P</t>
  </si>
  <si>
    <t>Shoptoshop</t>
  </si>
  <si>
    <t>Orpat Oeh-</t>
  </si>
  <si>
    <t>Pro365 Ind</t>
  </si>
  <si>
    <t>Bajaj Dx-6</t>
  </si>
  <si>
    <t>Croma 500W</t>
  </si>
  <si>
    <t>Havells In</t>
  </si>
  <si>
    <t>Morphy Ric</t>
  </si>
  <si>
    <t>Havells Aq</t>
  </si>
  <si>
    <t>Bajaj Sple</t>
  </si>
  <si>
    <t>Kent 16052</t>
  </si>
  <si>
    <t>Bajaj New</t>
  </si>
  <si>
    <t>Lifelong L</t>
  </si>
  <si>
    <t>Bajaj Maje</t>
  </si>
  <si>
    <t>Bajaj Rex</t>
  </si>
  <si>
    <t>R B Nova L</t>
  </si>
  <si>
    <t>Bajaj Imme</t>
  </si>
  <si>
    <t>Inalsa Ele</t>
  </si>
  <si>
    <t>Pigeon Hea</t>
  </si>
  <si>
    <t>Prettykraf</t>
  </si>
  <si>
    <t>Philips Gc</t>
  </si>
  <si>
    <t>Havells Im</t>
  </si>
  <si>
    <t>Agaro Lr20</t>
  </si>
  <si>
    <t>Pigeon 1.5</t>
  </si>
  <si>
    <t>Nutripro J</t>
  </si>
  <si>
    <t>Havells Ci</t>
  </si>
  <si>
    <t>Agaro Rega</t>
  </si>
  <si>
    <t>Philips Vi</t>
  </si>
  <si>
    <t>Agaro Este</t>
  </si>
  <si>
    <t>Bajaj Mino</t>
  </si>
  <si>
    <t>Butterfly</t>
  </si>
  <si>
    <t>Soflin Egg</t>
  </si>
  <si>
    <t>Prestige S</t>
  </si>
  <si>
    <t>Orient Ele</t>
  </si>
  <si>
    <t>Bulfyss Us</t>
  </si>
  <si>
    <t>Bajaj Dx-7</t>
  </si>
  <si>
    <t>Philips Ha</t>
  </si>
  <si>
    <t>Room Heate</t>
  </si>
  <si>
    <t>Wonderchef</t>
  </si>
  <si>
    <t>Usha Armor</t>
  </si>
  <si>
    <t>Crompton A</t>
  </si>
  <si>
    <t>Borosil Ch</t>
  </si>
  <si>
    <t>Kent 16055</t>
  </si>
  <si>
    <t>Prestige I</t>
  </si>
  <si>
    <t>Simxen Egg</t>
  </si>
  <si>
    <t>Healthsens</t>
  </si>
  <si>
    <t>Bosch Pro</t>
  </si>
  <si>
    <t>Bulfyss St</t>
  </si>
  <si>
    <t>Vr 18 Pcs</t>
  </si>
  <si>
    <t>Eureka For</t>
  </si>
  <si>
    <t>Maharaja W</t>
  </si>
  <si>
    <t>Crompton G</t>
  </si>
  <si>
    <t>Bajaj Dx-2</t>
  </si>
  <si>
    <t>Bajaj Wate</t>
  </si>
  <si>
    <t>Agaro Supr</t>
  </si>
  <si>
    <t>Bajaj Delu</t>
  </si>
  <si>
    <t>Orpat Hhb-</t>
  </si>
  <si>
    <t>Gilton Egg</t>
  </si>
  <si>
    <t>Philips Di</t>
  </si>
  <si>
    <t>Milton Go</t>
  </si>
  <si>
    <t>Philips Da</t>
  </si>
  <si>
    <t>Crompton I</t>
  </si>
  <si>
    <t>Usha Heat</t>
  </si>
  <si>
    <t>Philips Hl</t>
  </si>
  <si>
    <t>Kuber Indu</t>
  </si>
  <si>
    <t>Ikea Froth</t>
  </si>
  <si>
    <t>Lint Remov</t>
  </si>
  <si>
    <t>Pigeon Kes</t>
  </si>
  <si>
    <t>C (Device)</t>
  </si>
  <si>
    <t>Bajaj Ofr</t>
  </si>
  <si>
    <t>Luminous V</t>
  </si>
  <si>
    <t>Wipro Vest</t>
  </si>
  <si>
    <t>Kitchen Ma</t>
  </si>
  <si>
    <t>Ikea 903.3</t>
  </si>
  <si>
    <t>Hul Pureit</t>
  </si>
  <si>
    <t>Preethi Bl</t>
  </si>
  <si>
    <t>Themisto 3</t>
  </si>
  <si>
    <t>Kent Smart</t>
  </si>
  <si>
    <t>Instacuppa</t>
  </si>
  <si>
    <t>Usha Ei 16</t>
  </si>
  <si>
    <t>Kent 16044</t>
  </si>
  <si>
    <t>White Feat</t>
  </si>
  <si>
    <t>Philips Po</t>
  </si>
  <si>
    <t>Saiellin E</t>
  </si>
  <si>
    <t>Cookwell B</t>
  </si>
  <si>
    <t>Swiffer In</t>
  </si>
  <si>
    <t>Hindware A</t>
  </si>
  <si>
    <t>Atom Selve</t>
  </si>
  <si>
    <t>Croma 1100</t>
  </si>
  <si>
    <t>Lint Rolle</t>
  </si>
  <si>
    <t>Portable L</t>
  </si>
  <si>
    <t>Atomberg R</t>
  </si>
  <si>
    <t>Usha Cookj</t>
  </si>
  <si>
    <t>Reffair Ax</t>
  </si>
  <si>
    <t>!!1000 Wat</t>
  </si>
  <si>
    <t>Activa Hea</t>
  </si>
  <si>
    <t>V-Guard Zi</t>
  </si>
  <si>
    <t>Homeistic</t>
  </si>
  <si>
    <t>Kitchenwel</t>
  </si>
  <si>
    <t>Agaro 3339</t>
  </si>
  <si>
    <t>Kent 16026</t>
  </si>
  <si>
    <t>Skytone St</t>
  </si>
  <si>
    <t>Kent 16088</t>
  </si>
  <si>
    <t>Mi Air Pur</t>
  </si>
  <si>
    <t>Tata Swach</t>
  </si>
  <si>
    <t>Havells Am</t>
  </si>
  <si>
    <t>Fabware Li</t>
  </si>
  <si>
    <t>Brayden Fi</t>
  </si>
  <si>
    <t>Bajaj Fror</t>
  </si>
  <si>
    <t>Venus Digi</t>
  </si>
  <si>
    <t>Bajaj Atx</t>
  </si>
  <si>
    <t>Coway Prof</t>
  </si>
  <si>
    <t>Kent Gold</t>
  </si>
  <si>
    <t>Homepack 7</t>
  </si>
  <si>
    <t>Heart Home</t>
  </si>
  <si>
    <t>Milton Sma</t>
  </si>
  <si>
    <t>Ibell Sek1</t>
  </si>
  <si>
    <t>Tosaa T2St</t>
  </si>
  <si>
    <t>V-Guard Di</t>
  </si>
  <si>
    <t>Akiara¬Æ -</t>
  </si>
  <si>
    <t>Usha Steam</t>
  </si>
  <si>
    <t>Widewings</t>
  </si>
  <si>
    <t>Vedini Tra</t>
  </si>
  <si>
    <t>Crompton S</t>
  </si>
  <si>
    <t>Jm Seller</t>
  </si>
  <si>
    <t>Oratech Co</t>
  </si>
  <si>
    <t>Havells Gl</t>
  </si>
  <si>
    <t>Pick Ur Ne</t>
  </si>
  <si>
    <t>Rico Japan</t>
  </si>
  <si>
    <t>Agaro Marv</t>
  </si>
  <si>
    <t>Havells Of</t>
  </si>
  <si>
    <t>Bajaj Dhx-</t>
  </si>
  <si>
    <t>Aquasure F</t>
  </si>
  <si>
    <t>Royal Step</t>
  </si>
  <si>
    <t>Kent 16068</t>
  </si>
  <si>
    <t>Enem Seali</t>
  </si>
  <si>
    <t>Vrprime Li</t>
  </si>
  <si>
    <t>Philips Ac</t>
  </si>
  <si>
    <t>Eopora Ptc</t>
  </si>
  <si>
    <t>Usha Golia</t>
  </si>
  <si>
    <t>Figment Ha</t>
  </si>
  <si>
    <t>Balzano Hi</t>
  </si>
  <si>
    <t>Swiss Mili</t>
  </si>
  <si>
    <t>Zuvexa Usb</t>
  </si>
  <si>
    <t>Usha Ih241</t>
  </si>
  <si>
    <t>Activa Ins</t>
  </si>
  <si>
    <t>Lifelong 2</t>
  </si>
  <si>
    <t>Indias¬Æ‚Ñ</t>
  </si>
  <si>
    <t>Sui Generi</t>
  </si>
  <si>
    <t>Philips Ai</t>
  </si>
  <si>
    <t>Esquire La</t>
  </si>
  <si>
    <t>Havells Be</t>
  </si>
  <si>
    <t>Philips Ea</t>
  </si>
  <si>
    <t>Brayden Ch</t>
  </si>
  <si>
    <t>Usha Janom</t>
  </si>
  <si>
    <t>Black+Deck</t>
  </si>
  <si>
    <t>Personal S</t>
  </si>
  <si>
    <t>Sujata Pow</t>
  </si>
  <si>
    <t>Sure From</t>
  </si>
  <si>
    <t>Dr Trust E</t>
  </si>
  <si>
    <t>Tesora - I</t>
  </si>
  <si>
    <t>Agaro Ace</t>
  </si>
  <si>
    <t>Inalsa Han</t>
  </si>
  <si>
    <t>Akiara - M</t>
  </si>
  <si>
    <t>Borosil El</t>
  </si>
  <si>
    <t>Rico Irpro</t>
  </si>
  <si>
    <t>Csi Intern</t>
  </si>
  <si>
    <t>Lifelong P</t>
  </si>
  <si>
    <t>Ibell Cast</t>
  </si>
  <si>
    <t>Bajaj Pygm</t>
  </si>
  <si>
    <t>Prestige C</t>
  </si>
  <si>
    <t>Gadgetroni</t>
  </si>
  <si>
    <t>Tom &amp; Jerr</t>
  </si>
  <si>
    <t>Ikea Littl</t>
  </si>
  <si>
    <t>House Of Q</t>
  </si>
  <si>
    <t>Allin Expo</t>
  </si>
  <si>
    <t>Multifunct</t>
  </si>
  <si>
    <t>Kent Elect</t>
  </si>
  <si>
    <t>Kent 16025</t>
  </si>
  <si>
    <t>Candes Glo</t>
  </si>
  <si>
    <t>Havells Ze</t>
  </si>
  <si>
    <t>Ibell Sm13</t>
  </si>
  <si>
    <t>Inalsa Vac</t>
  </si>
  <si>
    <t>Mr. Brand</t>
  </si>
  <si>
    <t>Crompton H</t>
  </si>
  <si>
    <t>Aquadpure</t>
  </si>
  <si>
    <t>!!Haneul!!</t>
  </si>
  <si>
    <t>Melbon Vm-</t>
  </si>
  <si>
    <t>Cello Eliz</t>
  </si>
  <si>
    <t>Activa 120</t>
  </si>
  <si>
    <t>Shakti Tec</t>
  </si>
  <si>
    <t>American M</t>
  </si>
  <si>
    <t>Demokrazy</t>
  </si>
  <si>
    <t>Instant Po</t>
  </si>
  <si>
    <t>Livpure Gl</t>
  </si>
  <si>
    <t>Philips Hi</t>
  </si>
  <si>
    <t>Preethi Mg</t>
  </si>
  <si>
    <t>Usha Auror</t>
  </si>
  <si>
    <t>Ecovacs De</t>
  </si>
  <si>
    <t>Kent Gold,</t>
  </si>
  <si>
    <t>Avnish Tap</t>
  </si>
  <si>
    <t>Khaitan Or</t>
  </si>
  <si>
    <t>Usha Rapid</t>
  </si>
  <si>
    <t>Havells Ga</t>
  </si>
  <si>
    <t>Inalsa Upr</t>
  </si>
  <si>
    <t>Nirdambhay</t>
  </si>
  <si>
    <t>Cello Non-</t>
  </si>
  <si>
    <t>Proven¬Æ C</t>
  </si>
  <si>
    <t>Zuvexa Egg</t>
  </si>
  <si>
    <t>Ao Smith H</t>
  </si>
  <si>
    <t>Havells Fe</t>
  </si>
  <si>
    <t>Ibell Sm15</t>
  </si>
  <si>
    <t>Aquaguard</t>
  </si>
  <si>
    <t>Milk Froth</t>
  </si>
  <si>
    <t>Goodscity</t>
  </si>
  <si>
    <t>Solidaire</t>
  </si>
  <si>
    <t>Agaro Clas</t>
  </si>
  <si>
    <t>Agaro Impe</t>
  </si>
  <si>
    <t>Wipro Smar</t>
  </si>
  <si>
    <t>Saiellin R</t>
  </si>
  <si>
    <t>Black + De</t>
  </si>
  <si>
    <t>Longway Bl</t>
  </si>
  <si>
    <t>Pigeon Zes</t>
  </si>
  <si>
    <t>Borosil Vo</t>
  </si>
  <si>
    <t>Singer Aro</t>
  </si>
  <si>
    <t>Crompton B</t>
  </si>
  <si>
    <t>Racold Ete</t>
  </si>
  <si>
    <t>Lg 1.5 Ton</t>
  </si>
  <si>
    <t>Green Tale</t>
  </si>
  <si>
    <t>Saleon Ins</t>
  </si>
  <si>
    <t>Sujata Chu</t>
  </si>
  <si>
    <t>Khaitan Av</t>
  </si>
  <si>
    <t>Kenstar 24</t>
  </si>
  <si>
    <t>Nexoms Ins</t>
  </si>
  <si>
    <t>Jialto Min</t>
  </si>
  <si>
    <t>Candes Blo</t>
  </si>
  <si>
    <t>Ionix Jewe</t>
  </si>
  <si>
    <t>Kitchen Ki</t>
  </si>
  <si>
    <t>Racold Pro</t>
  </si>
  <si>
    <t>Esn 999 Su</t>
  </si>
  <si>
    <t>Pajaka¬Æ S</t>
  </si>
  <si>
    <t>Saiyam Sta</t>
  </si>
  <si>
    <t>Konvio Nee</t>
  </si>
  <si>
    <t>Raffles Pr</t>
  </si>
  <si>
    <t>Ionix Acti</t>
  </si>
  <si>
    <t>Knyuc Mart</t>
  </si>
  <si>
    <t>Inkulture</t>
  </si>
  <si>
    <t>Macmillan</t>
  </si>
  <si>
    <t>Havells D'</t>
  </si>
  <si>
    <t>Te‚Ñ¢ Inst</t>
  </si>
  <si>
    <t>Zigma Wino</t>
  </si>
  <si>
    <t>Kent 11054</t>
  </si>
  <si>
    <t>Sujata Dyn</t>
  </si>
  <si>
    <t>Ttk Presti</t>
  </si>
  <si>
    <t>Vapja¬Æ Po</t>
  </si>
  <si>
    <t>Philips Hd</t>
  </si>
  <si>
    <t>Usha Ei 37</t>
  </si>
  <si>
    <t>Campfire S</t>
  </si>
  <si>
    <t>Themisto T</t>
  </si>
  <si>
    <t>Fya Handhe</t>
  </si>
  <si>
    <t>Bulfyss Pl</t>
  </si>
  <si>
    <t>T Topline</t>
  </si>
  <si>
    <t>Empty Mist</t>
  </si>
  <si>
    <t>Lonaxa Min</t>
  </si>
  <si>
    <t>Agaro Roya</t>
  </si>
  <si>
    <t>Cafe Jei F</t>
  </si>
  <si>
    <t>Borosil Pr</t>
  </si>
  <si>
    <t>Candes 10</t>
  </si>
  <si>
    <t>Ibell Mpk1</t>
  </si>
  <si>
    <t>Cello Quic</t>
  </si>
  <si>
    <t>Agaro Glor</t>
  </si>
  <si>
    <t>Wolpin 1 L</t>
  </si>
  <si>
    <t>Abode Kitc</t>
  </si>
  <si>
    <t>Sujata Sup</t>
  </si>
  <si>
    <t>Cardex Dig</t>
  </si>
  <si>
    <t>V-Guard Ze</t>
  </si>
  <si>
    <t>Kent 16051</t>
  </si>
  <si>
    <t>Aqua D Pur</t>
  </si>
  <si>
    <t>Libra Roti</t>
  </si>
  <si>
    <t>Glen 3 In</t>
  </si>
  <si>
    <t>Dynore Sta</t>
  </si>
  <si>
    <t>Monitor Ac</t>
  </si>
  <si>
    <t>Ibell Indu</t>
  </si>
  <si>
    <t>Kent Powp-</t>
  </si>
  <si>
    <t>Lacopine M</t>
  </si>
  <si>
    <t>Activa Eas</t>
  </si>
  <si>
    <t>Mi Robot V</t>
  </si>
  <si>
    <t>Havells Ve</t>
  </si>
  <si>
    <t>Portable,</t>
  </si>
  <si>
    <t>Karcher Wd</t>
  </si>
  <si>
    <t>Inalsa Air</t>
  </si>
  <si>
    <t>Eco Crysta</t>
  </si>
  <si>
    <t>Borosil Ri</t>
  </si>
  <si>
    <t>Philips Dr</t>
  </si>
  <si>
    <t>Larrito Wo</t>
  </si>
  <si>
    <t>Hilton Qua</t>
  </si>
  <si>
    <t>Syska Sdi-</t>
  </si>
  <si>
    <t>Ikea Milk</t>
  </si>
  <si>
    <t>Ionix Tap</t>
  </si>
  <si>
    <t>Kitchengen</t>
  </si>
  <si>
    <t>Bajaj Hm-0</t>
  </si>
  <si>
    <t>Knowza Ele</t>
  </si>
  <si>
    <t>Usha Hc 81</t>
  </si>
  <si>
    <t>Usha 1212</t>
  </si>
  <si>
    <t>4 In 1 Han</t>
  </si>
  <si>
    <t>Libra Room</t>
  </si>
  <si>
    <t>Ngi Store</t>
  </si>
  <si>
    <t>Noir Aqua</t>
  </si>
  <si>
    <t>Prestige D</t>
  </si>
  <si>
    <t>Borosil Ju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</si>
</sst>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7" x14ac:knownFonts="1">
    <font>
      <sz val="11"/>
      <color theme="1"/>
      <name val="Calisto MT"/>
      <family val="2"/>
      <scheme val="minor"/>
    </font>
    <font>
      <sz val="11"/>
      <color theme="1"/>
      <name val="Calisto MT"/>
      <family val="2"/>
      <scheme val="minor"/>
    </font>
    <font>
      <sz val="8"/>
      <name val="Calisto MT"/>
      <family val="2"/>
      <scheme val="minor"/>
    </font>
    <font>
      <sz val="11"/>
      <color theme="0"/>
      <name val="Calisto MT"/>
      <family val="2"/>
      <scheme val="minor"/>
    </font>
    <font>
      <sz val="14"/>
      <color theme="0"/>
      <name val="Calisto MT"/>
      <family val="2"/>
      <scheme val="minor"/>
    </font>
    <font>
      <b/>
      <sz val="14"/>
      <color theme="0"/>
      <name val="Calisto MT"/>
      <family val="1"/>
      <scheme val="minor"/>
    </font>
    <font>
      <b/>
      <sz val="12"/>
      <color theme="0"/>
      <name val="Calisto MT"/>
      <family val="1"/>
      <scheme val="minor"/>
    </font>
  </fonts>
  <fills count="3">
    <fill>
      <patternFill patternType="none"/>
    </fill>
    <fill>
      <patternFill patternType="gray125"/>
    </fill>
    <fill>
      <patternFill patternType="solid">
        <fgColor theme="1" tint="0.34998626667073579"/>
        <bgColor indexed="64"/>
      </patternFill>
    </fill>
  </fills>
  <borders count="1">
    <border>
      <left/>
      <right/>
      <top/>
      <bottom/>
      <diagonal/>
    </border>
  </borders>
  <cellStyleXfs count="3">
    <xf numFmtId="0" fontId="0" fillId="0" borderId="0"/>
    <xf numFmtId="43" fontId="1" fillId="0" borderId="0" applyFont="0" applyFill="0" applyBorder="0" applyAlignment="0" applyProtection="0"/>
    <xf numFmtId="9" fontId="1" fillId="0" borderId="0" applyFont="0" applyFill="0" applyBorder="0" applyAlignment="0" applyProtection="0"/>
  </cellStyleXfs>
  <cellXfs count="26">
    <xf numFmtId="0" fontId="0" fillId="0" borderId="0" xfId="0"/>
    <xf numFmtId="0" fontId="0" fillId="0" borderId="0" xfId="0" applyAlignment="1">
      <alignment horizontal="center"/>
    </xf>
    <xf numFmtId="43" fontId="0" fillId="0" borderId="0" xfId="1" applyFont="1"/>
    <xf numFmtId="164" fontId="0" fillId="0" borderId="0" xfId="1" applyNumberFormat="1" applyFont="1"/>
    <xf numFmtId="0" fontId="0" fillId="0" borderId="0" xfId="0" applyAlignment="1">
      <alignment horizontal="left"/>
    </xf>
    <xf numFmtId="43" fontId="0" fillId="0" borderId="0" xfId="0" applyNumberFormat="1"/>
    <xf numFmtId="0" fontId="0" fillId="2" borderId="0" xfId="0" applyFill="1"/>
    <xf numFmtId="9" fontId="0" fillId="0" borderId="0" xfId="2" applyFont="1"/>
    <xf numFmtId="0" fontId="0" fillId="0" borderId="0" xfId="0" pivotButton="1"/>
    <xf numFmtId="164" fontId="0" fillId="0" borderId="0" xfId="0" applyNumberFormat="1"/>
    <xf numFmtId="9" fontId="0" fillId="0" borderId="0" xfId="0" applyNumberFormat="1" applyAlignment="1">
      <alignment horizontal="left"/>
    </xf>
    <xf numFmtId="43" fontId="0" fillId="0" borderId="0" xfId="0" applyNumberFormat="1" applyAlignment="1">
      <alignment horizontal="left"/>
    </xf>
    <xf numFmtId="4" fontId="0" fillId="0" borderId="0" xfId="0" applyNumberFormat="1"/>
    <xf numFmtId="0" fontId="3" fillId="2" borderId="0" xfId="0" applyFont="1" applyFill="1"/>
    <xf numFmtId="0" fontId="4" fillId="2" borderId="0" xfId="0" applyFont="1" applyFill="1"/>
    <xf numFmtId="0" fontId="6" fillId="2" borderId="0" xfId="0" applyFont="1" applyFill="1"/>
    <xf numFmtId="0" fontId="5" fillId="2" borderId="0" xfId="0" applyFont="1" applyFill="1"/>
    <xf numFmtId="0" fontId="3" fillId="2" borderId="0" xfId="0" applyFont="1" applyFill="1" applyAlignment="1">
      <alignment horizontal="center"/>
    </xf>
    <xf numFmtId="43" fontId="1" fillId="0" borderId="0" xfId="0" applyNumberFormat="1" applyFont="1"/>
    <xf numFmtId="164" fontId="1" fillId="0" borderId="0" xfId="0" applyNumberFormat="1" applyFont="1"/>
    <xf numFmtId="9" fontId="1" fillId="0" borderId="0" xfId="0" applyNumberFormat="1" applyFont="1"/>
    <xf numFmtId="164" fontId="1" fillId="0" borderId="0" xfId="0" applyNumberFormat="1" applyFont="1" applyAlignment="1">
      <alignment horizontal="center"/>
    </xf>
    <xf numFmtId="0" fontId="5" fillId="2" borderId="0" xfId="0" applyFont="1" applyFill="1"/>
    <xf numFmtId="0" fontId="5" fillId="2" borderId="0" xfId="0" applyFont="1" applyFill="1" applyAlignment="1">
      <alignment horizontal="center"/>
    </xf>
    <xf numFmtId="0" fontId="4" fillId="2" borderId="0" xfId="0" applyFont="1" applyFill="1" applyAlignment="1">
      <alignment horizontal="center"/>
    </xf>
    <xf numFmtId="0" fontId="0" fillId="0" borderId="0" xfId="0" applyNumberFormat="1"/>
  </cellXfs>
  <cellStyles count="3">
    <cellStyle name="Comma" xfId="1" builtinId="3"/>
    <cellStyle name="Normal" xfId="0" builtinId="0"/>
    <cellStyle name="Percent" xfId="2" builtinId="5"/>
  </cellStyles>
  <dxfs count="34">
    <dxf>
      <numFmt numFmtId="164" formatCode="_(* #,##0_);_(* \(#,##0\);_(* &quot;-&quot;??_);_(@_)"/>
    </dxf>
    <dxf>
      <numFmt numFmtId="164" formatCode="_(* #,##0_);_(* \(#,##0\);_(* &quot;-&quot;??_);_(@_)"/>
    </dxf>
    <dxf>
      <numFmt numFmtId="164" formatCode="_(* #,##0_);_(* \(#,##0\);_(* &quot;-&quot;??_);_(@_)"/>
    </dxf>
    <dxf>
      <numFmt numFmtId="164" formatCode="_(* #,##0_);_(* \(#,##0\);_(* &quot;-&quot;??_);_(@_)"/>
    </dxf>
    <dxf>
      <font>
        <b val="0"/>
        <i val="0"/>
        <strike val="0"/>
        <condense val="0"/>
        <extend val="0"/>
        <outline val="0"/>
        <shadow val="0"/>
        <u val="none"/>
        <vertAlign val="baseline"/>
        <sz val="11"/>
        <color theme="1"/>
        <name val="Calisto MT"/>
        <family val="2"/>
        <scheme val="minor"/>
      </font>
      <numFmt numFmtId="164" formatCode="_(* #,##0_);_(* \(#,##0\);_(* &quot;-&quot;??_);_(@_)"/>
    </dxf>
    <dxf>
      <numFmt numFmtId="164" formatCode="_(* #,##0_);_(* \(#,##0\);_(* &quot;-&quot;??_);_(@_)"/>
    </dxf>
    <dxf>
      <numFmt numFmtId="0" formatCode="General"/>
    </dxf>
    <dxf>
      <numFmt numFmtId="0" formatCode="General"/>
    </dxf>
    <dxf>
      <font>
        <b val="0"/>
        <i val="0"/>
        <strike val="0"/>
        <condense val="0"/>
        <extend val="0"/>
        <outline val="0"/>
        <shadow val="0"/>
        <u val="none"/>
        <vertAlign val="baseline"/>
        <sz val="11"/>
        <color theme="1"/>
        <name val="Calisto MT"/>
        <family val="2"/>
        <scheme val="minor"/>
      </font>
      <numFmt numFmtId="164"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sto MT"/>
        <family val="2"/>
        <scheme val="minor"/>
      </font>
      <numFmt numFmtId="164" formatCode="_(* #,##0_);_(* \(#,##0\);_(* &quot;-&quot;??_);_(@_)"/>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theme="1"/>
        <name val="Calisto MT"/>
        <family val="2"/>
        <scheme val="minor"/>
      </font>
      <numFmt numFmtId="13" formatCode="0%"/>
    </dxf>
    <dxf>
      <font>
        <b val="0"/>
        <i val="0"/>
        <strike val="0"/>
        <condense val="0"/>
        <extend val="0"/>
        <outline val="0"/>
        <shadow val="0"/>
        <u val="none"/>
        <vertAlign val="baseline"/>
        <sz val="11"/>
        <color theme="1"/>
        <name val="Calisto MT"/>
        <family val="2"/>
        <scheme val="minor"/>
      </font>
      <numFmt numFmtId="13" formatCode="0%"/>
    </dxf>
    <dxf>
      <font>
        <b val="0"/>
        <i val="0"/>
        <strike val="0"/>
        <condense val="0"/>
        <extend val="0"/>
        <outline val="0"/>
        <shadow val="0"/>
        <u val="none"/>
        <vertAlign val="baseline"/>
        <sz val="11"/>
        <color theme="1"/>
        <name val="Calisto MT"/>
        <family val="2"/>
        <scheme val="minor"/>
      </font>
      <numFmt numFmtId="164" formatCode="_(* #,##0_);_(* \(#,##0\);_(* &quot;-&quot;??_);_(@_)"/>
    </dxf>
    <dxf>
      <numFmt numFmtId="164" formatCode="_(* #,##0_);_(* \(#,##0\);_(*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1"/>
        <color theme="1"/>
        <name val="Calisto MT"/>
        <family val="2"/>
        <scheme val="minor"/>
      </font>
      <numFmt numFmtId="164" formatCode="_(* #,##0_);_(* \(#,##0\);_(* &quot;-&quot;??_);_(@_)"/>
    </dxf>
    <dxf>
      <numFmt numFmtId="164" formatCode="_(* #,##0_);_(* \(#,##0\);_(* &quot;-&quot;??_);_(@_)"/>
    </dxf>
    <dxf>
      <font>
        <b val="0"/>
        <i val="0"/>
        <strike val="0"/>
        <condense val="0"/>
        <extend val="0"/>
        <outline val="0"/>
        <shadow val="0"/>
        <u val="none"/>
        <vertAlign val="baseline"/>
        <sz val="11"/>
        <color theme="1"/>
        <name val="Calisto MT"/>
        <family val="2"/>
        <scheme val="minor"/>
      </font>
      <numFmt numFmtId="35" formatCode="_(* #,##0.00_);_(* \(#,##0.00\);_(* &quot;-&quot;??_);_(@_)"/>
    </dxf>
    <dxf>
      <font>
        <b val="0"/>
        <i val="0"/>
        <strike val="0"/>
        <condense val="0"/>
        <extend val="0"/>
        <outline val="0"/>
        <shadow val="0"/>
        <u val="none"/>
        <vertAlign val="baseline"/>
        <sz val="11"/>
        <color theme="1"/>
        <name val="Calisto MT"/>
        <family val="2"/>
        <scheme val="minor"/>
      </font>
      <numFmt numFmtId="35" formatCode="_(* #,##0.00_);_(* \(#,##0.00\);_(* &quot;-&quot;??_);_(@_)"/>
    </dxf>
    <dxf>
      <font>
        <b val="0"/>
        <i val="0"/>
        <strike val="0"/>
        <condense val="0"/>
        <extend val="0"/>
        <outline val="0"/>
        <shadow val="0"/>
        <u val="none"/>
        <vertAlign val="baseline"/>
        <sz val="11"/>
        <color theme="1"/>
        <name val="Calisto MT"/>
        <family val="2"/>
        <scheme val="minor"/>
      </font>
      <numFmt numFmtId="35" formatCode="_(* #,##0.00_);_(* \(#,##0.00\);_(* &quot;-&quot;??_);_(@_)"/>
    </dxf>
    <dxf>
      <font>
        <b val="0"/>
        <i val="0"/>
        <strike val="0"/>
        <condense val="0"/>
        <extend val="0"/>
        <outline val="0"/>
        <shadow val="0"/>
        <u val="none"/>
        <vertAlign val="baseline"/>
        <sz val="11"/>
        <color theme="1"/>
        <name val="Calisto MT"/>
        <family val="2"/>
        <scheme val="minor"/>
      </font>
    </dxf>
    <dxf>
      <font>
        <b val="0"/>
        <i val="0"/>
        <strike val="0"/>
        <condense val="0"/>
        <extend val="0"/>
        <outline val="0"/>
        <shadow val="0"/>
        <u val="none"/>
        <vertAlign val="baseline"/>
        <sz val="11"/>
        <color theme="1"/>
        <name val="Calisto MT"/>
        <family val="2"/>
        <scheme val="minor"/>
      </font>
      <numFmt numFmtId="35" formatCode="_(* #,##0.00_);_(* \(#,##0.00\);_(* &quot;-&quot;??_);_(@_)"/>
    </dxf>
    <dxf>
      <numFmt numFmtId="35" formatCode="_(* #,##0.00_);_(* \(#,##0.00\);_(* &quot;-&quot;??_);_(@_)"/>
    </dxf>
    <dxf>
      <numFmt numFmtId="0" formatCode="General"/>
    </dxf>
  </dxfs>
  <tableStyles count="0" defaultTableStyle="TableStyleMedium2" defaultPivotStyle="PivotStyleLight16"/>
  <colors>
    <mruColors>
      <color rgb="FF5E021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microsoft.com/office/2007/relationships/slicerCache" Target="slicerCaches/slicerCache2.xml"/><Relationship Id="rId26" Type="http://schemas.microsoft.com/office/2007/relationships/slicerCache" Target="slicerCaches/slicerCache10.xml"/><Relationship Id="rId3" Type="http://schemas.openxmlformats.org/officeDocument/2006/relationships/worksheet" Target="worksheets/sheet3.xml"/><Relationship Id="rId21" Type="http://schemas.microsoft.com/office/2007/relationships/slicerCache" Target="slicerCaches/slicerCache5.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5" Type="http://schemas.microsoft.com/office/2007/relationships/slicerCache" Target="slicerCaches/slicerCache9.xml"/><Relationship Id="rId33"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microsoft.com/office/2007/relationships/slicerCache" Target="slicerCaches/slicerCache4.xml"/><Relationship Id="rId29"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8.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7.xml"/><Relationship Id="rId28" Type="http://schemas.openxmlformats.org/officeDocument/2006/relationships/theme" Target="theme/theme1.xml"/><Relationship Id="rId10" Type="http://schemas.openxmlformats.org/officeDocument/2006/relationships/worksheet" Target="worksheets/sheet10.xml"/><Relationship Id="rId19" Type="http://schemas.microsoft.com/office/2007/relationships/slicerCache" Target="slicerCaches/slicerCache3.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6.xml"/><Relationship Id="rId27" Type="http://schemas.microsoft.com/office/2007/relationships/slicerCache" Target="slicerCaches/slicerCache11.xml"/><Relationship Id="rId30" Type="http://schemas.openxmlformats.org/officeDocument/2006/relationships/styles" Target="styles.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[AmazonDashboardBy Olamilekan Lawal.xlsx]Average Discount %!PivotTable1</c:name>
    <c:fmtId val="11"/>
  </c:pivotSource>
  <c:chart>
    <c:title>
      <c:tx>
        <c:rich>
          <a:bodyPr rot="0" spcFirstLastPara="1" vertOverflow="ellipsis" vert="horz" wrap="square" anchor="ctr" anchorCtr="1"/>
          <a:lstStyle/>
          <a:p>
            <a:pPr>
              <a:defRPr sz="1600" b="0" i="0" u="none" strike="noStrike" kern="400" cap="none" spc="50" normalizeH="0" baseline="0">
                <a:solidFill>
                  <a:schemeClr val="tx1">
                    <a:lumMod val="65000"/>
                    <a:lumOff val="35000"/>
                  </a:schemeClr>
                </a:solidFill>
                <a:latin typeface="+mj-lt"/>
                <a:ea typeface="+mj-ea"/>
                <a:cs typeface="+mj-cs"/>
              </a:defRPr>
            </a:pPr>
            <a:r>
              <a:rPr lang="en-US"/>
              <a:t>Average Discount %</a:t>
            </a:r>
          </a:p>
        </c:rich>
      </c:tx>
      <c:overlay val="0"/>
      <c:spPr>
        <a:noFill/>
        <a:ln>
          <a:noFill/>
        </a:ln>
        <a:effectLst/>
      </c:spPr>
      <c:txPr>
        <a:bodyPr rot="0" spcFirstLastPara="1" vertOverflow="ellipsis" vert="horz" wrap="square" anchor="ctr" anchorCtr="1"/>
        <a:lstStyle/>
        <a:p>
          <a:pPr>
            <a:defRPr sz="1600" b="0" i="0" u="none" strike="noStrike" kern="400" cap="none" spc="5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4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4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4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97818114550082"/>
          <c:y val="0.13835259949998593"/>
          <c:w val="0.72653006832255118"/>
          <c:h val="0.75751956169848622"/>
        </c:manualLayout>
      </c:layout>
      <c:barChart>
        <c:barDir val="bar"/>
        <c:grouping val="clustered"/>
        <c:varyColors val="0"/>
        <c:ser>
          <c:idx val="0"/>
          <c:order val="0"/>
          <c:tx>
            <c:strRef>
              <c:f>'Average Discount %'!$B$3</c:f>
              <c:strCache>
                <c:ptCount val="1"/>
                <c:pt idx="0">
                  <c:v>Total</c:v>
                </c:pt>
              </c:strCache>
            </c:strRef>
          </c:tx>
          <c:spPr>
            <a:solidFill>
              <a:schemeClr val="accent1">
                <a:alpha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4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'Average Discount %'!$A$4:$A$13</c:f>
              <c:strCache>
                <c:ptCount val="9"/>
                <c:pt idx="0">
                  <c:v>HomeImprovement</c:v>
                </c:pt>
                <c:pt idx="1">
                  <c:v>Computers&amp;Acces</c:v>
                </c:pt>
                <c:pt idx="2">
                  <c:v>Health&amp;Personal</c:v>
                </c:pt>
                <c:pt idx="3">
                  <c:v>Electronics</c:v>
                </c:pt>
                <c:pt idx="4">
                  <c:v>MusicalInstrume</c:v>
                </c:pt>
                <c:pt idx="5">
                  <c:v>Car&amp;Motorbike</c:v>
                </c:pt>
                <c:pt idx="6">
                  <c:v>Home&amp;Kitchen</c:v>
                </c:pt>
                <c:pt idx="7">
                  <c:v>OfficeProducts</c:v>
                </c:pt>
                <c:pt idx="8">
                  <c:v>Toys&amp;Games</c:v>
                </c:pt>
              </c:strCache>
            </c:strRef>
          </c:cat>
          <c:val>
            <c:numRef>
              <c:f>'Average Discount %'!$B$4:$B$13</c:f>
              <c:numCache>
                <c:formatCode>_(* #,##0.00_);_(* \(#,##0.00\);_(* "-"??_);_(@_)</c:formatCode>
                <c:ptCount val="9"/>
                <c:pt idx="0">
                  <c:v>0.57499999999999996</c:v>
                </c:pt>
                <c:pt idx="1">
                  <c:v>0.5309383378016086</c:v>
                </c:pt>
                <c:pt idx="2">
                  <c:v>0.53</c:v>
                </c:pt>
                <c:pt idx="3">
                  <c:v>0.49906122448979562</c:v>
                </c:pt>
                <c:pt idx="4">
                  <c:v>0.45999999999999996</c:v>
                </c:pt>
                <c:pt idx="5">
                  <c:v>0.42</c:v>
                </c:pt>
                <c:pt idx="6">
                  <c:v>0.40174496644295316</c:v>
                </c:pt>
                <c:pt idx="7">
                  <c:v>0.12766666666666668</c:v>
                </c:pt>
                <c:pt idx="8">
                  <c:v>0</c:v>
                </c:pt>
              </c:numCache>
            </c:numRef>
          </c:val>
          <c:extLst>
            <c:ext xmlns:c16="http://schemas.microsoft.com/office/drawing/2014/chart" uri="{C3380CC4-5D6E-409C-BE32-E72D297353CC}">
              <c16:uniqueId val="{00000000-8D35-4EA5-9B35-737E05738055}"/>
            </c:ext>
          </c:extLst>
        </c:ser>
        <c:dLbls>
          <c:showLegendKey val="0"/>
          <c:showVal val="0"/>
          <c:showCatName val="0"/>
          <c:showSerName val="0"/>
          <c:showPercent val="0"/>
          <c:showBubbleSize val="0"/>
        </c:dLbls>
        <c:gapWidth val="80"/>
        <c:axId val="1597509439"/>
        <c:axId val="1597513759"/>
      </c:barChart>
      <c:catAx>
        <c:axId val="1597509439"/>
        <c:scaling>
          <c:orientation val="minMax"/>
        </c:scaling>
        <c:delete val="0"/>
        <c:axPos val="l"/>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400" cap="none" spc="20" normalizeH="0" baseline="0">
                <a:solidFill>
                  <a:schemeClr val="tx1">
                    <a:lumMod val="65000"/>
                    <a:lumOff val="35000"/>
                  </a:schemeClr>
                </a:solidFill>
                <a:latin typeface="+mn-lt"/>
                <a:ea typeface="+mn-ea"/>
                <a:cs typeface="+mn-cs"/>
              </a:defRPr>
            </a:pPr>
            <a:endParaRPr lang="en-US"/>
          </a:p>
        </c:txPr>
        <c:crossAx val="1597513759"/>
        <c:crosses val="autoZero"/>
        <c:auto val="1"/>
        <c:lblAlgn val="ctr"/>
        <c:lblOffset val="100"/>
        <c:noMultiLvlLbl val="0"/>
      </c:catAx>
      <c:valAx>
        <c:axId val="1597513759"/>
        <c:scaling>
          <c:orientation val="minMax"/>
        </c:scaling>
        <c:delete val="0"/>
        <c:axPos val="b"/>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400" spc="20" baseline="0">
                <a:solidFill>
                  <a:schemeClr val="tx1">
                    <a:lumMod val="65000"/>
                    <a:lumOff val="35000"/>
                  </a:schemeClr>
                </a:solidFill>
                <a:latin typeface="+mn-lt"/>
                <a:ea typeface="+mn-ea"/>
                <a:cs typeface="+mn-cs"/>
              </a:defRPr>
            </a:pPr>
            <a:endParaRPr lang="en-US"/>
          </a:p>
        </c:txPr>
        <c:crossAx val="1597509439"/>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90000"/>
      </a:schemeClr>
    </a:solidFill>
    <a:ln w="9525" cap="flat" cmpd="sng" algn="ctr">
      <a:solidFill>
        <a:schemeClr val="tx1">
          <a:lumMod val="15000"/>
          <a:lumOff val="85000"/>
        </a:schemeClr>
      </a:solidFill>
      <a:round/>
    </a:ln>
    <a:effectLst/>
  </c:spPr>
  <c:txPr>
    <a:bodyPr/>
    <a:lstStyle/>
    <a:p>
      <a:pPr>
        <a:defRPr kern="400" baseline="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[AmazonDashboardBy Olamilekan Lawal.xlsx]Number Of Product!PivotTable1</c:name>
    <c:fmtId val="21"/>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NUMBER OF PRODUCT</a:t>
            </a:r>
          </a:p>
        </c:rich>
      </c:tx>
      <c:layout>
        <c:manualLayout>
          <c:xMode val="edge"/>
          <c:yMode val="edge"/>
          <c:x val="0.35261418628670155"/>
          <c:y val="2.7937369897728295E-2"/>
        </c:manualLayout>
      </c:layout>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1867965668135377E-2"/>
          <c:y val="5.9252873563218386E-2"/>
          <c:w val="0.93813203433186465"/>
          <c:h val="0.48327854463864817"/>
        </c:manualLayout>
      </c:layout>
      <c:lineChart>
        <c:grouping val="standard"/>
        <c:varyColors val="0"/>
        <c:ser>
          <c:idx val="0"/>
          <c:order val="0"/>
          <c:tx>
            <c:strRef>
              <c:f>'Number Of Product'!$B$3</c:f>
              <c:strCache>
                <c:ptCount val="1"/>
                <c:pt idx="0">
                  <c:v>Total</c:v>
                </c:pt>
              </c:strCache>
            </c:strRef>
          </c:tx>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cat>
            <c:strRef>
              <c:f>'Number Of Product'!$A$4:$A$13</c:f>
              <c:strCache>
                <c:ptCount val="9"/>
                <c:pt idx="0">
                  <c:v>Electronics</c:v>
                </c:pt>
                <c:pt idx="1">
                  <c:v>Home&amp;Kitchen</c:v>
                </c:pt>
                <c:pt idx="2">
                  <c:v>Computers&amp;Acces</c:v>
                </c:pt>
                <c:pt idx="3">
                  <c:v>OfficeProducts</c:v>
                </c:pt>
                <c:pt idx="4">
                  <c:v>MusicalInstrume</c:v>
                </c:pt>
                <c:pt idx="5">
                  <c:v>HomeImprovement</c:v>
                </c:pt>
                <c:pt idx="6">
                  <c:v>Car&amp;Motorbike</c:v>
                </c:pt>
                <c:pt idx="7">
                  <c:v>Toys&amp;Games</c:v>
                </c:pt>
                <c:pt idx="8">
                  <c:v>Health&amp;Personal</c:v>
                </c:pt>
              </c:strCache>
            </c:strRef>
          </c:cat>
          <c:val>
            <c:numRef>
              <c:f>'Number Of Product'!$B$4:$B$13</c:f>
              <c:numCache>
                <c:formatCode>General</c:formatCode>
                <c:ptCount val="9"/>
                <c:pt idx="0">
                  <c:v>490</c:v>
                </c:pt>
                <c:pt idx="1">
                  <c:v>447</c:v>
                </c:pt>
                <c:pt idx="2">
                  <c:v>373</c:v>
                </c:pt>
                <c:pt idx="3">
                  <c:v>30</c:v>
                </c:pt>
                <c:pt idx="4">
                  <c:v>2</c:v>
                </c:pt>
                <c:pt idx="5">
                  <c:v>2</c:v>
                </c:pt>
                <c:pt idx="6">
                  <c:v>1</c:v>
                </c:pt>
                <c:pt idx="7">
                  <c:v>1</c:v>
                </c:pt>
                <c:pt idx="8">
                  <c:v>1</c:v>
                </c:pt>
              </c:numCache>
            </c:numRef>
          </c:val>
          <c:smooth val="0"/>
          <c:extLst>
            <c:ext xmlns:c16="http://schemas.microsoft.com/office/drawing/2014/chart" uri="{C3380CC4-5D6E-409C-BE32-E72D297353CC}">
              <c16:uniqueId val="{00000000-4C8C-4636-93B1-6591E639A3BD}"/>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1597475839"/>
        <c:axId val="1597479199"/>
      </c:lineChart>
      <c:catAx>
        <c:axId val="1597475839"/>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5400000" spcFirstLastPara="1" vertOverflow="ellipsis" wrap="square" anchor="ctr" anchorCtr="1"/>
          <a:lstStyle/>
          <a:p>
            <a:pPr>
              <a:defRPr sz="1300" b="0" i="0" u="none" strike="noStrike" kern="1200" spc="100" baseline="0">
                <a:solidFill>
                  <a:schemeClr val="bg1"/>
                </a:solidFill>
                <a:latin typeface="+mn-lt"/>
                <a:ea typeface="+mn-ea"/>
                <a:cs typeface="+mn-cs"/>
              </a:defRPr>
            </a:pPr>
            <a:endParaRPr lang="en-US"/>
          </a:p>
        </c:txPr>
        <c:crossAx val="1597479199"/>
        <c:crosses val="autoZero"/>
        <c:auto val="1"/>
        <c:lblAlgn val="ctr"/>
        <c:lblOffset val="100"/>
        <c:noMultiLvlLbl val="0"/>
      </c:catAx>
      <c:valAx>
        <c:axId val="159747919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lt1"/>
                </a:solidFill>
                <a:latin typeface="+mn-lt"/>
                <a:ea typeface="+mn-ea"/>
                <a:cs typeface="+mn-cs"/>
              </a:defRPr>
            </a:pPr>
            <a:endParaRPr lang="en-US"/>
          </a:p>
        </c:txPr>
        <c:crossAx val="15974758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[AmazonDashboardBy Olamilekan Lawal.xlsx]Total Reviews !PivotTable1</c:name>
    <c:fmtId val="30"/>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sz="1500" b="1" i="0" u="none" strike="noStrike" cap="all" normalizeH="0" baseline="0"/>
              <a:t>Total Reviews </a:t>
            </a:r>
            <a:endParaRPr lang="en-US"/>
          </a:p>
        </c:rich>
      </c:tx>
      <c:layout>
        <c:manualLayout>
          <c:xMode val="edge"/>
          <c:yMode val="edge"/>
          <c:x val="0.45546083599054249"/>
          <c:y val="3.4727539791471048E-3"/>
        </c:manualLayout>
      </c:layout>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pattFill prst="ltUpDiag">
            <a:fgClr>
              <a:schemeClr val="accent1"/>
            </a:fgClr>
            <a:bgClr>
              <a:schemeClr val="lt1"/>
            </a:bgClr>
          </a:patt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pattFill prst="ltUpDiag">
            <a:fgClr>
              <a:schemeClr val="accent1"/>
            </a:fgClr>
            <a:bgClr>
              <a:schemeClr val="lt1"/>
            </a:bgClr>
          </a:patt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pattFill prst="ltUpDiag">
            <a:fgClr>
              <a:schemeClr val="accent1"/>
            </a:fgClr>
            <a:bgClr>
              <a:schemeClr val="lt1"/>
            </a:bgClr>
          </a:patt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963553804328706"/>
          <c:y val="3.9050855510031811E-2"/>
          <c:w val="0.85715862788957775"/>
          <c:h val="0.66249298833929149"/>
        </c:manualLayout>
      </c:layout>
      <c:areaChart>
        <c:grouping val="standard"/>
        <c:varyColors val="0"/>
        <c:ser>
          <c:idx val="0"/>
          <c:order val="0"/>
          <c:tx>
            <c:strRef>
              <c:f>'Total Reviews '!$B$3</c:f>
              <c:strCache>
                <c:ptCount val="1"/>
                <c:pt idx="0">
                  <c:v>Total</c:v>
                </c:pt>
              </c:strCache>
            </c:strRef>
          </c:tx>
          <c:spPr>
            <a:pattFill prst="ltUpDiag">
              <a:fgClr>
                <a:schemeClr val="accent1"/>
              </a:fgClr>
              <a:bgClr>
                <a:schemeClr val="lt1"/>
              </a:bgClr>
            </a:pattFill>
            <a:ln>
              <a:noFill/>
            </a:ln>
            <a:effectLst/>
          </c:spPr>
          <c:cat>
            <c:strRef>
              <c:f>'Total Reviews '!$A$4:$A$13</c:f>
              <c:strCache>
                <c:ptCount val="9"/>
                <c:pt idx="0">
                  <c:v>Electronics</c:v>
                </c:pt>
                <c:pt idx="1">
                  <c:v>Computers&amp;Acces</c:v>
                </c:pt>
                <c:pt idx="2">
                  <c:v>Home&amp;Kitchen</c:v>
                </c:pt>
                <c:pt idx="3">
                  <c:v>OfficeProducts</c:v>
                </c:pt>
                <c:pt idx="4">
                  <c:v>MusicalInstrume</c:v>
                </c:pt>
                <c:pt idx="5">
                  <c:v>Toys&amp;Games</c:v>
                </c:pt>
                <c:pt idx="6">
                  <c:v>HomeImprovement</c:v>
                </c:pt>
                <c:pt idx="7">
                  <c:v>Health&amp;Personal</c:v>
                </c:pt>
                <c:pt idx="8">
                  <c:v>Car&amp;Motorbike</c:v>
                </c:pt>
              </c:strCache>
            </c:strRef>
          </c:cat>
          <c:val>
            <c:numRef>
              <c:f>'Total Reviews '!$B$4:$B$13</c:f>
              <c:numCache>
                <c:formatCode>_(* #,##0_);_(* \(#,##0\);_(* "-"??_);_(@_)</c:formatCode>
                <c:ptCount val="9"/>
                <c:pt idx="0">
                  <c:v>14208406</c:v>
                </c:pt>
                <c:pt idx="1">
                  <c:v>6335177</c:v>
                </c:pt>
                <c:pt idx="2">
                  <c:v>2990077</c:v>
                </c:pt>
                <c:pt idx="3">
                  <c:v>146580</c:v>
                </c:pt>
                <c:pt idx="4">
                  <c:v>88882</c:v>
                </c:pt>
                <c:pt idx="5">
                  <c:v>15867</c:v>
                </c:pt>
                <c:pt idx="6">
                  <c:v>8566</c:v>
                </c:pt>
                <c:pt idx="7">
                  <c:v>3663</c:v>
                </c:pt>
                <c:pt idx="8">
                  <c:v>1118</c:v>
                </c:pt>
              </c:numCache>
            </c:numRef>
          </c:val>
          <c:extLst>
            <c:ext xmlns:c16="http://schemas.microsoft.com/office/drawing/2014/chart" uri="{C3380CC4-5D6E-409C-BE32-E72D297353CC}">
              <c16:uniqueId val="{00000000-94D5-42BC-B156-A4B2F2C959A0}"/>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axId val="1597475839"/>
        <c:axId val="1597479199"/>
      </c:areaChart>
      <c:catAx>
        <c:axId val="1597475839"/>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5400000" spcFirstLastPara="1" vertOverflow="ellipsis" wrap="square" anchor="ctr" anchorCtr="1"/>
          <a:lstStyle/>
          <a:p>
            <a:pPr>
              <a:defRPr sz="700" b="0" i="0" u="none" strike="noStrike" kern="1200" spc="100" baseline="0">
                <a:solidFill>
                  <a:schemeClr val="lt1"/>
                </a:solidFill>
                <a:latin typeface="+mn-lt"/>
                <a:ea typeface="+mn-ea"/>
                <a:cs typeface="+mn-cs"/>
              </a:defRPr>
            </a:pPr>
            <a:endParaRPr lang="en-US"/>
          </a:p>
        </c:txPr>
        <c:crossAx val="1597479199"/>
        <c:crosses val="autoZero"/>
        <c:auto val="1"/>
        <c:lblAlgn val="ctr"/>
        <c:lblOffset val="100"/>
        <c:noMultiLvlLbl val="0"/>
      </c:catAx>
      <c:valAx>
        <c:axId val="1597479199"/>
        <c:scaling>
          <c:logBase val="10"/>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59747583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[AmazonDashboardBy Olamilekan Lawal.xlsx]Highest Ave Rated Products!PivotTable1</c:name>
    <c:fmtId val="41"/>
  </c:pivotSource>
  <c:chart>
    <c:title>
      <c:tx>
        <c:rich>
          <a:bodyPr rot="0" spcFirstLastPara="1" vertOverflow="ellipsis" vert="horz" wrap="square" anchor="ctr" anchorCtr="1"/>
          <a:lstStyle/>
          <a:p>
            <a:pPr>
              <a:defRPr sz="1600" b="1" i="0" u="none" strike="noStrike" kern="1200" cap="all" spc="100" normalizeH="0" baseline="0">
                <a:solidFill>
                  <a:schemeClr val="lt1"/>
                </a:solidFill>
                <a:latin typeface="+mn-lt"/>
                <a:ea typeface="+mn-ea"/>
                <a:cs typeface="+mn-cs"/>
              </a:defRPr>
            </a:pPr>
            <a:r>
              <a:rPr lang="en-US" sz="1600" b="1" i="0" u="none" strike="noStrike" cap="all" normalizeH="0" baseline="0"/>
              <a:t>Highest Average Rated </a:t>
            </a:r>
          </a:p>
          <a:p>
            <a:pPr>
              <a:defRPr sz="1600"/>
            </a:pPr>
            <a:r>
              <a:rPr lang="en-US" sz="1600" b="1" i="0" u="none" strike="noStrike" cap="all" normalizeH="0" baseline="0"/>
              <a:t>Products</a:t>
            </a:r>
            <a:endParaRPr lang="en-US" sz="1600"/>
          </a:p>
        </c:rich>
      </c:tx>
      <c:layout>
        <c:manualLayout>
          <c:xMode val="edge"/>
          <c:yMode val="edge"/>
          <c:x val="0.45546083599054249"/>
          <c:y val="3.4727539791471048E-3"/>
        </c:manualLayout>
      </c:layout>
      <c:overlay val="0"/>
      <c:spPr>
        <a:noFill/>
        <a:ln>
          <a:noFill/>
        </a:ln>
        <a:effectLst/>
      </c:spPr>
      <c:txPr>
        <a:bodyPr rot="0" spcFirstLastPara="1" vertOverflow="ellipsis" vert="horz" wrap="square" anchor="ctr" anchorCtr="1"/>
        <a:lstStyle/>
        <a:p>
          <a:pPr>
            <a:defRPr sz="16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pattFill prst="ltUpDiag">
            <a:fgClr>
              <a:schemeClr val="accent1"/>
            </a:fgClr>
            <a:bgClr>
              <a:schemeClr val="lt1"/>
            </a:bgClr>
          </a:patt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pattFill prst="ltUpDiag">
            <a:fgClr>
              <a:schemeClr val="accent1"/>
            </a:fgClr>
            <a:bgClr>
              <a:schemeClr val="lt1"/>
            </a:bgClr>
          </a:patt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pattFill prst="ltUpDiag">
            <a:fgClr>
              <a:schemeClr val="accent1"/>
            </a:fgClr>
            <a:bgClr>
              <a:schemeClr val="lt1"/>
            </a:bgClr>
          </a:patt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pattFill prst="ltUpDiag">
            <a:fgClr>
              <a:schemeClr val="accent1"/>
            </a:fgClr>
            <a:bgClr>
              <a:schemeClr val="lt1"/>
            </a:bgClr>
          </a:patt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pattFill prst="ltUpDiag">
            <a:fgClr>
              <a:schemeClr val="accent1"/>
            </a:fgClr>
            <a:bgClr>
              <a:schemeClr val="lt1"/>
            </a:bgClr>
          </a:patt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6280952628576398E-2"/>
          <c:y val="3.9050855510031811E-2"/>
          <c:w val="0.90430405451051088"/>
          <c:h val="0.72357665176954411"/>
        </c:manualLayout>
      </c:layout>
      <c:barChart>
        <c:barDir val="col"/>
        <c:grouping val="clustered"/>
        <c:varyColors val="0"/>
        <c:ser>
          <c:idx val="0"/>
          <c:order val="0"/>
          <c:tx>
            <c:strRef>
              <c:f>'Highest Ave Rated Products'!$B$3</c:f>
              <c:strCache>
                <c:ptCount val="1"/>
                <c:pt idx="0">
                  <c:v>Total</c:v>
                </c:pt>
              </c:strCache>
            </c:strRef>
          </c:tx>
          <c:spPr>
            <a:pattFill prst="ltUpDiag">
              <a:fgClr>
                <a:schemeClr val="accent1"/>
              </a:fgClr>
              <a:bgClr>
                <a:schemeClr val="lt1"/>
              </a:bgClr>
            </a:pattFill>
            <a:ln w="25400">
              <a:noFill/>
            </a:ln>
            <a:effectLst/>
          </c:spPr>
          <c:invertIfNegative val="0"/>
          <c:cat>
            <c:strRef>
              <c:f>'Highest Ave Rated Products'!$A$4:$A$803</c:f>
              <c:strCache>
                <c:ptCount val="799"/>
                <c:pt idx="0">
                  <c:v>Syncwire L</c:v>
                </c:pt>
                <c:pt idx="1">
                  <c:v>Swiffer In</c:v>
                </c:pt>
                <c:pt idx="2">
                  <c:v>Instant Po</c:v>
                </c:pt>
                <c:pt idx="3">
                  <c:v>Oratech Co</c:v>
                </c:pt>
                <c:pt idx="4">
                  <c:v>Figment Ha</c:v>
                </c:pt>
                <c:pt idx="5">
                  <c:v>Campfire S</c:v>
                </c:pt>
                <c:pt idx="6">
                  <c:v>Multifunct</c:v>
                </c:pt>
                <c:pt idx="7">
                  <c:v>Zuvexa Usb</c:v>
                </c:pt>
                <c:pt idx="8">
                  <c:v>Sony Bravi</c:v>
                </c:pt>
                <c:pt idx="9">
                  <c:v>Spigen Ez</c:v>
                </c:pt>
                <c:pt idx="10">
                  <c:v>Sujata Dyn</c:v>
                </c:pt>
                <c:pt idx="11">
                  <c:v>Melbon Vm-</c:v>
                </c:pt>
                <c:pt idx="12">
                  <c:v>Ikea 903.3</c:v>
                </c:pt>
                <c:pt idx="13">
                  <c:v>Vrprime Li</c:v>
                </c:pt>
                <c:pt idx="14">
                  <c:v>Aquadpure</c:v>
                </c:pt>
                <c:pt idx="15">
                  <c:v>Logitech P</c:v>
                </c:pt>
                <c:pt idx="16">
                  <c:v>Redgear Mp</c:v>
                </c:pt>
                <c:pt idx="17">
                  <c:v>Wecool S5</c:v>
                </c:pt>
                <c:pt idx="18">
                  <c:v>Xiaomi Pad</c:v>
                </c:pt>
                <c:pt idx="19">
                  <c:v>10K 8K 4K</c:v>
                </c:pt>
                <c:pt idx="20">
                  <c:v>Logitech G</c:v>
                </c:pt>
                <c:pt idx="21">
                  <c:v>Cafe Jei F</c:v>
                </c:pt>
                <c:pt idx="22">
                  <c:v>Aqua D Pur</c:v>
                </c:pt>
                <c:pt idx="23">
                  <c:v>Sujata Chu</c:v>
                </c:pt>
                <c:pt idx="24">
                  <c:v>Philips Da</c:v>
                </c:pt>
                <c:pt idx="25">
                  <c:v>Gadgetroni</c:v>
                </c:pt>
                <c:pt idx="26">
                  <c:v>Sujata Sup</c:v>
                </c:pt>
                <c:pt idx="27">
                  <c:v>!!1000 Wat</c:v>
                </c:pt>
                <c:pt idx="28">
                  <c:v>Homeistic</c:v>
                </c:pt>
                <c:pt idx="29">
                  <c:v>Inalsa Air</c:v>
                </c:pt>
                <c:pt idx="30">
                  <c:v>Lenovo 600</c:v>
                </c:pt>
                <c:pt idx="31">
                  <c:v>Seagate Ex</c:v>
                </c:pt>
                <c:pt idx="32">
                  <c:v>Casio Fx-9</c:v>
                </c:pt>
                <c:pt idx="33">
                  <c:v>Camel Arti</c:v>
                </c:pt>
                <c:pt idx="34">
                  <c:v>Fujifilm I</c:v>
                </c:pt>
                <c:pt idx="35">
                  <c:v>Esr Screen</c:v>
                </c:pt>
                <c:pt idx="36">
                  <c:v>Aircase Ru</c:v>
                </c:pt>
                <c:pt idx="37">
                  <c:v>Dell Ms116</c:v>
                </c:pt>
                <c:pt idx="38">
                  <c:v>Sandisk Ex</c:v>
                </c:pt>
                <c:pt idx="39">
                  <c:v>Tukzer Gel</c:v>
                </c:pt>
                <c:pt idx="40">
                  <c:v>Crucial Ra</c:v>
                </c:pt>
                <c:pt idx="41">
                  <c:v>Supcares L</c:v>
                </c:pt>
                <c:pt idx="42">
                  <c:v>Cuzor 12V</c:v>
                </c:pt>
                <c:pt idx="43">
                  <c:v>Redragon K</c:v>
                </c:pt>
                <c:pt idx="44">
                  <c:v>Belkin Ess</c:v>
                </c:pt>
                <c:pt idx="45">
                  <c:v>Scarters M</c:v>
                </c:pt>
                <c:pt idx="46">
                  <c:v>Camel Oil</c:v>
                </c:pt>
                <c:pt idx="47">
                  <c:v>Kingone Wi</c:v>
                </c:pt>
                <c:pt idx="48">
                  <c:v>Havells Aq</c:v>
                </c:pt>
                <c:pt idx="49">
                  <c:v>Seagate On</c:v>
                </c:pt>
                <c:pt idx="50">
                  <c:v>Crucial Bx</c:v>
                </c:pt>
                <c:pt idx="51">
                  <c:v>Goldmedal</c:v>
                </c:pt>
                <c:pt idx="52">
                  <c:v>Realme Sma</c:v>
                </c:pt>
                <c:pt idx="53">
                  <c:v>Kyosei Adv</c:v>
                </c:pt>
                <c:pt idx="54">
                  <c:v>Tp-Link Ue</c:v>
                </c:pt>
                <c:pt idx="55">
                  <c:v>Wanbo X1 P</c:v>
                </c:pt>
                <c:pt idx="56">
                  <c:v>Oraimo 65W</c:v>
                </c:pt>
                <c:pt idx="57">
                  <c:v>Lapster 65</c:v>
                </c:pt>
                <c:pt idx="58">
                  <c:v>Elv Alumin</c:v>
                </c:pt>
                <c:pt idx="59">
                  <c:v>Belkin Usb</c:v>
                </c:pt>
                <c:pt idx="60">
                  <c:v>Noise_Colo</c:v>
                </c:pt>
                <c:pt idx="61">
                  <c:v>Sujata Pow</c:v>
                </c:pt>
                <c:pt idx="62">
                  <c:v>Duracell U</c:v>
                </c:pt>
                <c:pt idx="63">
                  <c:v>Logitech K</c:v>
                </c:pt>
                <c:pt idx="64">
                  <c:v>Luxor 5 Su</c:v>
                </c:pt>
                <c:pt idx="65">
                  <c:v>Casio Mj-1</c:v>
                </c:pt>
                <c:pt idx="66">
                  <c:v>Lint Remov</c:v>
                </c:pt>
                <c:pt idx="67">
                  <c:v>Portable,</c:v>
                </c:pt>
                <c:pt idx="68">
                  <c:v>Fabware Li</c:v>
                </c:pt>
                <c:pt idx="69">
                  <c:v>V-Guard Di</c:v>
                </c:pt>
                <c:pt idx="70">
                  <c:v>Philips Po</c:v>
                </c:pt>
                <c:pt idx="71">
                  <c:v>Borosil El</c:v>
                </c:pt>
                <c:pt idx="72">
                  <c:v>Bosch Pro</c:v>
                </c:pt>
                <c:pt idx="73">
                  <c:v>Balzano Hi</c:v>
                </c:pt>
                <c:pt idx="74">
                  <c:v>Philips Di</c:v>
                </c:pt>
                <c:pt idx="75">
                  <c:v>Philips Hd</c:v>
                </c:pt>
                <c:pt idx="76">
                  <c:v>Brayden Ch</c:v>
                </c:pt>
                <c:pt idx="77">
                  <c:v>Ecovacs De</c:v>
                </c:pt>
                <c:pt idx="78">
                  <c:v>Tesora - I</c:v>
                </c:pt>
                <c:pt idx="79">
                  <c:v>Proven¬Æ C</c:v>
                </c:pt>
                <c:pt idx="80">
                  <c:v>Libra Roti</c:v>
                </c:pt>
                <c:pt idx="81">
                  <c:v>Zuvexa Egg</c:v>
                </c:pt>
                <c:pt idx="82">
                  <c:v>Coway Prof</c:v>
                </c:pt>
                <c:pt idx="83">
                  <c:v>Agaro Impe</c:v>
                </c:pt>
                <c:pt idx="84">
                  <c:v>Bajaj Hm-0</c:v>
                </c:pt>
                <c:pt idx="85">
                  <c:v>Pidilite F</c:v>
                </c:pt>
                <c:pt idx="86">
                  <c:v>Camel Fabr</c:v>
                </c:pt>
                <c:pt idx="87">
                  <c:v>Western Di</c:v>
                </c:pt>
                <c:pt idx="88">
                  <c:v>Tizum Mous</c:v>
                </c:pt>
                <c:pt idx="89">
                  <c:v>Quantum Rj</c:v>
                </c:pt>
                <c:pt idx="90">
                  <c:v>3M Post-It</c:v>
                </c:pt>
                <c:pt idx="91">
                  <c:v>Dyazo 6 An</c:v>
                </c:pt>
                <c:pt idx="92">
                  <c:v>Fedus Cat6</c:v>
                </c:pt>
                <c:pt idx="93">
                  <c:v>Lenovo 400</c:v>
                </c:pt>
                <c:pt idx="94">
                  <c:v>Digitek Dt</c:v>
                </c:pt>
                <c:pt idx="95">
                  <c:v>Lenovo Gx2</c:v>
                </c:pt>
                <c:pt idx="96">
                  <c:v>Lapster 12</c:v>
                </c:pt>
                <c:pt idx="97">
                  <c:v>Hp Gt 53 X</c:v>
                </c:pt>
                <c:pt idx="98">
                  <c:v>Wacom One</c:v>
                </c:pt>
                <c:pt idx="99">
                  <c:v>Sandisk 1T</c:v>
                </c:pt>
                <c:pt idx="100">
                  <c:v>Dell Wm118</c:v>
                </c:pt>
                <c:pt idx="101">
                  <c:v>Slovic¬Æ T</c:v>
                </c:pt>
                <c:pt idx="102">
                  <c:v>Tp-Link Ar</c:v>
                </c:pt>
                <c:pt idx="103">
                  <c:v>Casio Fx-8</c:v>
                </c:pt>
                <c:pt idx="104">
                  <c:v>Lenovo 130</c:v>
                </c:pt>
                <c:pt idx="105">
                  <c:v>Epson 003</c:v>
                </c:pt>
                <c:pt idx="106">
                  <c:v>Inovera Wo</c:v>
                </c:pt>
                <c:pt idx="107">
                  <c:v>Eveready 1</c:v>
                </c:pt>
                <c:pt idx="108">
                  <c:v>Borosil Ch</c:v>
                </c:pt>
                <c:pt idx="109">
                  <c:v>Duracell 3</c:v>
                </c:pt>
                <c:pt idx="110">
                  <c:v>Universal</c:v>
                </c:pt>
                <c:pt idx="111">
                  <c:v>Boat A 350</c:v>
                </c:pt>
                <c:pt idx="112">
                  <c:v>Iqoo Neo 6</c:v>
                </c:pt>
                <c:pt idx="113">
                  <c:v>Bestor ¬Æ</c:v>
                </c:pt>
                <c:pt idx="114">
                  <c:v>Belkin App</c:v>
                </c:pt>
                <c:pt idx="115">
                  <c:v>Esr Usb C</c:v>
                </c:pt>
                <c:pt idx="116">
                  <c:v>Kodak 139</c:v>
                </c:pt>
                <c:pt idx="117">
                  <c:v>Samsung 25</c:v>
                </c:pt>
                <c:pt idx="118">
                  <c:v>Mi Braided</c:v>
                </c:pt>
                <c:pt idx="119">
                  <c:v>Duracell C</c:v>
                </c:pt>
                <c:pt idx="120">
                  <c:v>Classmate</c:v>
                </c:pt>
                <c:pt idx="121">
                  <c:v>Tp-Link Ac</c:v>
                </c:pt>
                <c:pt idx="122">
                  <c:v>Philips Ai</c:v>
                </c:pt>
                <c:pt idx="123">
                  <c:v>Logitech B</c:v>
                </c:pt>
                <c:pt idx="124">
                  <c:v>Duracell R</c:v>
                </c:pt>
                <c:pt idx="125">
                  <c:v>Logitech M</c:v>
                </c:pt>
                <c:pt idx="126">
                  <c:v>Sandisk Ul</c:v>
                </c:pt>
                <c:pt idx="127">
                  <c:v>Panasonic</c:v>
                </c:pt>
                <c:pt idx="128">
                  <c:v>Aircase Pr</c:v>
                </c:pt>
                <c:pt idx="129">
                  <c:v>Havells In</c:v>
                </c:pt>
                <c:pt idx="130">
                  <c:v>Philips Gc</c:v>
                </c:pt>
                <c:pt idx="131">
                  <c:v>Inalsa Han</c:v>
                </c:pt>
                <c:pt idx="132">
                  <c:v>Konvio Nee</c:v>
                </c:pt>
                <c:pt idx="133">
                  <c:v>V-Guard Ze</c:v>
                </c:pt>
                <c:pt idx="134">
                  <c:v>Themisto T</c:v>
                </c:pt>
                <c:pt idx="135">
                  <c:v>Milton Sma</c:v>
                </c:pt>
                <c:pt idx="136">
                  <c:v>Lg 1.5 Ton</c:v>
                </c:pt>
                <c:pt idx="137">
                  <c:v>Esquire La</c:v>
                </c:pt>
                <c:pt idx="138">
                  <c:v>Havells D'</c:v>
                </c:pt>
                <c:pt idx="139">
                  <c:v>Usha Janom</c:v>
                </c:pt>
                <c:pt idx="140">
                  <c:v>Agaro Glor</c:v>
                </c:pt>
                <c:pt idx="141">
                  <c:v>Bajaj Atx</c:v>
                </c:pt>
                <c:pt idx="142">
                  <c:v>Lifelong 2</c:v>
                </c:pt>
                <c:pt idx="143">
                  <c:v>Atomberg R</c:v>
                </c:pt>
                <c:pt idx="144">
                  <c:v>Syska Sdi-</c:v>
                </c:pt>
                <c:pt idx="145">
                  <c:v>Borosil Ju</c:v>
                </c:pt>
                <c:pt idx="146">
                  <c:v>Gilton Egg</c:v>
                </c:pt>
                <c:pt idx="147">
                  <c:v>Agaro Supr</c:v>
                </c:pt>
                <c:pt idx="148">
                  <c:v>Inkulture</c:v>
                </c:pt>
                <c:pt idx="149">
                  <c:v>Ibell Sm13</c:v>
                </c:pt>
                <c:pt idx="150">
                  <c:v>Usha Ei 37</c:v>
                </c:pt>
                <c:pt idx="151">
                  <c:v>Saiellin E</c:v>
                </c:pt>
                <c:pt idx="152">
                  <c:v>Agaro Roya</c:v>
                </c:pt>
                <c:pt idx="153">
                  <c:v>Livpure Gl</c:v>
                </c:pt>
                <c:pt idx="154">
                  <c:v>Mi Air Pur</c:v>
                </c:pt>
                <c:pt idx="155">
                  <c:v>Philips Hi</c:v>
                </c:pt>
                <c:pt idx="156">
                  <c:v>Preethi Mg</c:v>
                </c:pt>
                <c:pt idx="157">
                  <c:v>Havells Fe</c:v>
                </c:pt>
                <c:pt idx="158">
                  <c:v>Hp K500F B</c:v>
                </c:pt>
                <c:pt idx="159">
                  <c:v>Orico 2.5"</c:v>
                </c:pt>
                <c:pt idx="160">
                  <c:v>Rts [2 Pac</c:v>
                </c:pt>
                <c:pt idx="161">
                  <c:v>Pilot V7 L</c:v>
                </c:pt>
                <c:pt idx="162">
                  <c:v>Hp 65W Ac</c:v>
                </c:pt>
                <c:pt idx="163">
                  <c:v>It2M Desig</c:v>
                </c:pt>
                <c:pt idx="164">
                  <c:v>Jbl Go 2,</c:v>
                </c:pt>
                <c:pt idx="165">
                  <c:v>Striff Adj</c:v>
                </c:pt>
                <c:pt idx="166">
                  <c:v>Memeho¬Æ S</c:v>
                </c:pt>
                <c:pt idx="167">
                  <c:v>Redgear A-</c:v>
                </c:pt>
                <c:pt idx="168">
                  <c:v>Logitech C</c:v>
                </c:pt>
                <c:pt idx="169">
                  <c:v>Parker Qui</c:v>
                </c:pt>
                <c:pt idx="170">
                  <c:v>Hp M270 Ba</c:v>
                </c:pt>
                <c:pt idx="171">
                  <c:v>Eveready R</c:v>
                </c:pt>
                <c:pt idx="172">
                  <c:v>Crucial P3</c:v>
                </c:pt>
                <c:pt idx="173">
                  <c:v>Hp X1000 W</c:v>
                </c:pt>
                <c:pt idx="174">
                  <c:v>Cablet 2.5</c:v>
                </c:pt>
                <c:pt idx="175">
                  <c:v>Resonate R</c:v>
                </c:pt>
                <c:pt idx="176">
                  <c:v>Rc Print G</c:v>
                </c:pt>
                <c:pt idx="177">
                  <c:v>Brand Conq</c:v>
                </c:pt>
                <c:pt idx="178">
                  <c:v>Sandisk Cr</c:v>
                </c:pt>
                <c:pt idx="179">
                  <c:v>Dell Kb216</c:v>
                </c:pt>
                <c:pt idx="180">
                  <c:v>Redgear Co</c:v>
                </c:pt>
                <c:pt idx="181">
                  <c:v>Syvo Wt 31</c:v>
                </c:pt>
                <c:pt idx="182">
                  <c:v>Table Magi</c:v>
                </c:pt>
                <c:pt idx="183">
                  <c:v>Parker Cla</c:v>
                </c:pt>
                <c:pt idx="184">
                  <c:v>Room Heate</c:v>
                </c:pt>
                <c:pt idx="185">
                  <c:v>Tarkan Por</c:v>
                </c:pt>
                <c:pt idx="186">
                  <c:v>Mi Redmi 9</c:v>
                </c:pt>
                <c:pt idx="187">
                  <c:v>Soflin Egg</c:v>
                </c:pt>
                <c:pt idx="188">
                  <c:v>Hp Gk320 W</c:v>
                </c:pt>
                <c:pt idx="189">
                  <c:v>Duracell P</c:v>
                </c:pt>
                <c:pt idx="190">
                  <c:v>Swapkart P</c:v>
                </c:pt>
                <c:pt idx="191">
                  <c:v>Boat Dual</c:v>
                </c:pt>
                <c:pt idx="192">
                  <c:v>Apsara Pla</c:v>
                </c:pt>
                <c:pt idx="193">
                  <c:v>Faber-Cast</c:v>
                </c:pt>
                <c:pt idx="194">
                  <c:v>Spigen Ult</c:v>
                </c:pt>
                <c:pt idx="195">
                  <c:v>Samsung 24</c:v>
                </c:pt>
                <c:pt idx="196">
                  <c:v>Mi 360¬∞ H</c:v>
                </c:pt>
                <c:pt idx="197">
                  <c:v>Brustro Co</c:v>
                </c:pt>
                <c:pt idx="198">
                  <c:v>Proelite F</c:v>
                </c:pt>
                <c:pt idx="199">
                  <c:v>Mi 33W Son</c:v>
                </c:pt>
                <c:pt idx="200">
                  <c:v>Liramark W</c:v>
                </c:pt>
                <c:pt idx="201">
                  <c:v>Mi Usb Typ</c:v>
                </c:pt>
                <c:pt idx="202">
                  <c:v>Acer 109 C</c:v>
                </c:pt>
                <c:pt idx="203">
                  <c:v>Samsung 13</c:v>
                </c:pt>
                <c:pt idx="204">
                  <c:v>Newly Laun</c:v>
                </c:pt>
                <c:pt idx="205">
                  <c:v>Caldipree</c:v>
                </c:pt>
                <c:pt idx="206">
                  <c:v>Mi 138.8 C</c:v>
                </c:pt>
                <c:pt idx="207">
                  <c:v>Lg 80 Cm (</c:v>
                </c:pt>
                <c:pt idx="208">
                  <c:v>Boat Lapto</c:v>
                </c:pt>
                <c:pt idx="209">
                  <c:v>Posh 1.5 M</c:v>
                </c:pt>
                <c:pt idx="210">
                  <c:v>Acer 139 C</c:v>
                </c:pt>
                <c:pt idx="211">
                  <c:v>Striff Ps2</c:v>
                </c:pt>
                <c:pt idx="212">
                  <c:v>Tata Sky H</c:v>
                </c:pt>
                <c:pt idx="213">
                  <c:v>Boat Type-</c:v>
                </c:pt>
                <c:pt idx="214">
                  <c:v>Agaro Blaz</c:v>
                </c:pt>
                <c:pt idx="215">
                  <c:v>Wecool B1</c:v>
                </c:pt>
                <c:pt idx="216">
                  <c:v>Samsung 80</c:v>
                </c:pt>
                <c:pt idx="217">
                  <c:v>Vu 139 Cm</c:v>
                </c:pt>
                <c:pt idx="218">
                  <c:v>Iqoo 9 Se</c:v>
                </c:pt>
                <c:pt idx="219">
                  <c:v>Mi Power B</c:v>
                </c:pt>
                <c:pt idx="220">
                  <c:v>Acer 127 C</c:v>
                </c:pt>
                <c:pt idx="221">
                  <c:v>Mi 10000Ma</c:v>
                </c:pt>
                <c:pt idx="222">
                  <c:v>Acer 100 C</c:v>
                </c:pt>
                <c:pt idx="223">
                  <c:v>Samsung Or</c:v>
                </c:pt>
                <c:pt idx="224">
                  <c:v>Toshiba 10</c:v>
                </c:pt>
                <c:pt idx="225">
                  <c:v>Samsung Ev</c:v>
                </c:pt>
                <c:pt idx="226">
                  <c:v>Lg 139 Cm</c:v>
                </c:pt>
                <c:pt idx="227">
                  <c:v>Lg 108 Cm</c:v>
                </c:pt>
                <c:pt idx="228">
                  <c:v>Storite Su</c:v>
                </c:pt>
                <c:pt idx="229">
                  <c:v>Iqoo Z6 Pr</c:v>
                </c:pt>
                <c:pt idx="230">
                  <c:v>Acer 80 Cm</c:v>
                </c:pt>
                <c:pt idx="231">
                  <c:v>Kingone Up</c:v>
                </c:pt>
                <c:pt idx="232">
                  <c:v>Boat A400</c:v>
                </c:pt>
                <c:pt idx="233">
                  <c:v>Elv Mobile</c:v>
                </c:pt>
                <c:pt idx="234">
                  <c:v>Zorbes¬Æ W</c:v>
                </c:pt>
                <c:pt idx="235">
                  <c:v>Zoul Usb T</c:v>
                </c:pt>
                <c:pt idx="236">
                  <c:v>Synqe Usb</c:v>
                </c:pt>
                <c:pt idx="237">
                  <c:v>Opentech¬Æ</c:v>
                </c:pt>
                <c:pt idx="238">
                  <c:v>Crossvolt</c:v>
                </c:pt>
                <c:pt idx="239">
                  <c:v>Samsung 10</c:v>
                </c:pt>
                <c:pt idx="240">
                  <c:v>Synqe Type</c:v>
                </c:pt>
                <c:pt idx="241">
                  <c:v>Popio Temp</c:v>
                </c:pt>
                <c:pt idx="242">
                  <c:v>Vu 164 Cm</c:v>
                </c:pt>
                <c:pt idx="243">
                  <c:v>Sansui 140</c:v>
                </c:pt>
                <c:pt idx="244">
                  <c:v>Amazonbasi</c:v>
                </c:pt>
                <c:pt idx="245">
                  <c:v>Wayona Usb</c:v>
                </c:pt>
                <c:pt idx="246">
                  <c:v>Healthsens</c:v>
                </c:pt>
                <c:pt idx="247">
                  <c:v>Mi 108 Cm</c:v>
                </c:pt>
                <c:pt idx="248">
                  <c:v>Bluerigger</c:v>
                </c:pt>
                <c:pt idx="249">
                  <c:v>Havells Am</c:v>
                </c:pt>
                <c:pt idx="250">
                  <c:v>Rpm Euro G</c:v>
                </c:pt>
                <c:pt idx="251">
                  <c:v>Philips Vi</c:v>
                </c:pt>
                <c:pt idx="252">
                  <c:v>Lenovo 300</c:v>
                </c:pt>
                <c:pt idx="253">
                  <c:v>Tp-Link Na</c:v>
                </c:pt>
                <c:pt idx="254">
                  <c:v>Cotbolt Si</c:v>
                </c:pt>
                <c:pt idx="255">
                  <c:v>Amozo Ultr</c:v>
                </c:pt>
                <c:pt idx="256">
                  <c:v>Mi Xiaomi</c:v>
                </c:pt>
                <c:pt idx="257">
                  <c:v>Tp-Link Us</c:v>
                </c:pt>
                <c:pt idx="258">
                  <c:v>Dealfreez</c:v>
                </c:pt>
                <c:pt idx="259">
                  <c:v>Mi 80 Cm (</c:v>
                </c:pt>
                <c:pt idx="260">
                  <c:v>Fire-Boltt</c:v>
                </c:pt>
                <c:pt idx="261">
                  <c:v>Oneplus 10</c:v>
                </c:pt>
                <c:pt idx="262">
                  <c:v>Hul Pureit</c:v>
                </c:pt>
                <c:pt idx="263">
                  <c:v>Wayona Typ</c:v>
                </c:pt>
                <c:pt idx="264">
                  <c:v>Amazon Bas</c:v>
                </c:pt>
                <c:pt idx="265">
                  <c:v>Cardex Dig</c:v>
                </c:pt>
                <c:pt idx="266">
                  <c:v>Black + De</c:v>
                </c:pt>
                <c:pt idx="267">
                  <c:v>Usha Cookj</c:v>
                </c:pt>
                <c:pt idx="268">
                  <c:v>Borosil Vo</c:v>
                </c:pt>
                <c:pt idx="269">
                  <c:v>Vedini Tra</c:v>
                </c:pt>
                <c:pt idx="270">
                  <c:v>Racold Ete</c:v>
                </c:pt>
                <c:pt idx="271">
                  <c:v>Kent 16051</c:v>
                </c:pt>
                <c:pt idx="272">
                  <c:v>Bajaj Dhx-</c:v>
                </c:pt>
                <c:pt idx="273">
                  <c:v>Ibell Indu</c:v>
                </c:pt>
                <c:pt idx="274">
                  <c:v>Karcher Wd</c:v>
                </c:pt>
                <c:pt idx="275">
                  <c:v>Kitchengen</c:v>
                </c:pt>
                <c:pt idx="276">
                  <c:v>Philips Ea</c:v>
                </c:pt>
                <c:pt idx="277">
                  <c:v>Cello Quic</c:v>
                </c:pt>
                <c:pt idx="278">
                  <c:v>Racold Pro</c:v>
                </c:pt>
                <c:pt idx="279">
                  <c:v>Havells Gl</c:v>
                </c:pt>
                <c:pt idx="280">
                  <c:v>Saiyam Sta</c:v>
                </c:pt>
                <c:pt idx="281">
                  <c:v>Ao Smith H</c:v>
                </c:pt>
                <c:pt idx="282">
                  <c:v>Cello Eliz</c:v>
                </c:pt>
                <c:pt idx="283">
                  <c:v>Tata Swach</c:v>
                </c:pt>
                <c:pt idx="284">
                  <c:v>American M</c:v>
                </c:pt>
                <c:pt idx="285">
                  <c:v>Dynore Sta</c:v>
                </c:pt>
                <c:pt idx="286">
                  <c:v>Orpat Hhb-</c:v>
                </c:pt>
                <c:pt idx="287">
                  <c:v>Vr 18 Pcs</c:v>
                </c:pt>
                <c:pt idx="288">
                  <c:v>V-Guard Zi</c:v>
                </c:pt>
                <c:pt idx="289">
                  <c:v>Goodscity</c:v>
                </c:pt>
                <c:pt idx="290">
                  <c:v>Borosil Ri</c:v>
                </c:pt>
                <c:pt idx="291">
                  <c:v>Usha Golia</c:v>
                </c:pt>
                <c:pt idx="292">
                  <c:v>Croma 1100</c:v>
                </c:pt>
                <c:pt idx="293">
                  <c:v>Tabelito¬Æ</c:v>
                </c:pt>
                <c:pt idx="294">
                  <c:v>Pigeon Hea</c:v>
                </c:pt>
                <c:pt idx="295">
                  <c:v>Parker Mom</c:v>
                </c:pt>
                <c:pt idx="296">
                  <c:v>Hp 682 Bla</c:v>
                </c:pt>
                <c:pt idx="297">
                  <c:v>Agaro Este</c:v>
                </c:pt>
                <c:pt idx="298">
                  <c:v>Ant Esport</c:v>
                </c:pt>
                <c:pt idx="299">
                  <c:v>Gizga Club</c:v>
                </c:pt>
                <c:pt idx="300">
                  <c:v>Tp-Link Tl</c:v>
                </c:pt>
                <c:pt idx="301">
                  <c:v>Bajaj Dx-6</c:v>
                </c:pt>
                <c:pt idx="302">
                  <c:v>Lapster Ca</c:v>
                </c:pt>
                <c:pt idx="303">
                  <c:v>Agaro Lr20</c:v>
                </c:pt>
                <c:pt idx="304">
                  <c:v>Zinq Five</c:v>
                </c:pt>
                <c:pt idx="305">
                  <c:v>Hp V236W U</c:v>
                </c:pt>
                <c:pt idx="306">
                  <c:v>Acer Ek220</c:v>
                </c:pt>
                <c:pt idx="307">
                  <c:v>Striff Mpa</c:v>
                </c:pt>
                <c:pt idx="308">
                  <c:v>Tukzer Sty</c:v>
                </c:pt>
                <c:pt idx="309">
                  <c:v>Offbeat¬Æ</c:v>
                </c:pt>
                <c:pt idx="310">
                  <c:v>Tp-Link Ta</c:v>
                </c:pt>
                <c:pt idx="311">
                  <c:v>Hp V222W 6</c:v>
                </c:pt>
                <c:pt idx="312">
                  <c:v>Dell Usb W</c:v>
                </c:pt>
                <c:pt idx="313">
                  <c:v>Hp X200 Wi</c:v>
                </c:pt>
                <c:pt idx="314">
                  <c:v>Redgear Pr</c:v>
                </c:pt>
                <c:pt idx="315">
                  <c:v>Havells Im</c:v>
                </c:pt>
                <c:pt idx="316">
                  <c:v>Tp-Link N3</c:v>
                </c:pt>
                <c:pt idx="317">
                  <c:v>Hp Z3700 W</c:v>
                </c:pt>
                <c:pt idx="318">
                  <c:v>Prestige S</c:v>
                </c:pt>
                <c:pt idx="319">
                  <c:v>E-Cosmos P</c:v>
                </c:pt>
                <c:pt idx="320">
                  <c:v>Bajaj Dx-7</c:v>
                </c:pt>
                <c:pt idx="321">
                  <c:v>Amazfit Gt</c:v>
                </c:pt>
                <c:pt idx="322">
                  <c:v>Lapster Ge</c:v>
                </c:pt>
                <c:pt idx="323">
                  <c:v>Dyazo Usb</c:v>
                </c:pt>
                <c:pt idx="324">
                  <c:v>Wecool Moo</c:v>
                </c:pt>
                <c:pt idx="325">
                  <c:v>Shopoflux</c:v>
                </c:pt>
                <c:pt idx="326">
                  <c:v>Striff 12</c:v>
                </c:pt>
                <c:pt idx="327">
                  <c:v>Rts‚Ñ¢ Hig</c:v>
                </c:pt>
                <c:pt idx="328">
                  <c:v>Wayona Nyl</c:v>
                </c:pt>
                <c:pt idx="329">
                  <c:v>Redmi 80 C</c:v>
                </c:pt>
                <c:pt idx="330">
                  <c:v>Smashtroni</c:v>
                </c:pt>
                <c:pt idx="331">
                  <c:v>Redmi 108</c:v>
                </c:pt>
                <c:pt idx="332">
                  <c:v>Oppo A74 5</c:v>
                </c:pt>
                <c:pt idx="333">
                  <c:v>Oneplus 80</c:v>
                </c:pt>
                <c:pt idx="334">
                  <c:v>Tcl 100 Cm</c:v>
                </c:pt>
                <c:pt idx="335">
                  <c:v>Storite Hi</c:v>
                </c:pt>
                <c:pt idx="336">
                  <c:v>Oneplus 12</c:v>
                </c:pt>
                <c:pt idx="337">
                  <c:v>Cablecreat</c:v>
                </c:pt>
                <c:pt idx="338">
                  <c:v>Model-P4 6</c:v>
                </c:pt>
                <c:pt idx="339">
                  <c:v>Boat Rugge</c:v>
                </c:pt>
                <c:pt idx="340">
                  <c:v>Tcl 108 Cm</c:v>
                </c:pt>
                <c:pt idx="341">
                  <c:v>Tp-Link Wi</c:v>
                </c:pt>
                <c:pt idx="342">
                  <c:v>Duracell T</c:v>
                </c:pt>
                <c:pt idx="343">
                  <c:v>Vw 60 Cm (</c:v>
                </c:pt>
                <c:pt idx="344">
                  <c:v>Iffalcon 8</c:v>
                </c:pt>
                <c:pt idx="345">
                  <c:v>Boat Deuce</c:v>
                </c:pt>
                <c:pt idx="346">
                  <c:v>Ambrane Fa</c:v>
                </c:pt>
                <c:pt idx="347">
                  <c:v>Samsung Eh</c:v>
                </c:pt>
                <c:pt idx="348">
                  <c:v>Oppo A31 (</c:v>
                </c:pt>
                <c:pt idx="349">
                  <c:v>Tuarso 8K</c:v>
                </c:pt>
                <c:pt idx="350">
                  <c:v>Tizum High</c:v>
                </c:pt>
                <c:pt idx="351">
                  <c:v>Redmi 126</c:v>
                </c:pt>
                <c:pt idx="352">
                  <c:v>Mi 10W Wal</c:v>
                </c:pt>
                <c:pt idx="353">
                  <c:v>Technotech</c:v>
                </c:pt>
                <c:pt idx="354">
                  <c:v>Myvn 30W W</c:v>
                </c:pt>
                <c:pt idx="355">
                  <c:v>Nk Star 95</c:v>
                </c:pt>
                <c:pt idx="356">
                  <c:v>Kodak 126</c:v>
                </c:pt>
                <c:pt idx="357">
                  <c:v>Wecool Unb</c:v>
                </c:pt>
                <c:pt idx="358">
                  <c:v>Mi 100 Cm</c:v>
                </c:pt>
                <c:pt idx="359">
                  <c:v>Instacuppa</c:v>
                </c:pt>
                <c:pt idx="360">
                  <c:v>Zoul Usb C</c:v>
                </c:pt>
                <c:pt idx="361">
                  <c:v>Oneplus No</c:v>
                </c:pt>
                <c:pt idx="362">
                  <c:v>Boat Stone</c:v>
                </c:pt>
                <c:pt idx="363">
                  <c:v>Vw 80 Cm (</c:v>
                </c:pt>
                <c:pt idx="364">
                  <c:v>Kitchenwel</c:v>
                </c:pt>
                <c:pt idx="365">
                  <c:v>Philips Hl</c:v>
                </c:pt>
                <c:pt idx="366">
                  <c:v>Bajaj Dx-2</c:v>
                </c:pt>
                <c:pt idx="367">
                  <c:v>Shakti Tec</c:v>
                </c:pt>
                <c:pt idx="368">
                  <c:v>Parker Vec</c:v>
                </c:pt>
                <c:pt idx="369">
                  <c:v>Boat Xtend</c:v>
                </c:pt>
                <c:pt idx="370">
                  <c:v>Tcl 80 Cm</c:v>
                </c:pt>
                <c:pt idx="371">
                  <c:v>Portronics</c:v>
                </c:pt>
                <c:pt idx="372">
                  <c:v>Robustrion</c:v>
                </c:pt>
                <c:pt idx="373">
                  <c:v>Infinity (</c:v>
                </c:pt>
                <c:pt idx="374">
                  <c:v>Boat Bassh</c:v>
                </c:pt>
                <c:pt idx="375">
                  <c:v>Inalsa Ele</c:v>
                </c:pt>
                <c:pt idx="376">
                  <c:v>Digitek¬Æ</c:v>
                </c:pt>
                <c:pt idx="377">
                  <c:v>Samsung Ga</c:v>
                </c:pt>
                <c:pt idx="378">
                  <c:v>Mi Robot V</c:v>
                </c:pt>
                <c:pt idx="379">
                  <c:v>Agaro Ace</c:v>
                </c:pt>
                <c:pt idx="380">
                  <c:v>Ibell Sm15</c:v>
                </c:pt>
                <c:pt idx="381">
                  <c:v>Usha Ei 16</c:v>
                </c:pt>
                <c:pt idx="382">
                  <c:v>Agaro Marv</c:v>
                </c:pt>
                <c:pt idx="383">
                  <c:v>Singer Aro</c:v>
                </c:pt>
                <c:pt idx="384">
                  <c:v>Bajaj Fror</c:v>
                </c:pt>
                <c:pt idx="385">
                  <c:v>Kent 16068</c:v>
                </c:pt>
                <c:pt idx="386">
                  <c:v>Ibell Mpk1</c:v>
                </c:pt>
                <c:pt idx="387">
                  <c:v>Knowza Ele</c:v>
                </c:pt>
                <c:pt idx="388">
                  <c:v>Havells Be</c:v>
                </c:pt>
                <c:pt idx="389">
                  <c:v>Kent 16044</c:v>
                </c:pt>
                <c:pt idx="390">
                  <c:v>Kent Gold,</c:v>
                </c:pt>
                <c:pt idx="391">
                  <c:v>Luminous V</c:v>
                </c:pt>
                <c:pt idx="392">
                  <c:v>Lint Rolle</c:v>
                </c:pt>
                <c:pt idx="393">
                  <c:v>Pajaka¬Æ S</c:v>
                </c:pt>
                <c:pt idx="394">
                  <c:v>Havells Of</c:v>
                </c:pt>
                <c:pt idx="395">
                  <c:v>Jm Seller</c:v>
                </c:pt>
                <c:pt idx="396">
                  <c:v>Wipro Smar</c:v>
                </c:pt>
                <c:pt idx="397">
                  <c:v>Abode Kitc</c:v>
                </c:pt>
                <c:pt idx="398">
                  <c:v>Agaro Clas</c:v>
                </c:pt>
                <c:pt idx="399">
                  <c:v>Demokrazy</c:v>
                </c:pt>
                <c:pt idx="400">
                  <c:v>Prestige D</c:v>
                </c:pt>
                <c:pt idx="401">
                  <c:v>Usha Ih241</c:v>
                </c:pt>
                <c:pt idx="402">
                  <c:v>Philips Ac</c:v>
                </c:pt>
                <c:pt idx="403">
                  <c:v>Bajaj Ofr</c:v>
                </c:pt>
                <c:pt idx="404">
                  <c:v>Raffles Pr</c:v>
                </c:pt>
                <c:pt idx="405">
                  <c:v>Pick Ur Ne</c:v>
                </c:pt>
                <c:pt idx="406">
                  <c:v>Heart Home</c:v>
                </c:pt>
                <c:pt idx="407">
                  <c:v>Glen 3 In</c:v>
                </c:pt>
                <c:pt idx="408">
                  <c:v>Kent 16025</c:v>
                </c:pt>
                <c:pt idx="409">
                  <c:v>Monitor Ac</c:v>
                </c:pt>
                <c:pt idx="410">
                  <c:v>Activa Hea</c:v>
                </c:pt>
                <c:pt idx="411">
                  <c:v>Kent Powp-</c:v>
                </c:pt>
                <c:pt idx="412">
                  <c:v>Havells Ze</c:v>
                </c:pt>
                <c:pt idx="413">
                  <c:v>Havells Ve</c:v>
                </c:pt>
                <c:pt idx="414">
                  <c:v>Kitchen Ma</c:v>
                </c:pt>
                <c:pt idx="415">
                  <c:v>Preethi Bl</c:v>
                </c:pt>
                <c:pt idx="416">
                  <c:v>Bulfyss St</c:v>
                </c:pt>
                <c:pt idx="417">
                  <c:v>Eco Crysta</c:v>
                </c:pt>
                <c:pt idx="418">
                  <c:v>Bajaj Wate</c:v>
                </c:pt>
                <c:pt idx="419">
                  <c:v>Themisto 3</c:v>
                </c:pt>
                <c:pt idx="420">
                  <c:v>Empty Mist</c:v>
                </c:pt>
                <c:pt idx="421">
                  <c:v>Cookwell B</c:v>
                </c:pt>
                <c:pt idx="422">
                  <c:v>Rico Irpro</c:v>
                </c:pt>
                <c:pt idx="423">
                  <c:v>Usha 1212</c:v>
                </c:pt>
                <c:pt idx="424">
                  <c:v>Ibell Cast</c:v>
                </c:pt>
                <c:pt idx="425">
                  <c:v>Bajaj Pygm</c:v>
                </c:pt>
                <c:pt idx="426">
                  <c:v>Mobilife B</c:v>
                </c:pt>
                <c:pt idx="427">
                  <c:v>Bajaj Sple</c:v>
                </c:pt>
                <c:pt idx="428">
                  <c:v>Shoptoshop</c:v>
                </c:pt>
                <c:pt idx="429">
                  <c:v>Ambrane 27</c:v>
                </c:pt>
                <c:pt idx="430">
                  <c:v>D-Link Dir</c:v>
                </c:pt>
                <c:pt idx="431">
                  <c:v>Lapster Sp</c:v>
                </c:pt>
                <c:pt idx="432">
                  <c:v>Verilux¬Æ</c:v>
                </c:pt>
                <c:pt idx="433">
                  <c:v>Qubo Smart</c:v>
                </c:pt>
                <c:pt idx="434">
                  <c:v>Hp Wired M</c:v>
                </c:pt>
                <c:pt idx="435">
                  <c:v>Striff Wal</c:v>
                </c:pt>
                <c:pt idx="436">
                  <c:v>R B Nova L</c:v>
                </c:pt>
                <c:pt idx="437">
                  <c:v>Striff Lap</c:v>
                </c:pt>
                <c:pt idx="438">
                  <c:v>Pentonic M</c:v>
                </c:pt>
                <c:pt idx="439">
                  <c:v>Zinq Ups F</c:v>
                </c:pt>
                <c:pt idx="440">
                  <c:v>Crompton A</c:v>
                </c:pt>
                <c:pt idx="441">
                  <c:v>Striff Uph</c:v>
                </c:pt>
                <c:pt idx="442">
                  <c:v>Jbl C200Si</c:v>
                </c:pt>
                <c:pt idx="443">
                  <c:v>Stylehouse</c:v>
                </c:pt>
                <c:pt idx="444">
                  <c:v>Pigeon Pol</c:v>
                </c:pt>
                <c:pt idx="445">
                  <c:v>Oakter Min</c:v>
                </c:pt>
                <c:pt idx="446">
                  <c:v>Orpat Oeh-</c:v>
                </c:pt>
                <c:pt idx="447">
                  <c:v>Imou 360¬∞</c:v>
                </c:pt>
                <c:pt idx="448">
                  <c:v>Morphy Ric</c:v>
                </c:pt>
                <c:pt idx="449">
                  <c:v>Sennheiser</c:v>
                </c:pt>
                <c:pt idx="450">
                  <c:v>Bajaj New</c:v>
                </c:pt>
                <c:pt idx="451">
                  <c:v>Foxin Ftc</c:v>
                </c:pt>
                <c:pt idx="452">
                  <c:v>Bajaj Imme</c:v>
                </c:pt>
                <c:pt idx="453">
                  <c:v>Pc Square</c:v>
                </c:pt>
                <c:pt idx="454">
                  <c:v>10Werun Id</c:v>
                </c:pt>
                <c:pt idx="455">
                  <c:v>Pilot Frix</c:v>
                </c:pt>
                <c:pt idx="456">
                  <c:v>Nutripro J</c:v>
                </c:pt>
                <c:pt idx="457">
                  <c:v>Kingston D</c:v>
                </c:pt>
                <c:pt idx="458">
                  <c:v>Coi Note P</c:v>
                </c:pt>
                <c:pt idx="459">
                  <c:v>Camlin Ele</c:v>
                </c:pt>
                <c:pt idx="460">
                  <c:v>Carecase¬Æ</c:v>
                </c:pt>
                <c:pt idx="461">
                  <c:v>Klam Lcd W</c:v>
                </c:pt>
                <c:pt idx="462">
                  <c:v>Croma 80 C</c:v>
                </c:pt>
                <c:pt idx="463">
                  <c:v>Ambrane Mo</c:v>
                </c:pt>
                <c:pt idx="464">
                  <c:v>Hisense 12</c:v>
                </c:pt>
                <c:pt idx="465">
                  <c:v>Ambrane 2</c:v>
                </c:pt>
                <c:pt idx="466">
                  <c:v>Hisense 10</c:v>
                </c:pt>
                <c:pt idx="467">
                  <c:v>Jbl C100Si</c:v>
                </c:pt>
                <c:pt idx="468">
                  <c:v>Oneplus 16</c:v>
                </c:pt>
                <c:pt idx="469">
                  <c:v>Oneplus 13</c:v>
                </c:pt>
                <c:pt idx="470">
                  <c:v>Time Offic</c:v>
                </c:pt>
                <c:pt idx="471">
                  <c:v>Iqoo Z6 44</c:v>
                </c:pt>
                <c:pt idx="472">
                  <c:v>Ambrane 20</c:v>
                </c:pt>
                <c:pt idx="473">
                  <c:v>Cedo 65W O</c:v>
                </c:pt>
                <c:pt idx="474">
                  <c:v>Boat Type</c:v>
                </c:pt>
                <c:pt idx="475">
                  <c:v>D-Link Dwa</c:v>
                </c:pt>
                <c:pt idx="476">
                  <c:v>Boat Newly</c:v>
                </c:pt>
                <c:pt idx="477">
                  <c:v>Zoul Type</c:v>
                </c:pt>
                <c:pt idx="478">
                  <c:v>Vu 138 Cm</c:v>
                </c:pt>
                <c:pt idx="479">
                  <c:v>Boat Micro</c:v>
                </c:pt>
                <c:pt idx="480">
                  <c:v>Redmi 9 Ac</c:v>
                </c:pt>
                <c:pt idx="481">
                  <c:v>Striff Mul</c:v>
                </c:pt>
                <c:pt idx="482">
                  <c:v>Sounce 360</c:v>
                </c:pt>
                <c:pt idx="483">
                  <c:v>Duracell M</c:v>
                </c:pt>
                <c:pt idx="484">
                  <c:v>Iqoo Z6 Li</c:v>
                </c:pt>
                <c:pt idx="485">
                  <c:v>Redmi 9A S</c:v>
                </c:pt>
                <c:pt idx="486">
                  <c:v>Realme Nar</c:v>
                </c:pt>
                <c:pt idx="487">
                  <c:v>Boat Rocke</c:v>
                </c:pt>
                <c:pt idx="488">
                  <c:v>Gizga Esse</c:v>
                </c:pt>
                <c:pt idx="489">
                  <c:v>Orient Ele</c:v>
                </c:pt>
                <c:pt idx="490">
                  <c:v>Lapster Us</c:v>
                </c:pt>
                <c:pt idx="491">
                  <c:v>Bajaj Rex</c:v>
                </c:pt>
                <c:pt idx="492">
                  <c:v>Kodak 80 C</c:v>
                </c:pt>
                <c:pt idx="493">
                  <c:v>Agaro Rega</c:v>
                </c:pt>
                <c:pt idx="494">
                  <c:v>Xiaomi Mi</c:v>
                </c:pt>
                <c:pt idx="495">
                  <c:v>Caprigo He</c:v>
                </c:pt>
                <c:pt idx="496">
                  <c:v>Realme Bud</c:v>
                </c:pt>
                <c:pt idx="497">
                  <c:v>Crompton I</c:v>
                </c:pt>
                <c:pt idx="498">
                  <c:v>Redmi Note</c:v>
                </c:pt>
                <c:pt idx="499">
                  <c:v>Eureka For</c:v>
                </c:pt>
                <c:pt idx="500">
                  <c:v>Boat Ltg 5</c:v>
                </c:pt>
                <c:pt idx="501">
                  <c:v>Storite Us</c:v>
                </c:pt>
                <c:pt idx="502">
                  <c:v>Ambrane Un</c:v>
                </c:pt>
                <c:pt idx="503">
                  <c:v>Noise Colo</c:v>
                </c:pt>
                <c:pt idx="504">
                  <c:v>Cello Non-</c:v>
                </c:pt>
                <c:pt idx="505">
                  <c:v>Skytone St</c:v>
                </c:pt>
                <c:pt idx="506">
                  <c:v>Crompton G</c:v>
                </c:pt>
                <c:pt idx="507">
                  <c:v>Noir Aqua</c:v>
                </c:pt>
                <c:pt idx="508">
                  <c:v>Philips Dr</c:v>
                </c:pt>
                <c:pt idx="509">
                  <c:v>Rico Japan</c:v>
                </c:pt>
                <c:pt idx="510">
                  <c:v>Jialto Min</c:v>
                </c:pt>
                <c:pt idx="511">
                  <c:v>Aquaguard</c:v>
                </c:pt>
                <c:pt idx="512">
                  <c:v>T Topline</c:v>
                </c:pt>
                <c:pt idx="513">
                  <c:v>Crompton B</c:v>
                </c:pt>
                <c:pt idx="514">
                  <c:v>Hindware A</c:v>
                </c:pt>
                <c:pt idx="515">
                  <c:v>Enem Seali</c:v>
                </c:pt>
                <c:pt idx="516">
                  <c:v>Borosil Pr</c:v>
                </c:pt>
                <c:pt idx="517">
                  <c:v>Widewings</c:v>
                </c:pt>
                <c:pt idx="518">
                  <c:v>Usha Rapid</c:v>
                </c:pt>
                <c:pt idx="519">
                  <c:v>Sure From</c:v>
                </c:pt>
                <c:pt idx="520">
                  <c:v>Nexoms Ins</c:v>
                </c:pt>
                <c:pt idx="521">
                  <c:v>Dr Trust E</c:v>
                </c:pt>
                <c:pt idx="522">
                  <c:v>Ionix Jewe</c:v>
                </c:pt>
                <c:pt idx="523">
                  <c:v>Agaro 3339</c:v>
                </c:pt>
                <c:pt idx="524">
                  <c:v>Usha Auror</c:v>
                </c:pt>
                <c:pt idx="525">
                  <c:v>Allin Expo</c:v>
                </c:pt>
                <c:pt idx="526">
                  <c:v>Logitech H</c:v>
                </c:pt>
                <c:pt idx="527">
                  <c:v>Kent 16055</c:v>
                </c:pt>
                <c:pt idx="528">
                  <c:v>Boya Bym1</c:v>
                </c:pt>
                <c:pt idx="529">
                  <c:v>Croma 500W</c:v>
                </c:pt>
                <c:pt idx="530">
                  <c:v>Redgear Cl</c:v>
                </c:pt>
                <c:pt idx="531">
                  <c:v>Anjaney En</c:v>
                </c:pt>
                <c:pt idx="532">
                  <c:v>Bulfyss Us</c:v>
                </c:pt>
                <c:pt idx="533">
                  <c:v>Tukzer Ful</c:v>
                </c:pt>
                <c:pt idx="534">
                  <c:v>Simxen Egg</c:v>
                </c:pt>
                <c:pt idx="535">
                  <c:v>Callas Mul</c:v>
                </c:pt>
                <c:pt idx="536">
                  <c:v>Oraimo 18W</c:v>
                </c:pt>
                <c:pt idx="537">
                  <c:v>Kent 16052</c:v>
                </c:pt>
                <c:pt idx="538">
                  <c:v>Hp 150 Wir</c:v>
                </c:pt>
                <c:pt idx="539">
                  <c:v>Ofixo Mult</c:v>
                </c:pt>
                <c:pt idx="540">
                  <c:v>Hb Plus Fo</c:v>
                </c:pt>
                <c:pt idx="541">
                  <c:v>Bajaj Mino</c:v>
                </c:pt>
                <c:pt idx="542">
                  <c:v>Hp 805 Bla</c:v>
                </c:pt>
                <c:pt idx="543">
                  <c:v>Lenovo Ide</c:v>
                </c:pt>
                <c:pt idx="544">
                  <c:v>Zebronics,</c:v>
                </c:pt>
                <c:pt idx="545">
                  <c:v>Esnipe Mar</c:v>
                </c:pt>
                <c:pt idx="546">
                  <c:v>Urbn 10000</c:v>
                </c:pt>
                <c:pt idx="547">
                  <c:v>Saleon‚Ñ¢</c:v>
                </c:pt>
                <c:pt idx="548">
                  <c:v>Tvara Lcd</c:v>
                </c:pt>
                <c:pt idx="549">
                  <c:v>Kanget [2</c:v>
                </c:pt>
                <c:pt idx="550">
                  <c:v>Hp Usb Wir</c:v>
                </c:pt>
                <c:pt idx="551">
                  <c:v>Prolegend¬</c:v>
                </c:pt>
                <c:pt idx="552">
                  <c:v>Wayona 3In</c:v>
                </c:pt>
                <c:pt idx="553">
                  <c:v>Redmi 10A</c:v>
                </c:pt>
                <c:pt idx="554">
                  <c:v>Saifsmart</c:v>
                </c:pt>
                <c:pt idx="555">
                  <c:v>Flix Micro</c:v>
                </c:pt>
                <c:pt idx="556">
                  <c:v>Cubetek 3</c:v>
                </c:pt>
                <c:pt idx="557">
                  <c:v>Boat Flash</c:v>
                </c:pt>
                <c:pt idx="558">
                  <c:v>Vu 108 Cm</c:v>
                </c:pt>
                <c:pt idx="559">
                  <c:v>Tygot Blue</c:v>
                </c:pt>
                <c:pt idx="560">
                  <c:v>Aine Hdmi</c:v>
                </c:pt>
                <c:pt idx="561">
                  <c:v>Amkette 30</c:v>
                </c:pt>
                <c:pt idx="562">
                  <c:v>Isoelite R</c:v>
                </c:pt>
                <c:pt idx="563">
                  <c:v>Sonivision</c:v>
                </c:pt>
                <c:pt idx="564">
                  <c:v>Motorola A</c:v>
                </c:pt>
                <c:pt idx="565">
                  <c:v>Sounce Spi</c:v>
                </c:pt>
                <c:pt idx="566">
                  <c:v>Noise Puls</c:v>
                </c:pt>
                <c:pt idx="567">
                  <c:v>Wzatco Pix</c:v>
                </c:pt>
                <c:pt idx="568">
                  <c:v>Hi-Mobiler</c:v>
                </c:pt>
                <c:pt idx="569">
                  <c:v>Ambrane 10</c:v>
                </c:pt>
                <c:pt idx="570">
                  <c:v>Nokia 105</c:v>
                </c:pt>
                <c:pt idx="571">
                  <c:v>Pinnaclz O</c:v>
                </c:pt>
                <c:pt idx="572">
                  <c:v>Ptron Volt</c:v>
                </c:pt>
                <c:pt idx="573">
                  <c:v>Usb Charge</c:v>
                </c:pt>
                <c:pt idx="574">
                  <c:v>Sounce 65W</c:v>
                </c:pt>
                <c:pt idx="575">
                  <c:v>Realme 10W</c:v>
                </c:pt>
                <c:pt idx="576">
                  <c:v>Ptron Bull</c:v>
                </c:pt>
                <c:pt idx="577">
                  <c:v>Lapster 5</c:v>
                </c:pt>
                <c:pt idx="578">
                  <c:v>Ambrane 60</c:v>
                </c:pt>
                <c:pt idx="579">
                  <c:v>Iqoo Vivo</c:v>
                </c:pt>
                <c:pt idx="580">
                  <c:v>Urbn 20000</c:v>
                </c:pt>
                <c:pt idx="581">
                  <c:v>Wecool C1</c:v>
                </c:pt>
                <c:pt idx="582">
                  <c:v>Sounce Pro</c:v>
                </c:pt>
                <c:pt idx="583">
                  <c:v>Hp 32Gb Cl</c:v>
                </c:pt>
                <c:pt idx="584">
                  <c:v>Redmi A1 (</c:v>
                </c:pt>
                <c:pt idx="585">
                  <c:v>Eynk Extra</c:v>
                </c:pt>
                <c:pt idx="586">
                  <c:v>Lapster 1.</c:v>
                </c:pt>
                <c:pt idx="587">
                  <c:v>Flix (Beet</c:v>
                </c:pt>
                <c:pt idx="588">
                  <c:v>Butterfly</c:v>
                </c:pt>
                <c:pt idx="589">
                  <c:v>Amazon Bra</c:v>
                </c:pt>
                <c:pt idx="590">
                  <c:v>Kuber Indu</c:v>
                </c:pt>
                <c:pt idx="591">
                  <c:v>Prettykraf</c:v>
                </c:pt>
                <c:pt idx="592">
                  <c:v>Prestige P</c:v>
                </c:pt>
                <c:pt idx="593">
                  <c:v>Crompton S</c:v>
                </c:pt>
                <c:pt idx="594">
                  <c:v>Crompton H</c:v>
                </c:pt>
                <c:pt idx="595">
                  <c:v>Ibell Sek1</c:v>
                </c:pt>
                <c:pt idx="596">
                  <c:v>Bajaj Maje</c:v>
                </c:pt>
                <c:pt idx="597">
                  <c:v>Tecno Spar</c:v>
                </c:pt>
                <c:pt idx="598">
                  <c:v>Airtel Dig</c:v>
                </c:pt>
                <c:pt idx="599">
                  <c:v>Pigeon By</c:v>
                </c:pt>
                <c:pt idx="600">
                  <c:v>Ionix Acti</c:v>
                </c:pt>
                <c:pt idx="601">
                  <c:v>Swiss Mili</c:v>
                </c:pt>
                <c:pt idx="602">
                  <c:v>Tosaa T2St</c:v>
                </c:pt>
                <c:pt idx="603">
                  <c:v>Saiellin R</c:v>
                </c:pt>
                <c:pt idx="604">
                  <c:v>Lonaxa Min</c:v>
                </c:pt>
                <c:pt idx="605">
                  <c:v>Kent 11054</c:v>
                </c:pt>
                <c:pt idx="606">
                  <c:v>Candes 10</c:v>
                </c:pt>
                <c:pt idx="607">
                  <c:v>Venus Digi</c:v>
                </c:pt>
                <c:pt idx="608">
                  <c:v>Macmillan</c:v>
                </c:pt>
                <c:pt idx="609">
                  <c:v>Ttk Presti</c:v>
                </c:pt>
                <c:pt idx="610">
                  <c:v>Activa 120</c:v>
                </c:pt>
                <c:pt idx="611">
                  <c:v>Candes Glo</c:v>
                </c:pt>
                <c:pt idx="612">
                  <c:v>Kenstar 24</c:v>
                </c:pt>
                <c:pt idx="613">
                  <c:v>Pigeon Kes</c:v>
                </c:pt>
                <c:pt idx="614">
                  <c:v>House Of Q</c:v>
                </c:pt>
                <c:pt idx="615">
                  <c:v>Lacopine M</c:v>
                </c:pt>
                <c:pt idx="616">
                  <c:v>Aquasure F</c:v>
                </c:pt>
                <c:pt idx="617">
                  <c:v>Solidaire</c:v>
                </c:pt>
                <c:pt idx="618">
                  <c:v>Atom Selve</c:v>
                </c:pt>
                <c:pt idx="619">
                  <c:v>Kent 16026</c:v>
                </c:pt>
                <c:pt idx="620">
                  <c:v>Fya Handhe</c:v>
                </c:pt>
                <c:pt idx="621">
                  <c:v>Inalsa Upr</c:v>
                </c:pt>
                <c:pt idx="622">
                  <c:v>Tom &amp; Jerr</c:v>
                </c:pt>
                <c:pt idx="623">
                  <c:v>Apc Back-U</c:v>
                </c:pt>
                <c:pt idx="624">
                  <c:v>Hp 330 Wir</c:v>
                </c:pt>
                <c:pt idx="625">
                  <c:v>Envie¬Æ (A</c:v>
                </c:pt>
                <c:pt idx="626">
                  <c:v>Prestige 1</c:v>
                </c:pt>
                <c:pt idx="627">
                  <c:v>3M Scotch</c:v>
                </c:pt>
                <c:pt idx="628">
                  <c:v>Bajaj Rhx-</c:v>
                </c:pt>
                <c:pt idx="629">
                  <c:v>Jbl Commer</c:v>
                </c:pt>
                <c:pt idx="630">
                  <c:v>Bestor¬Æ L</c:v>
                </c:pt>
                <c:pt idx="631">
                  <c:v>Prestige E</c:v>
                </c:pt>
                <c:pt idx="632">
                  <c:v>Philips Ha</c:v>
                </c:pt>
                <c:pt idx="633">
                  <c:v>Sounce Gol</c:v>
                </c:pt>
                <c:pt idx="634">
                  <c:v>Usha Armor</c:v>
                </c:pt>
                <c:pt idx="635">
                  <c:v>Jbl C50Hi,</c:v>
                </c:pt>
                <c:pt idx="636">
                  <c:v>Flix Usb C</c:v>
                </c:pt>
                <c:pt idx="637">
                  <c:v>Glun Multi</c:v>
                </c:pt>
                <c:pt idx="638">
                  <c:v>Lripl Comp</c:v>
                </c:pt>
                <c:pt idx="639">
                  <c:v>7Seven¬Æ S</c:v>
                </c:pt>
                <c:pt idx="640">
                  <c:v>Sounce Fas</c:v>
                </c:pt>
                <c:pt idx="641">
                  <c:v>Mi 2-In-1</c:v>
                </c:pt>
                <c:pt idx="642">
                  <c:v>Redmi 11 P</c:v>
                </c:pt>
                <c:pt idx="643">
                  <c:v>Lunagariya</c:v>
                </c:pt>
                <c:pt idx="644">
                  <c:v>Popio Type</c:v>
                </c:pt>
                <c:pt idx="645">
                  <c:v>Nokia 150</c:v>
                </c:pt>
                <c:pt idx="646">
                  <c:v>Lenovo Usb</c:v>
                </c:pt>
                <c:pt idx="647">
                  <c:v>Egate I9 P</c:v>
                </c:pt>
                <c:pt idx="648">
                  <c:v>Elv Car Mo</c:v>
                </c:pt>
                <c:pt idx="649">
                  <c:v>Ambrane Bc</c:v>
                </c:pt>
                <c:pt idx="650">
                  <c:v>Croma 3A F</c:v>
                </c:pt>
                <c:pt idx="651">
                  <c:v>Ptron Sole</c:v>
                </c:pt>
                <c:pt idx="652">
                  <c:v>Maharaja W</c:v>
                </c:pt>
                <c:pt idx="653">
                  <c:v>Wipro Vest</c:v>
                </c:pt>
                <c:pt idx="654">
                  <c:v>Noise Buds</c:v>
                </c:pt>
                <c:pt idx="655">
                  <c:v>Inalsa Vac</c:v>
                </c:pt>
                <c:pt idx="656">
                  <c:v>Prestige I</c:v>
                </c:pt>
                <c:pt idx="657">
                  <c:v>Poco C31 (</c:v>
                </c:pt>
                <c:pt idx="658">
                  <c:v>Karbonn 80</c:v>
                </c:pt>
                <c:pt idx="659">
                  <c:v>Boat Wave</c:v>
                </c:pt>
                <c:pt idx="660">
                  <c:v>Zebronics</c:v>
                </c:pt>
                <c:pt idx="661">
                  <c:v>Wonderchef</c:v>
                </c:pt>
                <c:pt idx="662">
                  <c:v>Boat Airdo</c:v>
                </c:pt>
                <c:pt idx="663">
                  <c:v>Milton Go</c:v>
                </c:pt>
                <c:pt idx="664">
                  <c:v>Brayden Fi</c:v>
                </c:pt>
                <c:pt idx="665">
                  <c:v>Prestige C</c:v>
                </c:pt>
                <c:pt idx="666">
                  <c:v>Homepack 7</c:v>
                </c:pt>
                <c:pt idx="667">
                  <c:v>Havells Ga</c:v>
                </c:pt>
                <c:pt idx="668">
                  <c:v>Zigma Wino</c:v>
                </c:pt>
                <c:pt idx="669">
                  <c:v>Black+Deck</c:v>
                </c:pt>
                <c:pt idx="670">
                  <c:v>Saleon Ins</c:v>
                </c:pt>
                <c:pt idx="671">
                  <c:v>Esn 999 Su</c:v>
                </c:pt>
                <c:pt idx="672">
                  <c:v>Usha Heat</c:v>
                </c:pt>
                <c:pt idx="673">
                  <c:v>Usha Hc 81</c:v>
                </c:pt>
                <c:pt idx="674">
                  <c:v>Lifelong P</c:v>
                </c:pt>
                <c:pt idx="675">
                  <c:v>Activa Ins</c:v>
                </c:pt>
                <c:pt idx="676">
                  <c:v>Kent 16088</c:v>
                </c:pt>
                <c:pt idx="677">
                  <c:v>Reffair Ax</c:v>
                </c:pt>
                <c:pt idx="678">
                  <c:v>Activa Eas</c:v>
                </c:pt>
                <c:pt idx="679">
                  <c:v>Kent Elect</c:v>
                </c:pt>
                <c:pt idx="680">
                  <c:v>Silicone R</c:v>
                </c:pt>
                <c:pt idx="681">
                  <c:v>Canon E457</c:v>
                </c:pt>
                <c:pt idx="682">
                  <c:v>Envie Ecr-</c:v>
                </c:pt>
                <c:pt idx="683">
                  <c:v>Havells Ci</c:v>
                </c:pt>
                <c:pt idx="684">
                  <c:v>Storio Kid</c:v>
                </c:pt>
                <c:pt idx="685">
                  <c:v>Tygot 10 I</c:v>
                </c:pt>
                <c:pt idx="686">
                  <c:v>Lifelong L</c:v>
                </c:pt>
                <c:pt idx="687">
                  <c:v>Wings Phan</c:v>
                </c:pt>
                <c:pt idx="688">
                  <c:v>E-Cosmos 5</c:v>
                </c:pt>
                <c:pt idx="689">
                  <c:v>Quantum Qh</c:v>
                </c:pt>
                <c:pt idx="690">
                  <c:v>Wembley Lc</c:v>
                </c:pt>
                <c:pt idx="691">
                  <c:v>Airtel Amf</c:v>
                </c:pt>
                <c:pt idx="692">
                  <c:v>Cp Plus 2M</c:v>
                </c:pt>
                <c:pt idx="693">
                  <c:v>Lava A1 Jo</c:v>
                </c:pt>
                <c:pt idx="694">
                  <c:v>Maono Au-4</c:v>
                </c:pt>
                <c:pt idx="695">
                  <c:v>Krisons Th</c:v>
                </c:pt>
                <c:pt idx="696">
                  <c:v>Swapkart F</c:v>
                </c:pt>
                <c:pt idx="697">
                  <c:v>Sony Tv -</c:v>
                </c:pt>
                <c:pt idx="698">
                  <c:v>Prushti Co</c:v>
                </c:pt>
                <c:pt idx="699">
                  <c:v>Lohaya Rem</c:v>
                </c:pt>
                <c:pt idx="700">
                  <c:v>Wecool Blu</c:v>
                </c:pt>
                <c:pt idx="701">
                  <c:v>Iphone Ori</c:v>
                </c:pt>
                <c:pt idx="702">
                  <c:v>Crypo‚Ñ¢ U</c:v>
                </c:pt>
                <c:pt idx="703">
                  <c:v>Ls Lapster</c:v>
                </c:pt>
                <c:pt idx="704">
                  <c:v>Lohaya Tel</c:v>
                </c:pt>
                <c:pt idx="705">
                  <c:v>Tukzer Cap</c:v>
                </c:pt>
                <c:pt idx="706">
                  <c:v>Electvisio</c:v>
                </c:pt>
                <c:pt idx="707">
                  <c:v>Boult Audi</c:v>
                </c:pt>
                <c:pt idx="708">
                  <c:v>7Seven¬Æ C</c:v>
                </c:pt>
                <c:pt idx="709">
                  <c:v>Astigo Com</c:v>
                </c:pt>
                <c:pt idx="710">
                  <c:v>Bajaj Delu</c:v>
                </c:pt>
                <c:pt idx="711">
                  <c:v>Kent Smart</c:v>
                </c:pt>
                <c:pt idx="712">
                  <c:v>Longway Bl</c:v>
                </c:pt>
                <c:pt idx="713">
                  <c:v>Akiara¬Æ -</c:v>
                </c:pt>
                <c:pt idx="714">
                  <c:v>C (Device)</c:v>
                </c:pt>
                <c:pt idx="715">
                  <c:v>Sui Generi</c:v>
                </c:pt>
                <c:pt idx="716">
                  <c:v>Pigeon 1.5</c:v>
                </c:pt>
                <c:pt idx="717">
                  <c:v>Beatxp Kit</c:v>
                </c:pt>
                <c:pt idx="718">
                  <c:v>Prolet Cla</c:v>
                </c:pt>
                <c:pt idx="719">
                  <c:v>Jbl Tune 2</c:v>
                </c:pt>
                <c:pt idx="720">
                  <c:v>Hp W100 48</c:v>
                </c:pt>
                <c:pt idx="721">
                  <c:v>Tizum Hdmi</c:v>
                </c:pt>
                <c:pt idx="722">
                  <c:v>Skadioo Wi</c:v>
                </c:pt>
                <c:pt idx="723">
                  <c:v>Remote Con</c:v>
                </c:pt>
                <c:pt idx="724">
                  <c:v>Myvn Ltg T</c:v>
                </c:pt>
                <c:pt idx="725">
                  <c:v>Sansui 80C</c:v>
                </c:pt>
                <c:pt idx="726">
                  <c:v>Ptron Tang</c:v>
                </c:pt>
                <c:pt idx="727">
                  <c:v>Remote Com</c:v>
                </c:pt>
                <c:pt idx="728">
                  <c:v>Noise Agil</c:v>
                </c:pt>
                <c:pt idx="729">
                  <c:v>Gilary Mul</c:v>
                </c:pt>
                <c:pt idx="730">
                  <c:v>Lava Charg</c:v>
                </c:pt>
                <c:pt idx="731">
                  <c:v>Csi Intern</c:v>
                </c:pt>
                <c:pt idx="732">
                  <c:v>Tata Sky U</c:v>
                </c:pt>
                <c:pt idx="733">
                  <c:v>Canon Pixm</c:v>
                </c:pt>
                <c:pt idx="734">
                  <c:v>Firestick</c:v>
                </c:pt>
                <c:pt idx="735">
                  <c:v>Kent Gold</c:v>
                </c:pt>
                <c:pt idx="736">
                  <c:v>Larrito Wo</c:v>
                </c:pt>
                <c:pt idx="737">
                  <c:v>Wolpin 1 L</c:v>
                </c:pt>
                <c:pt idx="738">
                  <c:v>Te‚Ñ¢ Inst</c:v>
                </c:pt>
                <c:pt idx="739">
                  <c:v>Ikea Milk</c:v>
                </c:pt>
                <c:pt idx="740">
                  <c:v>Usha Steam</c:v>
                </c:pt>
                <c:pt idx="741">
                  <c:v>Milk Froth</c:v>
                </c:pt>
                <c:pt idx="742">
                  <c:v>Libra Room</c:v>
                </c:pt>
                <c:pt idx="743">
                  <c:v>Vapja¬Æ Po</c:v>
                </c:pt>
                <c:pt idx="744">
                  <c:v>Avnish Tap</c:v>
                </c:pt>
                <c:pt idx="745">
                  <c:v>Usha Quart</c:v>
                </c:pt>
                <c:pt idx="746">
                  <c:v>Artis Ar-4</c:v>
                </c:pt>
                <c:pt idx="747">
                  <c:v>Inventis 5</c:v>
                </c:pt>
                <c:pt idx="748">
                  <c:v>Sony Wi-C1</c:v>
                </c:pt>
                <c:pt idx="749">
                  <c:v>Ptron Boom</c:v>
                </c:pt>
                <c:pt idx="750">
                  <c:v>Svm Produc</c:v>
                </c:pt>
                <c:pt idx="751">
                  <c:v>En Ligne A</c:v>
                </c:pt>
                <c:pt idx="752">
                  <c:v>Hp Deskjet</c:v>
                </c:pt>
                <c:pt idx="753">
                  <c:v>Bulfyss Pl</c:v>
                </c:pt>
                <c:pt idx="754">
                  <c:v>Khaitan Av</c:v>
                </c:pt>
                <c:pt idx="755">
                  <c:v>Ikea Littl</c:v>
                </c:pt>
                <c:pt idx="756">
                  <c:v>Candes Blo</c:v>
                </c:pt>
                <c:pt idx="757">
                  <c:v>Hilton Qua</c:v>
                </c:pt>
                <c:pt idx="758">
                  <c:v>Portable L</c:v>
                </c:pt>
                <c:pt idx="759">
                  <c:v>Hp Wired O</c:v>
                </c:pt>
                <c:pt idx="760">
                  <c:v>Ske Bed St</c:v>
                </c:pt>
                <c:pt idx="761">
                  <c:v>Zodo 8. 5</c:v>
                </c:pt>
                <c:pt idx="762">
                  <c:v>Lapster Ac</c:v>
                </c:pt>
                <c:pt idx="763">
                  <c:v>Lohaya Lcd</c:v>
                </c:pt>
                <c:pt idx="764">
                  <c:v>Nokia 8210</c:v>
                </c:pt>
                <c:pt idx="765">
                  <c:v>Tata Sky D</c:v>
                </c:pt>
                <c:pt idx="766">
                  <c:v>Irusu Play</c:v>
                </c:pt>
                <c:pt idx="767">
                  <c:v>King Shine</c:v>
                </c:pt>
                <c:pt idx="768">
                  <c:v>Royal Step</c:v>
                </c:pt>
                <c:pt idx="769">
                  <c:v>Pigeon Zes</c:v>
                </c:pt>
                <c:pt idx="770">
                  <c:v>Kitchen Ki</c:v>
                </c:pt>
                <c:pt idx="771">
                  <c:v>Indias¬Æ‚Ñ</c:v>
                </c:pt>
                <c:pt idx="772">
                  <c:v>!!Haneul!!</c:v>
                </c:pt>
                <c:pt idx="773">
                  <c:v>7Seven¬Æ T</c:v>
                </c:pt>
                <c:pt idx="774">
                  <c:v>Skywall 81</c:v>
                </c:pt>
                <c:pt idx="775">
                  <c:v>Generic Ul</c:v>
                </c:pt>
                <c:pt idx="776">
                  <c:v>Ikea Froth</c:v>
                </c:pt>
                <c:pt idx="777">
                  <c:v>Knyuc Mart</c:v>
                </c:pt>
                <c:pt idx="778">
                  <c:v>Akiara - M</c:v>
                </c:pt>
                <c:pt idx="779">
                  <c:v>White Feat</c:v>
                </c:pt>
                <c:pt idx="780">
                  <c:v>Eopora Ptc</c:v>
                </c:pt>
                <c:pt idx="781">
                  <c:v>Pro365 Ind</c:v>
                </c:pt>
                <c:pt idx="782">
                  <c:v>Humble Dyn</c:v>
                </c:pt>
                <c:pt idx="783">
                  <c:v>Wecool Nyl</c:v>
                </c:pt>
                <c:pt idx="784">
                  <c:v>7Seven¬Æ B</c:v>
                </c:pt>
                <c:pt idx="785">
                  <c:v>Lohaya Voi</c:v>
                </c:pt>
                <c:pt idx="786">
                  <c:v>Ptron Newl</c:v>
                </c:pt>
                <c:pt idx="787">
                  <c:v>4 In 1 Han</c:v>
                </c:pt>
                <c:pt idx="788">
                  <c:v>Lripl Mi R</c:v>
                </c:pt>
                <c:pt idx="789">
                  <c:v>Ngi Store</c:v>
                </c:pt>
                <c:pt idx="790">
                  <c:v>Nirdambhay</c:v>
                </c:pt>
                <c:pt idx="791">
                  <c:v>Tokdis Mx-</c:v>
                </c:pt>
                <c:pt idx="792">
                  <c:v>7Seven Com</c:v>
                </c:pt>
                <c:pt idx="793">
                  <c:v>Ionix Tap</c:v>
                </c:pt>
                <c:pt idx="794">
                  <c:v>Mr. Brand</c:v>
                </c:pt>
                <c:pt idx="795">
                  <c:v>Shreenova</c:v>
                </c:pt>
                <c:pt idx="796">
                  <c:v>Green Tale</c:v>
                </c:pt>
                <c:pt idx="797">
                  <c:v>Personal S</c:v>
                </c:pt>
                <c:pt idx="798">
                  <c:v>Khaitan Or</c:v>
                </c:pt>
              </c:strCache>
            </c:strRef>
          </c:cat>
          <c:val>
            <c:numRef>
              <c:f>'Highest Ave Rated Products'!$B$4:$B$803</c:f>
              <c:numCache>
                <c:formatCode>_(* #,##0.00_);_(* \(#,##0.00\);_(* "-"??_);_(@_)</c:formatCode>
                <c:ptCount val="799"/>
                <c:pt idx="0">
                  <c:v>5</c:v>
                </c:pt>
                <c:pt idx="1">
                  <c:v>4.8</c:v>
                </c:pt>
                <c:pt idx="2">
                  <c:v>4.8</c:v>
                </c:pt>
                <c:pt idx="3">
                  <c:v>4.8</c:v>
                </c:pt>
                <c:pt idx="4">
                  <c:v>4.7</c:v>
                </c:pt>
                <c:pt idx="5">
                  <c:v>4.7</c:v>
                </c:pt>
                <c:pt idx="6">
                  <c:v>4.7</c:v>
                </c:pt>
                <c:pt idx="7">
                  <c:v>4.7</c:v>
                </c:pt>
                <c:pt idx="8">
                  <c:v>4.7</c:v>
                </c:pt>
                <c:pt idx="9">
                  <c:v>4.6333333333333337</c:v>
                </c:pt>
                <c:pt idx="10">
                  <c:v>4.5999999999999996</c:v>
                </c:pt>
                <c:pt idx="11">
                  <c:v>4.5999999999999996</c:v>
                </c:pt>
                <c:pt idx="12">
                  <c:v>4.5999999999999996</c:v>
                </c:pt>
                <c:pt idx="13">
                  <c:v>4.5999999999999996</c:v>
                </c:pt>
                <c:pt idx="14">
                  <c:v>4.5999999999999996</c:v>
                </c:pt>
                <c:pt idx="15">
                  <c:v>4.5999999999999996</c:v>
                </c:pt>
                <c:pt idx="16">
                  <c:v>4.5999999999999996</c:v>
                </c:pt>
                <c:pt idx="17">
                  <c:v>4.5999999999999996</c:v>
                </c:pt>
                <c:pt idx="18">
                  <c:v>4.5999999999999996</c:v>
                </c:pt>
                <c:pt idx="19">
                  <c:v>4.5999999999999996</c:v>
                </c:pt>
                <c:pt idx="20">
                  <c:v>4.55</c:v>
                </c:pt>
                <c:pt idx="21">
                  <c:v>4.5</c:v>
                </c:pt>
                <c:pt idx="22">
                  <c:v>4.5</c:v>
                </c:pt>
                <c:pt idx="23">
                  <c:v>4.5</c:v>
                </c:pt>
                <c:pt idx="24">
                  <c:v>4.5</c:v>
                </c:pt>
                <c:pt idx="25">
                  <c:v>4.5</c:v>
                </c:pt>
                <c:pt idx="26">
                  <c:v>4.5</c:v>
                </c:pt>
                <c:pt idx="27">
                  <c:v>4.5</c:v>
                </c:pt>
                <c:pt idx="28">
                  <c:v>4.5</c:v>
                </c:pt>
                <c:pt idx="29">
                  <c:v>4.5</c:v>
                </c:pt>
                <c:pt idx="30">
                  <c:v>4.5</c:v>
                </c:pt>
                <c:pt idx="31">
                  <c:v>4.5</c:v>
                </c:pt>
                <c:pt idx="32">
                  <c:v>4.5</c:v>
                </c:pt>
                <c:pt idx="33">
                  <c:v>4.5</c:v>
                </c:pt>
                <c:pt idx="34">
                  <c:v>4.5</c:v>
                </c:pt>
                <c:pt idx="35">
                  <c:v>4.5</c:v>
                </c:pt>
                <c:pt idx="36">
                  <c:v>4.5</c:v>
                </c:pt>
                <c:pt idx="37">
                  <c:v>4.5</c:v>
                </c:pt>
                <c:pt idx="38">
                  <c:v>4.5</c:v>
                </c:pt>
                <c:pt idx="39">
                  <c:v>4.5</c:v>
                </c:pt>
                <c:pt idx="40">
                  <c:v>4.5</c:v>
                </c:pt>
                <c:pt idx="41">
                  <c:v>4.5</c:v>
                </c:pt>
                <c:pt idx="42">
                  <c:v>4.5</c:v>
                </c:pt>
                <c:pt idx="43">
                  <c:v>4.5</c:v>
                </c:pt>
                <c:pt idx="44">
                  <c:v>4.5</c:v>
                </c:pt>
                <c:pt idx="45">
                  <c:v>4.5</c:v>
                </c:pt>
                <c:pt idx="46">
                  <c:v>4.5</c:v>
                </c:pt>
                <c:pt idx="47">
                  <c:v>4.5</c:v>
                </c:pt>
                <c:pt idx="48">
                  <c:v>4.5</c:v>
                </c:pt>
                <c:pt idx="49">
                  <c:v>4.5</c:v>
                </c:pt>
                <c:pt idx="50">
                  <c:v>4.5</c:v>
                </c:pt>
                <c:pt idx="51">
                  <c:v>4.5</c:v>
                </c:pt>
                <c:pt idx="52">
                  <c:v>4.5</c:v>
                </c:pt>
                <c:pt idx="53">
                  <c:v>4.5</c:v>
                </c:pt>
                <c:pt idx="54">
                  <c:v>4.5</c:v>
                </c:pt>
                <c:pt idx="55">
                  <c:v>4.5</c:v>
                </c:pt>
                <c:pt idx="56">
                  <c:v>4.5</c:v>
                </c:pt>
                <c:pt idx="57">
                  <c:v>4.5</c:v>
                </c:pt>
                <c:pt idx="58">
                  <c:v>4.5</c:v>
                </c:pt>
                <c:pt idx="59">
                  <c:v>4.5</c:v>
                </c:pt>
                <c:pt idx="60">
                  <c:v>4.5</c:v>
                </c:pt>
                <c:pt idx="61">
                  <c:v>4.4666666666666668</c:v>
                </c:pt>
                <c:pt idx="62">
                  <c:v>4.4599999999999991</c:v>
                </c:pt>
                <c:pt idx="63">
                  <c:v>4.45</c:v>
                </c:pt>
                <c:pt idx="64">
                  <c:v>4.45</c:v>
                </c:pt>
                <c:pt idx="65">
                  <c:v>4.45</c:v>
                </c:pt>
                <c:pt idx="66">
                  <c:v>4.4499999999999993</c:v>
                </c:pt>
                <c:pt idx="67">
                  <c:v>4.4000000000000004</c:v>
                </c:pt>
                <c:pt idx="68">
                  <c:v>4.4000000000000004</c:v>
                </c:pt>
                <c:pt idx="69">
                  <c:v>4.4000000000000004</c:v>
                </c:pt>
                <c:pt idx="70">
                  <c:v>4.4000000000000004</c:v>
                </c:pt>
                <c:pt idx="71">
                  <c:v>4.4000000000000004</c:v>
                </c:pt>
                <c:pt idx="72">
                  <c:v>4.4000000000000004</c:v>
                </c:pt>
                <c:pt idx="73">
                  <c:v>4.4000000000000004</c:v>
                </c:pt>
                <c:pt idx="74">
                  <c:v>4.4000000000000004</c:v>
                </c:pt>
                <c:pt idx="75">
                  <c:v>4.4000000000000004</c:v>
                </c:pt>
                <c:pt idx="76">
                  <c:v>4.4000000000000004</c:v>
                </c:pt>
                <c:pt idx="77">
                  <c:v>4.4000000000000004</c:v>
                </c:pt>
                <c:pt idx="78">
                  <c:v>4.4000000000000004</c:v>
                </c:pt>
                <c:pt idx="79">
                  <c:v>4.4000000000000004</c:v>
                </c:pt>
                <c:pt idx="80">
                  <c:v>4.4000000000000004</c:v>
                </c:pt>
                <c:pt idx="81">
                  <c:v>4.4000000000000004</c:v>
                </c:pt>
                <c:pt idx="82">
                  <c:v>4.4000000000000004</c:v>
                </c:pt>
                <c:pt idx="83">
                  <c:v>4.4000000000000004</c:v>
                </c:pt>
                <c:pt idx="84">
                  <c:v>4.4000000000000004</c:v>
                </c:pt>
                <c:pt idx="85">
                  <c:v>4.4000000000000004</c:v>
                </c:pt>
                <c:pt idx="86">
                  <c:v>4.4000000000000004</c:v>
                </c:pt>
                <c:pt idx="87">
                  <c:v>4.4000000000000004</c:v>
                </c:pt>
                <c:pt idx="88">
                  <c:v>4.4000000000000004</c:v>
                </c:pt>
                <c:pt idx="89">
                  <c:v>4.4000000000000004</c:v>
                </c:pt>
                <c:pt idx="90">
                  <c:v>4.4000000000000004</c:v>
                </c:pt>
                <c:pt idx="91">
                  <c:v>4.4000000000000004</c:v>
                </c:pt>
                <c:pt idx="92">
                  <c:v>4.4000000000000004</c:v>
                </c:pt>
                <c:pt idx="93">
                  <c:v>4.4000000000000004</c:v>
                </c:pt>
                <c:pt idx="94">
                  <c:v>4.4000000000000004</c:v>
                </c:pt>
                <c:pt idx="95">
                  <c:v>4.4000000000000004</c:v>
                </c:pt>
                <c:pt idx="96">
                  <c:v>4.4000000000000004</c:v>
                </c:pt>
                <c:pt idx="97">
                  <c:v>4.4000000000000004</c:v>
                </c:pt>
                <c:pt idx="98">
                  <c:v>4.4000000000000004</c:v>
                </c:pt>
                <c:pt idx="99">
                  <c:v>4.4000000000000004</c:v>
                </c:pt>
                <c:pt idx="100">
                  <c:v>4.4000000000000004</c:v>
                </c:pt>
                <c:pt idx="101">
                  <c:v>4.4000000000000004</c:v>
                </c:pt>
                <c:pt idx="102">
                  <c:v>4.4000000000000004</c:v>
                </c:pt>
                <c:pt idx="103">
                  <c:v>4.4000000000000004</c:v>
                </c:pt>
                <c:pt idx="104">
                  <c:v>4.4000000000000004</c:v>
                </c:pt>
                <c:pt idx="105">
                  <c:v>4.4000000000000004</c:v>
                </c:pt>
                <c:pt idx="106">
                  <c:v>4.4000000000000004</c:v>
                </c:pt>
                <c:pt idx="107">
                  <c:v>4.4000000000000004</c:v>
                </c:pt>
                <c:pt idx="108">
                  <c:v>4.4000000000000004</c:v>
                </c:pt>
                <c:pt idx="109">
                  <c:v>4.4000000000000004</c:v>
                </c:pt>
                <c:pt idx="110">
                  <c:v>4.4000000000000004</c:v>
                </c:pt>
                <c:pt idx="111">
                  <c:v>4.4000000000000004</c:v>
                </c:pt>
                <c:pt idx="112">
                  <c:v>4.4000000000000004</c:v>
                </c:pt>
                <c:pt idx="113">
                  <c:v>4.4000000000000004</c:v>
                </c:pt>
                <c:pt idx="114">
                  <c:v>4.4000000000000004</c:v>
                </c:pt>
                <c:pt idx="115">
                  <c:v>4.4000000000000004</c:v>
                </c:pt>
                <c:pt idx="116">
                  <c:v>4.4000000000000004</c:v>
                </c:pt>
                <c:pt idx="117">
                  <c:v>4.4000000000000004</c:v>
                </c:pt>
                <c:pt idx="118">
                  <c:v>4.4000000000000004</c:v>
                </c:pt>
                <c:pt idx="119">
                  <c:v>4.3666666666666671</c:v>
                </c:pt>
                <c:pt idx="120">
                  <c:v>4.3500000000000005</c:v>
                </c:pt>
                <c:pt idx="121">
                  <c:v>4.3500000000000005</c:v>
                </c:pt>
                <c:pt idx="122">
                  <c:v>4.3499999999999996</c:v>
                </c:pt>
                <c:pt idx="123">
                  <c:v>4.3499999999999996</c:v>
                </c:pt>
                <c:pt idx="124">
                  <c:v>4.3499999999999996</c:v>
                </c:pt>
                <c:pt idx="125">
                  <c:v>4.3499999999999988</c:v>
                </c:pt>
                <c:pt idx="126">
                  <c:v>4.3499999999999988</c:v>
                </c:pt>
                <c:pt idx="127">
                  <c:v>4.333333333333333</c:v>
                </c:pt>
                <c:pt idx="128">
                  <c:v>4.333333333333333</c:v>
                </c:pt>
                <c:pt idx="129">
                  <c:v>4.3250000000000002</c:v>
                </c:pt>
                <c:pt idx="130">
                  <c:v>4.3250000000000002</c:v>
                </c:pt>
                <c:pt idx="131">
                  <c:v>4.3000000000000007</c:v>
                </c:pt>
                <c:pt idx="132">
                  <c:v>4.3</c:v>
                </c:pt>
                <c:pt idx="133">
                  <c:v>4.3</c:v>
                </c:pt>
                <c:pt idx="134">
                  <c:v>4.3</c:v>
                </c:pt>
                <c:pt idx="135">
                  <c:v>4.3</c:v>
                </c:pt>
                <c:pt idx="136">
                  <c:v>4.3</c:v>
                </c:pt>
                <c:pt idx="137">
                  <c:v>4.3</c:v>
                </c:pt>
                <c:pt idx="138">
                  <c:v>4.3</c:v>
                </c:pt>
                <c:pt idx="139">
                  <c:v>4.3</c:v>
                </c:pt>
                <c:pt idx="140">
                  <c:v>4.3</c:v>
                </c:pt>
                <c:pt idx="141">
                  <c:v>4.3</c:v>
                </c:pt>
                <c:pt idx="142">
                  <c:v>4.3</c:v>
                </c:pt>
                <c:pt idx="143">
                  <c:v>4.3</c:v>
                </c:pt>
                <c:pt idx="144">
                  <c:v>4.3</c:v>
                </c:pt>
                <c:pt idx="145">
                  <c:v>4.3</c:v>
                </c:pt>
                <c:pt idx="146">
                  <c:v>4.3</c:v>
                </c:pt>
                <c:pt idx="147">
                  <c:v>4.3</c:v>
                </c:pt>
                <c:pt idx="148">
                  <c:v>4.3</c:v>
                </c:pt>
                <c:pt idx="149">
                  <c:v>4.3</c:v>
                </c:pt>
                <c:pt idx="150">
                  <c:v>4.3</c:v>
                </c:pt>
                <c:pt idx="151">
                  <c:v>4.3</c:v>
                </c:pt>
                <c:pt idx="152">
                  <c:v>4.3</c:v>
                </c:pt>
                <c:pt idx="153">
                  <c:v>4.3</c:v>
                </c:pt>
                <c:pt idx="154">
                  <c:v>4.3</c:v>
                </c:pt>
                <c:pt idx="155">
                  <c:v>4.3</c:v>
                </c:pt>
                <c:pt idx="156">
                  <c:v>4.3</c:v>
                </c:pt>
                <c:pt idx="157">
                  <c:v>4.3</c:v>
                </c:pt>
                <c:pt idx="158">
                  <c:v>4.3</c:v>
                </c:pt>
                <c:pt idx="159">
                  <c:v>4.3</c:v>
                </c:pt>
                <c:pt idx="160">
                  <c:v>4.3</c:v>
                </c:pt>
                <c:pt idx="161">
                  <c:v>4.3</c:v>
                </c:pt>
                <c:pt idx="162">
                  <c:v>4.3</c:v>
                </c:pt>
                <c:pt idx="163">
                  <c:v>4.3</c:v>
                </c:pt>
                <c:pt idx="164">
                  <c:v>4.3</c:v>
                </c:pt>
                <c:pt idx="165">
                  <c:v>4.3</c:v>
                </c:pt>
                <c:pt idx="166">
                  <c:v>4.3</c:v>
                </c:pt>
                <c:pt idx="167">
                  <c:v>4.3</c:v>
                </c:pt>
                <c:pt idx="168">
                  <c:v>4.3</c:v>
                </c:pt>
                <c:pt idx="169">
                  <c:v>4.3</c:v>
                </c:pt>
                <c:pt idx="170">
                  <c:v>4.3</c:v>
                </c:pt>
                <c:pt idx="171">
                  <c:v>4.3</c:v>
                </c:pt>
                <c:pt idx="172">
                  <c:v>4.3</c:v>
                </c:pt>
                <c:pt idx="173">
                  <c:v>4.3</c:v>
                </c:pt>
                <c:pt idx="174">
                  <c:v>4.3</c:v>
                </c:pt>
                <c:pt idx="175">
                  <c:v>4.3</c:v>
                </c:pt>
                <c:pt idx="176">
                  <c:v>4.3</c:v>
                </c:pt>
                <c:pt idx="177">
                  <c:v>4.3</c:v>
                </c:pt>
                <c:pt idx="178">
                  <c:v>4.3</c:v>
                </c:pt>
                <c:pt idx="179">
                  <c:v>4.3</c:v>
                </c:pt>
                <c:pt idx="180">
                  <c:v>4.3</c:v>
                </c:pt>
                <c:pt idx="181">
                  <c:v>4.3</c:v>
                </c:pt>
                <c:pt idx="182">
                  <c:v>4.3</c:v>
                </c:pt>
                <c:pt idx="183">
                  <c:v>4.3</c:v>
                </c:pt>
                <c:pt idx="184">
                  <c:v>4.3</c:v>
                </c:pt>
                <c:pt idx="185">
                  <c:v>4.3</c:v>
                </c:pt>
                <c:pt idx="186">
                  <c:v>4.3</c:v>
                </c:pt>
                <c:pt idx="187">
                  <c:v>4.3</c:v>
                </c:pt>
                <c:pt idx="188">
                  <c:v>4.3</c:v>
                </c:pt>
                <c:pt idx="189">
                  <c:v>4.3</c:v>
                </c:pt>
                <c:pt idx="190">
                  <c:v>4.3</c:v>
                </c:pt>
                <c:pt idx="191">
                  <c:v>4.3</c:v>
                </c:pt>
                <c:pt idx="192">
                  <c:v>4.3</c:v>
                </c:pt>
                <c:pt idx="193">
                  <c:v>4.3</c:v>
                </c:pt>
                <c:pt idx="194">
                  <c:v>4.3</c:v>
                </c:pt>
                <c:pt idx="195">
                  <c:v>4.3</c:v>
                </c:pt>
                <c:pt idx="196">
                  <c:v>4.3</c:v>
                </c:pt>
                <c:pt idx="197">
                  <c:v>4.3</c:v>
                </c:pt>
                <c:pt idx="198">
                  <c:v>4.3</c:v>
                </c:pt>
                <c:pt idx="199">
                  <c:v>4.3</c:v>
                </c:pt>
                <c:pt idx="200">
                  <c:v>4.3</c:v>
                </c:pt>
                <c:pt idx="201">
                  <c:v>4.3</c:v>
                </c:pt>
                <c:pt idx="202">
                  <c:v>4.3</c:v>
                </c:pt>
                <c:pt idx="203">
                  <c:v>4.3</c:v>
                </c:pt>
                <c:pt idx="204">
                  <c:v>4.3</c:v>
                </c:pt>
                <c:pt idx="205">
                  <c:v>4.3</c:v>
                </c:pt>
                <c:pt idx="206">
                  <c:v>4.3</c:v>
                </c:pt>
                <c:pt idx="207">
                  <c:v>4.3</c:v>
                </c:pt>
                <c:pt idx="208">
                  <c:v>4.3</c:v>
                </c:pt>
                <c:pt idx="209">
                  <c:v>4.3</c:v>
                </c:pt>
                <c:pt idx="210">
                  <c:v>4.3</c:v>
                </c:pt>
                <c:pt idx="211">
                  <c:v>4.3</c:v>
                </c:pt>
                <c:pt idx="212">
                  <c:v>4.3</c:v>
                </c:pt>
                <c:pt idx="213">
                  <c:v>4.3</c:v>
                </c:pt>
                <c:pt idx="214">
                  <c:v>4.3</c:v>
                </c:pt>
                <c:pt idx="215">
                  <c:v>4.3</c:v>
                </c:pt>
                <c:pt idx="216">
                  <c:v>4.3</c:v>
                </c:pt>
                <c:pt idx="217">
                  <c:v>4.3</c:v>
                </c:pt>
                <c:pt idx="218">
                  <c:v>4.3</c:v>
                </c:pt>
                <c:pt idx="219">
                  <c:v>4.3</c:v>
                </c:pt>
                <c:pt idx="220">
                  <c:v>4.3</c:v>
                </c:pt>
                <c:pt idx="221">
                  <c:v>4.3</c:v>
                </c:pt>
                <c:pt idx="222">
                  <c:v>4.3</c:v>
                </c:pt>
                <c:pt idx="223">
                  <c:v>4.3</c:v>
                </c:pt>
                <c:pt idx="224">
                  <c:v>4.3</c:v>
                </c:pt>
                <c:pt idx="225">
                  <c:v>4.3</c:v>
                </c:pt>
                <c:pt idx="226">
                  <c:v>4.3</c:v>
                </c:pt>
                <c:pt idx="227">
                  <c:v>4.3</c:v>
                </c:pt>
                <c:pt idx="228">
                  <c:v>4.3</c:v>
                </c:pt>
                <c:pt idx="229">
                  <c:v>4.3</c:v>
                </c:pt>
                <c:pt idx="230">
                  <c:v>4.3</c:v>
                </c:pt>
                <c:pt idx="231">
                  <c:v>4.3</c:v>
                </c:pt>
                <c:pt idx="232">
                  <c:v>4.3</c:v>
                </c:pt>
                <c:pt idx="233">
                  <c:v>4.3</c:v>
                </c:pt>
                <c:pt idx="234">
                  <c:v>4.3</c:v>
                </c:pt>
                <c:pt idx="235">
                  <c:v>4.3</c:v>
                </c:pt>
                <c:pt idx="236">
                  <c:v>4.3</c:v>
                </c:pt>
                <c:pt idx="237">
                  <c:v>4.3</c:v>
                </c:pt>
                <c:pt idx="238">
                  <c:v>4.3</c:v>
                </c:pt>
                <c:pt idx="239">
                  <c:v>4.3</c:v>
                </c:pt>
                <c:pt idx="240">
                  <c:v>4.3</c:v>
                </c:pt>
                <c:pt idx="241">
                  <c:v>4.3</c:v>
                </c:pt>
                <c:pt idx="242">
                  <c:v>4.3</c:v>
                </c:pt>
                <c:pt idx="243">
                  <c:v>4.3</c:v>
                </c:pt>
                <c:pt idx="244">
                  <c:v>4.293103448275863</c:v>
                </c:pt>
                <c:pt idx="245">
                  <c:v>4.2714285714285714</c:v>
                </c:pt>
                <c:pt idx="246">
                  <c:v>4.2666666666666666</c:v>
                </c:pt>
                <c:pt idx="247">
                  <c:v>4.2666666666666666</c:v>
                </c:pt>
                <c:pt idx="248">
                  <c:v>4.2666666666666666</c:v>
                </c:pt>
                <c:pt idx="249">
                  <c:v>4.25</c:v>
                </c:pt>
                <c:pt idx="250">
                  <c:v>4.25</c:v>
                </c:pt>
                <c:pt idx="251">
                  <c:v>4.25</c:v>
                </c:pt>
                <c:pt idx="252">
                  <c:v>4.25</c:v>
                </c:pt>
                <c:pt idx="253">
                  <c:v>4.25</c:v>
                </c:pt>
                <c:pt idx="254">
                  <c:v>4.25</c:v>
                </c:pt>
                <c:pt idx="255">
                  <c:v>4.25</c:v>
                </c:pt>
                <c:pt idx="256">
                  <c:v>4.25</c:v>
                </c:pt>
                <c:pt idx="257">
                  <c:v>4.25</c:v>
                </c:pt>
                <c:pt idx="258">
                  <c:v>4.25</c:v>
                </c:pt>
                <c:pt idx="259">
                  <c:v>4.2333333333333334</c:v>
                </c:pt>
                <c:pt idx="260">
                  <c:v>4.2285714285714286</c:v>
                </c:pt>
                <c:pt idx="261">
                  <c:v>4.2250000000000005</c:v>
                </c:pt>
                <c:pt idx="262">
                  <c:v>4.2249999999999996</c:v>
                </c:pt>
                <c:pt idx="263">
                  <c:v>4.22</c:v>
                </c:pt>
                <c:pt idx="264">
                  <c:v>4.2105263157894735</c:v>
                </c:pt>
                <c:pt idx="265">
                  <c:v>4.2</c:v>
                </c:pt>
                <c:pt idx="266">
                  <c:v>4.2</c:v>
                </c:pt>
                <c:pt idx="267">
                  <c:v>4.2</c:v>
                </c:pt>
                <c:pt idx="268">
                  <c:v>4.2</c:v>
                </c:pt>
                <c:pt idx="269">
                  <c:v>4.2</c:v>
                </c:pt>
                <c:pt idx="270">
                  <c:v>4.2</c:v>
                </c:pt>
                <c:pt idx="271">
                  <c:v>4.2</c:v>
                </c:pt>
                <c:pt idx="272">
                  <c:v>4.2</c:v>
                </c:pt>
                <c:pt idx="273">
                  <c:v>4.2</c:v>
                </c:pt>
                <c:pt idx="274">
                  <c:v>4.2</c:v>
                </c:pt>
                <c:pt idx="275">
                  <c:v>4.2</c:v>
                </c:pt>
                <c:pt idx="276">
                  <c:v>4.2</c:v>
                </c:pt>
                <c:pt idx="277">
                  <c:v>4.2</c:v>
                </c:pt>
                <c:pt idx="278">
                  <c:v>4.2</c:v>
                </c:pt>
                <c:pt idx="279">
                  <c:v>4.2</c:v>
                </c:pt>
                <c:pt idx="280">
                  <c:v>4.2</c:v>
                </c:pt>
                <c:pt idx="281">
                  <c:v>4.2</c:v>
                </c:pt>
                <c:pt idx="282">
                  <c:v>4.2</c:v>
                </c:pt>
                <c:pt idx="283">
                  <c:v>4.2</c:v>
                </c:pt>
                <c:pt idx="284">
                  <c:v>4.2</c:v>
                </c:pt>
                <c:pt idx="285">
                  <c:v>4.2</c:v>
                </c:pt>
                <c:pt idx="286">
                  <c:v>4.2</c:v>
                </c:pt>
                <c:pt idx="287">
                  <c:v>4.2</c:v>
                </c:pt>
                <c:pt idx="288">
                  <c:v>4.2</c:v>
                </c:pt>
                <c:pt idx="289">
                  <c:v>4.2</c:v>
                </c:pt>
                <c:pt idx="290">
                  <c:v>4.2</c:v>
                </c:pt>
                <c:pt idx="291">
                  <c:v>4.2</c:v>
                </c:pt>
                <c:pt idx="292">
                  <c:v>4.2</c:v>
                </c:pt>
                <c:pt idx="293">
                  <c:v>4.2</c:v>
                </c:pt>
                <c:pt idx="294">
                  <c:v>4.2</c:v>
                </c:pt>
                <c:pt idx="295">
                  <c:v>4.2</c:v>
                </c:pt>
                <c:pt idx="296">
                  <c:v>4.2</c:v>
                </c:pt>
                <c:pt idx="297">
                  <c:v>4.2</c:v>
                </c:pt>
                <c:pt idx="298">
                  <c:v>4.2</c:v>
                </c:pt>
                <c:pt idx="299">
                  <c:v>4.2</c:v>
                </c:pt>
                <c:pt idx="300">
                  <c:v>4.2</c:v>
                </c:pt>
                <c:pt idx="301">
                  <c:v>4.2</c:v>
                </c:pt>
                <c:pt idx="302">
                  <c:v>4.2</c:v>
                </c:pt>
                <c:pt idx="303">
                  <c:v>4.2</c:v>
                </c:pt>
                <c:pt idx="304">
                  <c:v>4.2</c:v>
                </c:pt>
                <c:pt idx="305">
                  <c:v>4.2</c:v>
                </c:pt>
                <c:pt idx="306">
                  <c:v>4.2</c:v>
                </c:pt>
                <c:pt idx="307">
                  <c:v>4.2</c:v>
                </c:pt>
                <c:pt idx="308">
                  <c:v>4.2</c:v>
                </c:pt>
                <c:pt idx="309">
                  <c:v>4.2</c:v>
                </c:pt>
                <c:pt idx="310">
                  <c:v>4.2</c:v>
                </c:pt>
                <c:pt idx="311">
                  <c:v>4.2</c:v>
                </c:pt>
                <c:pt idx="312">
                  <c:v>4.2</c:v>
                </c:pt>
                <c:pt idx="313">
                  <c:v>4.2</c:v>
                </c:pt>
                <c:pt idx="314">
                  <c:v>4.2</c:v>
                </c:pt>
                <c:pt idx="315">
                  <c:v>4.2</c:v>
                </c:pt>
                <c:pt idx="316">
                  <c:v>4.2</c:v>
                </c:pt>
                <c:pt idx="317">
                  <c:v>4.2</c:v>
                </c:pt>
                <c:pt idx="318">
                  <c:v>4.2</c:v>
                </c:pt>
                <c:pt idx="319">
                  <c:v>4.2</c:v>
                </c:pt>
                <c:pt idx="320">
                  <c:v>4.2</c:v>
                </c:pt>
                <c:pt idx="321">
                  <c:v>4.2</c:v>
                </c:pt>
                <c:pt idx="322">
                  <c:v>4.2</c:v>
                </c:pt>
                <c:pt idx="323">
                  <c:v>4.2</c:v>
                </c:pt>
                <c:pt idx="324">
                  <c:v>4.2</c:v>
                </c:pt>
                <c:pt idx="325">
                  <c:v>4.2</c:v>
                </c:pt>
                <c:pt idx="326">
                  <c:v>4.2</c:v>
                </c:pt>
                <c:pt idx="327">
                  <c:v>4.2</c:v>
                </c:pt>
                <c:pt idx="328">
                  <c:v>4.2</c:v>
                </c:pt>
                <c:pt idx="329">
                  <c:v>4.2</c:v>
                </c:pt>
                <c:pt idx="330">
                  <c:v>4.2</c:v>
                </c:pt>
                <c:pt idx="331">
                  <c:v>4.2</c:v>
                </c:pt>
                <c:pt idx="332">
                  <c:v>4.2</c:v>
                </c:pt>
                <c:pt idx="333">
                  <c:v>4.2</c:v>
                </c:pt>
                <c:pt idx="334">
                  <c:v>4.2</c:v>
                </c:pt>
                <c:pt idx="335">
                  <c:v>4.2</c:v>
                </c:pt>
                <c:pt idx="336">
                  <c:v>4.2</c:v>
                </c:pt>
                <c:pt idx="337">
                  <c:v>4.2</c:v>
                </c:pt>
                <c:pt idx="338">
                  <c:v>4.2</c:v>
                </c:pt>
                <c:pt idx="339">
                  <c:v>4.2</c:v>
                </c:pt>
                <c:pt idx="340">
                  <c:v>4.2</c:v>
                </c:pt>
                <c:pt idx="341">
                  <c:v>4.2</c:v>
                </c:pt>
                <c:pt idx="342">
                  <c:v>4.2</c:v>
                </c:pt>
                <c:pt idx="343">
                  <c:v>4.2</c:v>
                </c:pt>
                <c:pt idx="344">
                  <c:v>4.2</c:v>
                </c:pt>
                <c:pt idx="345">
                  <c:v>4.2</c:v>
                </c:pt>
                <c:pt idx="346">
                  <c:v>4.2</c:v>
                </c:pt>
                <c:pt idx="347">
                  <c:v>4.2</c:v>
                </c:pt>
                <c:pt idx="348">
                  <c:v>4.2</c:v>
                </c:pt>
                <c:pt idx="349">
                  <c:v>4.2</c:v>
                </c:pt>
                <c:pt idx="350">
                  <c:v>4.2</c:v>
                </c:pt>
                <c:pt idx="351">
                  <c:v>4.2</c:v>
                </c:pt>
                <c:pt idx="352">
                  <c:v>4.2</c:v>
                </c:pt>
                <c:pt idx="353">
                  <c:v>4.2</c:v>
                </c:pt>
                <c:pt idx="354">
                  <c:v>4.2</c:v>
                </c:pt>
                <c:pt idx="355">
                  <c:v>4.2</c:v>
                </c:pt>
                <c:pt idx="356">
                  <c:v>4.2</c:v>
                </c:pt>
                <c:pt idx="357">
                  <c:v>4.2</c:v>
                </c:pt>
                <c:pt idx="358">
                  <c:v>4.2</c:v>
                </c:pt>
                <c:pt idx="359">
                  <c:v>4.1999999999999993</c:v>
                </c:pt>
                <c:pt idx="360">
                  <c:v>4.1999999999999993</c:v>
                </c:pt>
                <c:pt idx="361">
                  <c:v>4.1749999999999998</c:v>
                </c:pt>
                <c:pt idx="362">
                  <c:v>4.166666666666667</c:v>
                </c:pt>
                <c:pt idx="363">
                  <c:v>4.166666666666667</c:v>
                </c:pt>
                <c:pt idx="364">
                  <c:v>4.1500000000000004</c:v>
                </c:pt>
                <c:pt idx="365">
                  <c:v>4.1500000000000004</c:v>
                </c:pt>
                <c:pt idx="366">
                  <c:v>4.1500000000000004</c:v>
                </c:pt>
                <c:pt idx="367">
                  <c:v>4.1500000000000004</c:v>
                </c:pt>
                <c:pt idx="368">
                  <c:v>4.1500000000000004</c:v>
                </c:pt>
                <c:pt idx="369">
                  <c:v>4.1500000000000004</c:v>
                </c:pt>
                <c:pt idx="370">
                  <c:v>4.1500000000000004</c:v>
                </c:pt>
                <c:pt idx="371">
                  <c:v>4.1476190476190471</c:v>
                </c:pt>
                <c:pt idx="372">
                  <c:v>4.1399999999999988</c:v>
                </c:pt>
                <c:pt idx="373">
                  <c:v>4.1333333333333337</c:v>
                </c:pt>
                <c:pt idx="374">
                  <c:v>4.1300000000000008</c:v>
                </c:pt>
                <c:pt idx="375">
                  <c:v>4.125</c:v>
                </c:pt>
                <c:pt idx="376">
                  <c:v>4.125</c:v>
                </c:pt>
                <c:pt idx="377">
                  <c:v>4.1157894736842113</c:v>
                </c:pt>
                <c:pt idx="378">
                  <c:v>4.0999999999999996</c:v>
                </c:pt>
                <c:pt idx="379">
                  <c:v>4.0999999999999996</c:v>
                </c:pt>
                <c:pt idx="380">
                  <c:v>4.0999999999999996</c:v>
                </c:pt>
                <c:pt idx="381">
                  <c:v>4.0999999999999996</c:v>
                </c:pt>
                <c:pt idx="382">
                  <c:v>4.0999999999999996</c:v>
                </c:pt>
                <c:pt idx="383">
                  <c:v>4.0999999999999996</c:v>
                </c:pt>
                <c:pt idx="384">
                  <c:v>4.0999999999999996</c:v>
                </c:pt>
                <c:pt idx="385">
                  <c:v>4.0999999999999996</c:v>
                </c:pt>
                <c:pt idx="386">
                  <c:v>4.0999999999999996</c:v>
                </c:pt>
                <c:pt idx="387">
                  <c:v>4.0999999999999996</c:v>
                </c:pt>
                <c:pt idx="388">
                  <c:v>4.0999999999999996</c:v>
                </c:pt>
                <c:pt idx="389">
                  <c:v>4.0999999999999996</c:v>
                </c:pt>
                <c:pt idx="390">
                  <c:v>4.0999999999999996</c:v>
                </c:pt>
                <c:pt idx="391">
                  <c:v>4.0999999999999996</c:v>
                </c:pt>
                <c:pt idx="392">
                  <c:v>4.0999999999999996</c:v>
                </c:pt>
                <c:pt idx="393">
                  <c:v>4.0999999999999996</c:v>
                </c:pt>
                <c:pt idx="394">
                  <c:v>4.0999999999999996</c:v>
                </c:pt>
                <c:pt idx="395">
                  <c:v>4.0999999999999996</c:v>
                </c:pt>
                <c:pt idx="396">
                  <c:v>4.0999999999999996</c:v>
                </c:pt>
                <c:pt idx="397">
                  <c:v>4.0999999999999996</c:v>
                </c:pt>
                <c:pt idx="398">
                  <c:v>4.0999999999999996</c:v>
                </c:pt>
                <c:pt idx="399">
                  <c:v>4.0999999999999996</c:v>
                </c:pt>
                <c:pt idx="400">
                  <c:v>4.0999999999999996</c:v>
                </c:pt>
                <c:pt idx="401">
                  <c:v>4.0999999999999996</c:v>
                </c:pt>
                <c:pt idx="402">
                  <c:v>4.0999999999999996</c:v>
                </c:pt>
                <c:pt idx="403">
                  <c:v>4.0999999999999996</c:v>
                </c:pt>
                <c:pt idx="404">
                  <c:v>4.0999999999999996</c:v>
                </c:pt>
                <c:pt idx="405">
                  <c:v>4.0999999999999996</c:v>
                </c:pt>
                <c:pt idx="406">
                  <c:v>4.0999999999999996</c:v>
                </c:pt>
                <c:pt idx="407">
                  <c:v>4.0999999999999996</c:v>
                </c:pt>
                <c:pt idx="408">
                  <c:v>4.0999999999999996</c:v>
                </c:pt>
                <c:pt idx="409">
                  <c:v>4.0999999999999996</c:v>
                </c:pt>
                <c:pt idx="410">
                  <c:v>4.0999999999999996</c:v>
                </c:pt>
                <c:pt idx="411">
                  <c:v>4.0999999999999996</c:v>
                </c:pt>
                <c:pt idx="412">
                  <c:v>4.0999999999999996</c:v>
                </c:pt>
                <c:pt idx="413">
                  <c:v>4.0999999999999996</c:v>
                </c:pt>
                <c:pt idx="414">
                  <c:v>4.0999999999999996</c:v>
                </c:pt>
                <c:pt idx="415">
                  <c:v>4.0999999999999996</c:v>
                </c:pt>
                <c:pt idx="416">
                  <c:v>4.0999999999999996</c:v>
                </c:pt>
                <c:pt idx="417">
                  <c:v>4.0999999999999996</c:v>
                </c:pt>
                <c:pt idx="418">
                  <c:v>4.0999999999999996</c:v>
                </c:pt>
                <c:pt idx="419">
                  <c:v>4.0999999999999996</c:v>
                </c:pt>
                <c:pt idx="420">
                  <c:v>4.0999999999999996</c:v>
                </c:pt>
                <c:pt idx="421">
                  <c:v>4.0999999999999996</c:v>
                </c:pt>
                <c:pt idx="422">
                  <c:v>4.0999999999999996</c:v>
                </c:pt>
                <c:pt idx="423">
                  <c:v>4.0999999999999996</c:v>
                </c:pt>
                <c:pt idx="424">
                  <c:v>4.0999999999999996</c:v>
                </c:pt>
                <c:pt idx="425">
                  <c:v>4.0999999999999996</c:v>
                </c:pt>
                <c:pt idx="426">
                  <c:v>4.0999999999999996</c:v>
                </c:pt>
                <c:pt idx="427">
                  <c:v>4.0999999999999996</c:v>
                </c:pt>
                <c:pt idx="428">
                  <c:v>4.0999999999999996</c:v>
                </c:pt>
                <c:pt idx="429">
                  <c:v>4.0999999999999996</c:v>
                </c:pt>
                <c:pt idx="430">
                  <c:v>4.0999999999999996</c:v>
                </c:pt>
                <c:pt idx="431">
                  <c:v>4.0999999999999996</c:v>
                </c:pt>
                <c:pt idx="432">
                  <c:v>4.0999999999999996</c:v>
                </c:pt>
                <c:pt idx="433">
                  <c:v>4.0999999999999996</c:v>
                </c:pt>
                <c:pt idx="434">
                  <c:v>4.0999999999999996</c:v>
                </c:pt>
                <c:pt idx="435">
                  <c:v>4.0999999999999996</c:v>
                </c:pt>
                <c:pt idx="436">
                  <c:v>4.0999999999999996</c:v>
                </c:pt>
                <c:pt idx="437">
                  <c:v>4.0999999999999996</c:v>
                </c:pt>
                <c:pt idx="438">
                  <c:v>4.0999999999999996</c:v>
                </c:pt>
                <c:pt idx="439">
                  <c:v>4.0999999999999996</c:v>
                </c:pt>
                <c:pt idx="440">
                  <c:v>4.0999999999999996</c:v>
                </c:pt>
                <c:pt idx="441">
                  <c:v>4.0999999999999996</c:v>
                </c:pt>
                <c:pt idx="442">
                  <c:v>4.0999999999999996</c:v>
                </c:pt>
                <c:pt idx="443">
                  <c:v>4.0999999999999996</c:v>
                </c:pt>
                <c:pt idx="444">
                  <c:v>4.0999999999999996</c:v>
                </c:pt>
                <c:pt idx="445">
                  <c:v>4.0999999999999996</c:v>
                </c:pt>
                <c:pt idx="446">
                  <c:v>4.0999999999999996</c:v>
                </c:pt>
                <c:pt idx="447">
                  <c:v>4.0999999999999996</c:v>
                </c:pt>
                <c:pt idx="448">
                  <c:v>4.0999999999999996</c:v>
                </c:pt>
                <c:pt idx="449">
                  <c:v>4.0999999999999996</c:v>
                </c:pt>
                <c:pt idx="450">
                  <c:v>4.0999999999999996</c:v>
                </c:pt>
                <c:pt idx="451">
                  <c:v>4.0999999999999996</c:v>
                </c:pt>
                <c:pt idx="452">
                  <c:v>4.0999999999999996</c:v>
                </c:pt>
                <c:pt idx="453">
                  <c:v>4.0999999999999996</c:v>
                </c:pt>
                <c:pt idx="454">
                  <c:v>4.0999999999999996</c:v>
                </c:pt>
                <c:pt idx="455">
                  <c:v>4.0999999999999996</c:v>
                </c:pt>
                <c:pt idx="456">
                  <c:v>4.0999999999999996</c:v>
                </c:pt>
                <c:pt idx="457">
                  <c:v>4.0999999999999996</c:v>
                </c:pt>
                <c:pt idx="458">
                  <c:v>4.0999999999999996</c:v>
                </c:pt>
                <c:pt idx="459">
                  <c:v>4.0999999999999996</c:v>
                </c:pt>
                <c:pt idx="460">
                  <c:v>4.0999999999999996</c:v>
                </c:pt>
                <c:pt idx="461">
                  <c:v>4.0999999999999996</c:v>
                </c:pt>
                <c:pt idx="462">
                  <c:v>4.0999999999999996</c:v>
                </c:pt>
                <c:pt idx="463">
                  <c:v>4.0999999999999996</c:v>
                </c:pt>
                <c:pt idx="464">
                  <c:v>4.0999999999999996</c:v>
                </c:pt>
                <c:pt idx="465">
                  <c:v>4.0999999999999996</c:v>
                </c:pt>
                <c:pt idx="466">
                  <c:v>4.0999999999999996</c:v>
                </c:pt>
                <c:pt idx="467">
                  <c:v>4.0999999999999996</c:v>
                </c:pt>
                <c:pt idx="468">
                  <c:v>4.0999999999999996</c:v>
                </c:pt>
                <c:pt idx="469">
                  <c:v>4.0999999999999996</c:v>
                </c:pt>
                <c:pt idx="470">
                  <c:v>4.0999999999999996</c:v>
                </c:pt>
                <c:pt idx="471">
                  <c:v>4.0999999999999996</c:v>
                </c:pt>
                <c:pt idx="472">
                  <c:v>4.0999999999999996</c:v>
                </c:pt>
                <c:pt idx="473">
                  <c:v>4.0999999999999996</c:v>
                </c:pt>
                <c:pt idx="474">
                  <c:v>4.0999999999999996</c:v>
                </c:pt>
                <c:pt idx="475">
                  <c:v>4.0999999999999996</c:v>
                </c:pt>
                <c:pt idx="476">
                  <c:v>4.0999999999999996</c:v>
                </c:pt>
                <c:pt idx="477">
                  <c:v>4.0999999999999996</c:v>
                </c:pt>
                <c:pt idx="478">
                  <c:v>4.0999999999999996</c:v>
                </c:pt>
                <c:pt idx="479">
                  <c:v>4.0999999999999996</c:v>
                </c:pt>
                <c:pt idx="480">
                  <c:v>4.0999999999999996</c:v>
                </c:pt>
                <c:pt idx="481">
                  <c:v>4.0999999999999996</c:v>
                </c:pt>
                <c:pt idx="482">
                  <c:v>4.0999999999999996</c:v>
                </c:pt>
                <c:pt idx="483">
                  <c:v>4.0999999999999996</c:v>
                </c:pt>
                <c:pt idx="484">
                  <c:v>4.0999999999999996</c:v>
                </c:pt>
                <c:pt idx="485">
                  <c:v>4.0999999999999996</c:v>
                </c:pt>
                <c:pt idx="486">
                  <c:v>4.0999999999999996</c:v>
                </c:pt>
                <c:pt idx="487">
                  <c:v>4.083333333333333</c:v>
                </c:pt>
                <c:pt idx="488">
                  <c:v>4.0750000000000002</c:v>
                </c:pt>
                <c:pt idx="489">
                  <c:v>4.0666666666666673</c:v>
                </c:pt>
                <c:pt idx="490">
                  <c:v>4.0666666666666673</c:v>
                </c:pt>
                <c:pt idx="491">
                  <c:v>4.0666666666666664</c:v>
                </c:pt>
                <c:pt idx="492">
                  <c:v>4.0666666666666664</c:v>
                </c:pt>
                <c:pt idx="493">
                  <c:v>4.05</c:v>
                </c:pt>
                <c:pt idx="494">
                  <c:v>4.05</c:v>
                </c:pt>
                <c:pt idx="495">
                  <c:v>4.05</c:v>
                </c:pt>
                <c:pt idx="496">
                  <c:v>4.05</c:v>
                </c:pt>
                <c:pt idx="497">
                  <c:v>4.0428571428571427</c:v>
                </c:pt>
                <c:pt idx="498">
                  <c:v>4.0400000000000009</c:v>
                </c:pt>
                <c:pt idx="499">
                  <c:v>4.0333333333333332</c:v>
                </c:pt>
                <c:pt idx="500">
                  <c:v>4.0333333333333332</c:v>
                </c:pt>
                <c:pt idx="501">
                  <c:v>4.0249999999999995</c:v>
                </c:pt>
                <c:pt idx="502">
                  <c:v>4.0200000000000005</c:v>
                </c:pt>
                <c:pt idx="503">
                  <c:v>4.0000000000000009</c:v>
                </c:pt>
                <c:pt idx="504">
                  <c:v>4</c:v>
                </c:pt>
                <c:pt idx="505">
                  <c:v>4</c:v>
                </c:pt>
                <c:pt idx="506">
                  <c:v>4</c:v>
                </c:pt>
                <c:pt idx="507">
                  <c:v>4</c:v>
                </c:pt>
                <c:pt idx="508">
                  <c:v>4</c:v>
                </c:pt>
                <c:pt idx="509">
                  <c:v>4</c:v>
                </c:pt>
                <c:pt idx="510">
                  <c:v>4</c:v>
                </c:pt>
                <c:pt idx="511">
                  <c:v>4</c:v>
                </c:pt>
                <c:pt idx="512">
                  <c:v>4</c:v>
                </c:pt>
                <c:pt idx="513">
                  <c:v>4</c:v>
                </c:pt>
                <c:pt idx="514">
                  <c:v>4</c:v>
                </c:pt>
                <c:pt idx="515">
                  <c:v>4</c:v>
                </c:pt>
                <c:pt idx="516">
                  <c:v>4</c:v>
                </c:pt>
                <c:pt idx="517">
                  <c:v>4</c:v>
                </c:pt>
                <c:pt idx="518">
                  <c:v>4</c:v>
                </c:pt>
                <c:pt idx="519">
                  <c:v>4</c:v>
                </c:pt>
                <c:pt idx="520">
                  <c:v>4</c:v>
                </c:pt>
                <c:pt idx="521">
                  <c:v>4</c:v>
                </c:pt>
                <c:pt idx="522">
                  <c:v>4</c:v>
                </c:pt>
                <c:pt idx="523">
                  <c:v>4</c:v>
                </c:pt>
                <c:pt idx="524">
                  <c:v>4</c:v>
                </c:pt>
                <c:pt idx="525">
                  <c:v>4</c:v>
                </c:pt>
                <c:pt idx="526">
                  <c:v>4</c:v>
                </c:pt>
                <c:pt idx="527">
                  <c:v>4</c:v>
                </c:pt>
                <c:pt idx="528">
                  <c:v>4</c:v>
                </c:pt>
                <c:pt idx="529">
                  <c:v>4</c:v>
                </c:pt>
                <c:pt idx="530">
                  <c:v>4</c:v>
                </c:pt>
                <c:pt idx="531">
                  <c:v>4</c:v>
                </c:pt>
                <c:pt idx="532">
                  <c:v>4</c:v>
                </c:pt>
                <c:pt idx="533">
                  <c:v>4</c:v>
                </c:pt>
                <c:pt idx="534">
                  <c:v>4</c:v>
                </c:pt>
                <c:pt idx="535">
                  <c:v>4</c:v>
                </c:pt>
                <c:pt idx="536">
                  <c:v>4</c:v>
                </c:pt>
                <c:pt idx="537">
                  <c:v>4</c:v>
                </c:pt>
                <c:pt idx="538">
                  <c:v>4</c:v>
                </c:pt>
                <c:pt idx="539">
                  <c:v>4</c:v>
                </c:pt>
                <c:pt idx="540">
                  <c:v>4</c:v>
                </c:pt>
                <c:pt idx="541">
                  <c:v>4</c:v>
                </c:pt>
                <c:pt idx="542">
                  <c:v>4</c:v>
                </c:pt>
                <c:pt idx="543">
                  <c:v>4</c:v>
                </c:pt>
                <c:pt idx="544">
                  <c:v>4</c:v>
                </c:pt>
                <c:pt idx="545">
                  <c:v>4</c:v>
                </c:pt>
                <c:pt idx="546">
                  <c:v>4</c:v>
                </c:pt>
                <c:pt idx="547">
                  <c:v>4</c:v>
                </c:pt>
                <c:pt idx="548">
                  <c:v>4</c:v>
                </c:pt>
                <c:pt idx="549">
                  <c:v>4</c:v>
                </c:pt>
                <c:pt idx="550">
                  <c:v>4</c:v>
                </c:pt>
                <c:pt idx="551">
                  <c:v>4</c:v>
                </c:pt>
                <c:pt idx="552">
                  <c:v>4</c:v>
                </c:pt>
                <c:pt idx="553">
                  <c:v>4</c:v>
                </c:pt>
                <c:pt idx="554">
                  <c:v>4</c:v>
                </c:pt>
                <c:pt idx="555">
                  <c:v>4</c:v>
                </c:pt>
                <c:pt idx="556">
                  <c:v>4</c:v>
                </c:pt>
                <c:pt idx="557">
                  <c:v>4</c:v>
                </c:pt>
                <c:pt idx="558">
                  <c:v>4</c:v>
                </c:pt>
                <c:pt idx="559">
                  <c:v>4</c:v>
                </c:pt>
                <c:pt idx="560">
                  <c:v>4</c:v>
                </c:pt>
                <c:pt idx="561">
                  <c:v>4</c:v>
                </c:pt>
                <c:pt idx="562">
                  <c:v>4</c:v>
                </c:pt>
                <c:pt idx="563">
                  <c:v>4</c:v>
                </c:pt>
                <c:pt idx="564">
                  <c:v>4</c:v>
                </c:pt>
                <c:pt idx="565">
                  <c:v>4</c:v>
                </c:pt>
                <c:pt idx="566">
                  <c:v>4</c:v>
                </c:pt>
                <c:pt idx="567">
                  <c:v>4</c:v>
                </c:pt>
                <c:pt idx="568">
                  <c:v>4</c:v>
                </c:pt>
                <c:pt idx="569">
                  <c:v>4</c:v>
                </c:pt>
                <c:pt idx="570">
                  <c:v>4</c:v>
                </c:pt>
                <c:pt idx="571">
                  <c:v>4</c:v>
                </c:pt>
                <c:pt idx="572">
                  <c:v>4</c:v>
                </c:pt>
                <c:pt idx="573">
                  <c:v>4</c:v>
                </c:pt>
                <c:pt idx="574">
                  <c:v>4</c:v>
                </c:pt>
                <c:pt idx="575">
                  <c:v>4</c:v>
                </c:pt>
                <c:pt idx="576">
                  <c:v>4</c:v>
                </c:pt>
                <c:pt idx="577">
                  <c:v>4</c:v>
                </c:pt>
                <c:pt idx="578">
                  <c:v>4</c:v>
                </c:pt>
                <c:pt idx="579">
                  <c:v>4</c:v>
                </c:pt>
                <c:pt idx="580">
                  <c:v>4</c:v>
                </c:pt>
                <c:pt idx="581">
                  <c:v>4</c:v>
                </c:pt>
                <c:pt idx="582">
                  <c:v>4</c:v>
                </c:pt>
                <c:pt idx="583">
                  <c:v>4</c:v>
                </c:pt>
                <c:pt idx="584">
                  <c:v>4</c:v>
                </c:pt>
                <c:pt idx="585">
                  <c:v>4</c:v>
                </c:pt>
                <c:pt idx="586">
                  <c:v>4</c:v>
                </c:pt>
                <c:pt idx="587">
                  <c:v>3.9874999999999998</c:v>
                </c:pt>
                <c:pt idx="588">
                  <c:v>3.9799999999999995</c:v>
                </c:pt>
                <c:pt idx="589">
                  <c:v>3.9666666666666663</c:v>
                </c:pt>
                <c:pt idx="590">
                  <c:v>3.96</c:v>
                </c:pt>
                <c:pt idx="591">
                  <c:v>3.96</c:v>
                </c:pt>
                <c:pt idx="592">
                  <c:v>3.9571428571428569</c:v>
                </c:pt>
                <c:pt idx="593">
                  <c:v>3.95</c:v>
                </c:pt>
                <c:pt idx="594">
                  <c:v>3.95</c:v>
                </c:pt>
                <c:pt idx="595">
                  <c:v>3.95</c:v>
                </c:pt>
                <c:pt idx="596">
                  <c:v>3.95</c:v>
                </c:pt>
                <c:pt idx="597">
                  <c:v>3.9499999999999997</c:v>
                </c:pt>
                <c:pt idx="598">
                  <c:v>3.9400000000000004</c:v>
                </c:pt>
                <c:pt idx="599">
                  <c:v>3.9166666666666665</c:v>
                </c:pt>
                <c:pt idx="600">
                  <c:v>3.9</c:v>
                </c:pt>
                <c:pt idx="601">
                  <c:v>3.9</c:v>
                </c:pt>
                <c:pt idx="602">
                  <c:v>3.9</c:v>
                </c:pt>
                <c:pt idx="603">
                  <c:v>3.9</c:v>
                </c:pt>
                <c:pt idx="604">
                  <c:v>3.9</c:v>
                </c:pt>
                <c:pt idx="605">
                  <c:v>3.9</c:v>
                </c:pt>
                <c:pt idx="606">
                  <c:v>3.9</c:v>
                </c:pt>
                <c:pt idx="607">
                  <c:v>3.9</c:v>
                </c:pt>
                <c:pt idx="608">
                  <c:v>3.9</c:v>
                </c:pt>
                <c:pt idx="609">
                  <c:v>3.9</c:v>
                </c:pt>
                <c:pt idx="610">
                  <c:v>3.9</c:v>
                </c:pt>
                <c:pt idx="611">
                  <c:v>3.9</c:v>
                </c:pt>
                <c:pt idx="612">
                  <c:v>3.9</c:v>
                </c:pt>
                <c:pt idx="613">
                  <c:v>3.9</c:v>
                </c:pt>
                <c:pt idx="614">
                  <c:v>3.9</c:v>
                </c:pt>
                <c:pt idx="615">
                  <c:v>3.9</c:v>
                </c:pt>
                <c:pt idx="616">
                  <c:v>3.9</c:v>
                </c:pt>
                <c:pt idx="617">
                  <c:v>3.9</c:v>
                </c:pt>
                <c:pt idx="618">
                  <c:v>3.9</c:v>
                </c:pt>
                <c:pt idx="619">
                  <c:v>3.9</c:v>
                </c:pt>
                <c:pt idx="620">
                  <c:v>3.9</c:v>
                </c:pt>
                <c:pt idx="621">
                  <c:v>3.9</c:v>
                </c:pt>
                <c:pt idx="622">
                  <c:v>3.9</c:v>
                </c:pt>
                <c:pt idx="623">
                  <c:v>3.9</c:v>
                </c:pt>
                <c:pt idx="624">
                  <c:v>3.9</c:v>
                </c:pt>
                <c:pt idx="625">
                  <c:v>3.9</c:v>
                </c:pt>
                <c:pt idx="626">
                  <c:v>3.9</c:v>
                </c:pt>
                <c:pt idx="627">
                  <c:v>3.9</c:v>
                </c:pt>
                <c:pt idx="628">
                  <c:v>3.9</c:v>
                </c:pt>
                <c:pt idx="629">
                  <c:v>3.9</c:v>
                </c:pt>
                <c:pt idx="630">
                  <c:v>3.9</c:v>
                </c:pt>
                <c:pt idx="631">
                  <c:v>3.9</c:v>
                </c:pt>
                <c:pt idx="632">
                  <c:v>3.9</c:v>
                </c:pt>
                <c:pt idx="633">
                  <c:v>3.9</c:v>
                </c:pt>
                <c:pt idx="634">
                  <c:v>3.9</c:v>
                </c:pt>
                <c:pt idx="635">
                  <c:v>3.9</c:v>
                </c:pt>
                <c:pt idx="636">
                  <c:v>3.9</c:v>
                </c:pt>
                <c:pt idx="637">
                  <c:v>3.9</c:v>
                </c:pt>
                <c:pt idx="638">
                  <c:v>3.9</c:v>
                </c:pt>
                <c:pt idx="639">
                  <c:v>3.9</c:v>
                </c:pt>
                <c:pt idx="640">
                  <c:v>3.9</c:v>
                </c:pt>
                <c:pt idx="641">
                  <c:v>3.9</c:v>
                </c:pt>
                <c:pt idx="642">
                  <c:v>3.9</c:v>
                </c:pt>
                <c:pt idx="643">
                  <c:v>3.9</c:v>
                </c:pt>
                <c:pt idx="644">
                  <c:v>3.9</c:v>
                </c:pt>
                <c:pt idx="645">
                  <c:v>3.9</c:v>
                </c:pt>
                <c:pt idx="646">
                  <c:v>3.9</c:v>
                </c:pt>
                <c:pt idx="647">
                  <c:v>3.9</c:v>
                </c:pt>
                <c:pt idx="648">
                  <c:v>3.9</c:v>
                </c:pt>
                <c:pt idx="649">
                  <c:v>3.9</c:v>
                </c:pt>
                <c:pt idx="650">
                  <c:v>3.9</c:v>
                </c:pt>
                <c:pt idx="651">
                  <c:v>3.8999999999999995</c:v>
                </c:pt>
                <c:pt idx="652">
                  <c:v>3.8666666666666667</c:v>
                </c:pt>
                <c:pt idx="653">
                  <c:v>3.8666666666666667</c:v>
                </c:pt>
                <c:pt idx="654">
                  <c:v>3.8666666666666667</c:v>
                </c:pt>
                <c:pt idx="655">
                  <c:v>3.8499999999999996</c:v>
                </c:pt>
                <c:pt idx="656">
                  <c:v>3.8499999999999996</c:v>
                </c:pt>
                <c:pt idx="657">
                  <c:v>3.8499999999999996</c:v>
                </c:pt>
                <c:pt idx="658">
                  <c:v>3.8499999999999996</c:v>
                </c:pt>
                <c:pt idx="659">
                  <c:v>3.8428571428571425</c:v>
                </c:pt>
                <c:pt idx="660">
                  <c:v>3.836666666666666</c:v>
                </c:pt>
                <c:pt idx="661">
                  <c:v>3.8333333333333335</c:v>
                </c:pt>
                <c:pt idx="662">
                  <c:v>3.8200000000000003</c:v>
                </c:pt>
                <c:pt idx="663">
                  <c:v>3.8</c:v>
                </c:pt>
                <c:pt idx="664">
                  <c:v>3.8</c:v>
                </c:pt>
                <c:pt idx="665">
                  <c:v>3.8</c:v>
                </c:pt>
                <c:pt idx="666">
                  <c:v>3.8</c:v>
                </c:pt>
                <c:pt idx="667">
                  <c:v>3.8</c:v>
                </c:pt>
                <c:pt idx="668">
                  <c:v>3.8</c:v>
                </c:pt>
                <c:pt idx="669">
                  <c:v>3.8</c:v>
                </c:pt>
                <c:pt idx="670">
                  <c:v>3.8</c:v>
                </c:pt>
                <c:pt idx="671">
                  <c:v>3.8</c:v>
                </c:pt>
                <c:pt idx="672">
                  <c:v>3.8</c:v>
                </c:pt>
                <c:pt idx="673">
                  <c:v>3.8</c:v>
                </c:pt>
                <c:pt idx="674">
                  <c:v>3.8</c:v>
                </c:pt>
                <c:pt idx="675">
                  <c:v>3.8</c:v>
                </c:pt>
                <c:pt idx="676">
                  <c:v>3.8</c:v>
                </c:pt>
                <c:pt idx="677">
                  <c:v>3.8</c:v>
                </c:pt>
                <c:pt idx="678">
                  <c:v>3.8</c:v>
                </c:pt>
                <c:pt idx="679">
                  <c:v>3.8</c:v>
                </c:pt>
                <c:pt idx="680">
                  <c:v>3.8</c:v>
                </c:pt>
                <c:pt idx="681">
                  <c:v>3.8</c:v>
                </c:pt>
                <c:pt idx="682">
                  <c:v>3.8</c:v>
                </c:pt>
                <c:pt idx="683">
                  <c:v>3.8</c:v>
                </c:pt>
                <c:pt idx="684">
                  <c:v>3.8</c:v>
                </c:pt>
                <c:pt idx="685">
                  <c:v>3.8</c:v>
                </c:pt>
                <c:pt idx="686">
                  <c:v>3.8</c:v>
                </c:pt>
                <c:pt idx="687">
                  <c:v>3.8</c:v>
                </c:pt>
                <c:pt idx="688">
                  <c:v>3.8</c:v>
                </c:pt>
                <c:pt idx="689">
                  <c:v>3.8</c:v>
                </c:pt>
                <c:pt idx="690">
                  <c:v>3.8</c:v>
                </c:pt>
                <c:pt idx="691">
                  <c:v>3.8</c:v>
                </c:pt>
                <c:pt idx="692">
                  <c:v>3.8</c:v>
                </c:pt>
                <c:pt idx="693">
                  <c:v>3.8</c:v>
                </c:pt>
                <c:pt idx="694">
                  <c:v>3.8</c:v>
                </c:pt>
                <c:pt idx="695">
                  <c:v>3.8</c:v>
                </c:pt>
                <c:pt idx="696">
                  <c:v>3.8</c:v>
                </c:pt>
                <c:pt idx="697">
                  <c:v>3.8</c:v>
                </c:pt>
                <c:pt idx="698">
                  <c:v>3.8</c:v>
                </c:pt>
                <c:pt idx="699">
                  <c:v>3.8</c:v>
                </c:pt>
                <c:pt idx="700">
                  <c:v>3.8</c:v>
                </c:pt>
                <c:pt idx="701">
                  <c:v>3.8</c:v>
                </c:pt>
                <c:pt idx="702">
                  <c:v>3.8</c:v>
                </c:pt>
                <c:pt idx="703">
                  <c:v>3.8</c:v>
                </c:pt>
                <c:pt idx="704">
                  <c:v>3.8</c:v>
                </c:pt>
                <c:pt idx="705">
                  <c:v>3.8</c:v>
                </c:pt>
                <c:pt idx="706">
                  <c:v>3.7999999999999994</c:v>
                </c:pt>
                <c:pt idx="707">
                  <c:v>3.7727272727272729</c:v>
                </c:pt>
                <c:pt idx="708">
                  <c:v>3.7625000000000002</c:v>
                </c:pt>
                <c:pt idx="709">
                  <c:v>3.75</c:v>
                </c:pt>
                <c:pt idx="710">
                  <c:v>3.7</c:v>
                </c:pt>
                <c:pt idx="711">
                  <c:v>3.7</c:v>
                </c:pt>
                <c:pt idx="712">
                  <c:v>3.7</c:v>
                </c:pt>
                <c:pt idx="713">
                  <c:v>3.7</c:v>
                </c:pt>
                <c:pt idx="714">
                  <c:v>3.7</c:v>
                </c:pt>
                <c:pt idx="715">
                  <c:v>3.7</c:v>
                </c:pt>
                <c:pt idx="716">
                  <c:v>3.7</c:v>
                </c:pt>
                <c:pt idx="717">
                  <c:v>3.7</c:v>
                </c:pt>
                <c:pt idx="718">
                  <c:v>3.7</c:v>
                </c:pt>
                <c:pt idx="719">
                  <c:v>3.7</c:v>
                </c:pt>
                <c:pt idx="720">
                  <c:v>3.7</c:v>
                </c:pt>
                <c:pt idx="721">
                  <c:v>3.7</c:v>
                </c:pt>
                <c:pt idx="722">
                  <c:v>3.7</c:v>
                </c:pt>
                <c:pt idx="723">
                  <c:v>3.7</c:v>
                </c:pt>
                <c:pt idx="724">
                  <c:v>3.7</c:v>
                </c:pt>
                <c:pt idx="725">
                  <c:v>3.7</c:v>
                </c:pt>
                <c:pt idx="726">
                  <c:v>3.7</c:v>
                </c:pt>
                <c:pt idx="727">
                  <c:v>3.7</c:v>
                </c:pt>
                <c:pt idx="728">
                  <c:v>3.7</c:v>
                </c:pt>
                <c:pt idx="729">
                  <c:v>3.7</c:v>
                </c:pt>
                <c:pt idx="730">
                  <c:v>3.7</c:v>
                </c:pt>
                <c:pt idx="731">
                  <c:v>3.6500000000000004</c:v>
                </c:pt>
                <c:pt idx="732">
                  <c:v>3.6500000000000004</c:v>
                </c:pt>
                <c:pt idx="733">
                  <c:v>3.65</c:v>
                </c:pt>
                <c:pt idx="734">
                  <c:v>3.65</c:v>
                </c:pt>
                <c:pt idx="735">
                  <c:v>3.6</c:v>
                </c:pt>
                <c:pt idx="736">
                  <c:v>3.6</c:v>
                </c:pt>
                <c:pt idx="737">
                  <c:v>3.6</c:v>
                </c:pt>
                <c:pt idx="738">
                  <c:v>3.6</c:v>
                </c:pt>
                <c:pt idx="739">
                  <c:v>3.6</c:v>
                </c:pt>
                <c:pt idx="740">
                  <c:v>3.6</c:v>
                </c:pt>
                <c:pt idx="741">
                  <c:v>3.6</c:v>
                </c:pt>
                <c:pt idx="742">
                  <c:v>3.6</c:v>
                </c:pt>
                <c:pt idx="743">
                  <c:v>3.6</c:v>
                </c:pt>
                <c:pt idx="744">
                  <c:v>3.6</c:v>
                </c:pt>
                <c:pt idx="745">
                  <c:v>3.6</c:v>
                </c:pt>
                <c:pt idx="746">
                  <c:v>3.6</c:v>
                </c:pt>
                <c:pt idx="747">
                  <c:v>3.6</c:v>
                </c:pt>
                <c:pt idx="748">
                  <c:v>3.6</c:v>
                </c:pt>
                <c:pt idx="749">
                  <c:v>3.6</c:v>
                </c:pt>
                <c:pt idx="750">
                  <c:v>3.6</c:v>
                </c:pt>
                <c:pt idx="751">
                  <c:v>3.6</c:v>
                </c:pt>
                <c:pt idx="752">
                  <c:v>3.55</c:v>
                </c:pt>
                <c:pt idx="753">
                  <c:v>3.5</c:v>
                </c:pt>
                <c:pt idx="754">
                  <c:v>3.5</c:v>
                </c:pt>
                <c:pt idx="755">
                  <c:v>3.5</c:v>
                </c:pt>
                <c:pt idx="756">
                  <c:v>3.5</c:v>
                </c:pt>
                <c:pt idx="757">
                  <c:v>3.5</c:v>
                </c:pt>
                <c:pt idx="758">
                  <c:v>3.5</c:v>
                </c:pt>
                <c:pt idx="759">
                  <c:v>3.5</c:v>
                </c:pt>
                <c:pt idx="760">
                  <c:v>3.5</c:v>
                </c:pt>
                <c:pt idx="761">
                  <c:v>3.5</c:v>
                </c:pt>
                <c:pt idx="762">
                  <c:v>3.5</c:v>
                </c:pt>
                <c:pt idx="763">
                  <c:v>3.5</c:v>
                </c:pt>
                <c:pt idx="764">
                  <c:v>3.5</c:v>
                </c:pt>
                <c:pt idx="765">
                  <c:v>3.5</c:v>
                </c:pt>
                <c:pt idx="766">
                  <c:v>3.5</c:v>
                </c:pt>
                <c:pt idx="767">
                  <c:v>3.5</c:v>
                </c:pt>
                <c:pt idx="768">
                  <c:v>3.4000000000000004</c:v>
                </c:pt>
                <c:pt idx="769">
                  <c:v>3.4</c:v>
                </c:pt>
                <c:pt idx="770">
                  <c:v>3.4</c:v>
                </c:pt>
                <c:pt idx="771">
                  <c:v>3.4</c:v>
                </c:pt>
                <c:pt idx="772">
                  <c:v>3.4</c:v>
                </c:pt>
                <c:pt idx="773">
                  <c:v>3.4</c:v>
                </c:pt>
                <c:pt idx="774">
                  <c:v>3.4</c:v>
                </c:pt>
                <c:pt idx="775">
                  <c:v>3.4</c:v>
                </c:pt>
                <c:pt idx="776">
                  <c:v>3.3</c:v>
                </c:pt>
                <c:pt idx="777">
                  <c:v>3.3</c:v>
                </c:pt>
                <c:pt idx="778">
                  <c:v>3.3</c:v>
                </c:pt>
                <c:pt idx="779">
                  <c:v>3.3</c:v>
                </c:pt>
                <c:pt idx="780">
                  <c:v>3.3</c:v>
                </c:pt>
                <c:pt idx="781">
                  <c:v>3.3</c:v>
                </c:pt>
                <c:pt idx="782">
                  <c:v>3.3</c:v>
                </c:pt>
                <c:pt idx="783">
                  <c:v>3.3</c:v>
                </c:pt>
                <c:pt idx="784">
                  <c:v>3.3</c:v>
                </c:pt>
                <c:pt idx="785">
                  <c:v>3.3</c:v>
                </c:pt>
                <c:pt idx="786">
                  <c:v>3.2999999999999994</c:v>
                </c:pt>
                <c:pt idx="787">
                  <c:v>3.2</c:v>
                </c:pt>
                <c:pt idx="788">
                  <c:v>3.2</c:v>
                </c:pt>
                <c:pt idx="789">
                  <c:v>3.1</c:v>
                </c:pt>
                <c:pt idx="790">
                  <c:v>3</c:v>
                </c:pt>
                <c:pt idx="791">
                  <c:v>3</c:v>
                </c:pt>
                <c:pt idx="792">
                  <c:v>3</c:v>
                </c:pt>
                <c:pt idx="793">
                  <c:v>2.9</c:v>
                </c:pt>
                <c:pt idx="794">
                  <c:v>2.8</c:v>
                </c:pt>
                <c:pt idx="795">
                  <c:v>2.8</c:v>
                </c:pt>
                <c:pt idx="796">
                  <c:v>2.6</c:v>
                </c:pt>
                <c:pt idx="797">
                  <c:v>2.2999999999999998</c:v>
                </c:pt>
                <c:pt idx="798">
                  <c:v>2</c:v>
                </c:pt>
              </c:numCache>
            </c:numRef>
          </c:val>
          <c:extLst>
            <c:ext xmlns:c16="http://schemas.microsoft.com/office/drawing/2014/chart" uri="{C3380CC4-5D6E-409C-BE32-E72D297353CC}">
              <c16:uniqueId val="{00000000-3AEF-4362-9D4A-EE0EC946BBDA}"/>
            </c:ext>
          </c:extLst>
        </c:ser>
        <c:dLbls>
          <c:showLegendKey val="0"/>
          <c:showVal val="0"/>
          <c:showCatName val="0"/>
          <c:showSerName val="0"/>
          <c:showPercent val="0"/>
          <c:showBubbleSize val="0"/>
        </c:dLbls>
        <c:gapWidth val="150"/>
        <c:axId val="1597475839"/>
        <c:axId val="1597479199"/>
      </c:barChart>
      <c:catAx>
        <c:axId val="1597475839"/>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5400000" spcFirstLastPara="1" vertOverflow="ellipsis" wrap="square" anchor="ctr" anchorCtr="1"/>
          <a:lstStyle/>
          <a:p>
            <a:pPr>
              <a:defRPr sz="700" b="0" i="0" u="none" strike="noStrike" kern="1200" spc="100" baseline="0">
                <a:solidFill>
                  <a:schemeClr val="lt1"/>
                </a:solidFill>
                <a:latin typeface="+mn-lt"/>
                <a:ea typeface="+mn-ea"/>
                <a:cs typeface="+mn-cs"/>
              </a:defRPr>
            </a:pPr>
            <a:endParaRPr lang="en-US"/>
          </a:p>
        </c:txPr>
        <c:crossAx val="1597479199"/>
        <c:crosses val="autoZero"/>
        <c:auto val="1"/>
        <c:lblAlgn val="ctr"/>
        <c:lblOffset val="100"/>
        <c:noMultiLvlLbl val="0"/>
      </c:catAx>
      <c:valAx>
        <c:axId val="1597479199"/>
        <c:scaling>
          <c:logBase val="10"/>
          <c:orientation val="minMax"/>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5974758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[AmazonDashboardBy Olamilekan Lawal.xlsx]Average Actual vs Discounted Pr!PivotTable1</c:name>
    <c:fmtId val="45"/>
  </c:pivotSource>
  <c:chart>
    <c:title>
      <c:tx>
        <c:rich>
          <a:bodyPr rot="0" spcFirstLastPara="1" vertOverflow="ellipsis" vert="horz" wrap="square" anchor="ctr" anchorCtr="1"/>
          <a:lstStyle/>
          <a:p>
            <a:pPr>
              <a:defRPr sz="1000" b="1" i="0" u="none" strike="noStrike" kern="1200" cap="all" spc="100" normalizeH="0" baseline="0">
                <a:solidFill>
                  <a:schemeClr val="lt1"/>
                </a:solidFill>
                <a:latin typeface="+mn-lt"/>
                <a:ea typeface="+mn-ea"/>
                <a:cs typeface="+mn-cs"/>
              </a:defRPr>
            </a:pPr>
            <a:r>
              <a:rPr lang="en-US" sz="1000" b="1" i="0" u="none" strike="noStrike" cap="all" normalizeH="0" baseline="0"/>
              <a:t>Average Actual vs Discounted Price</a:t>
            </a:r>
            <a:endParaRPr lang="en-US" sz="1000"/>
          </a:p>
        </c:rich>
      </c:tx>
      <c:layout>
        <c:manualLayout>
          <c:xMode val="edge"/>
          <c:yMode val="edge"/>
          <c:x val="0.56122021774300468"/>
          <c:y val="0.93157541197006499"/>
        </c:manualLayout>
      </c:layout>
      <c:overlay val="0"/>
      <c:spPr>
        <a:noFill/>
        <a:ln>
          <a:noFill/>
        </a:ln>
        <a:effectLst/>
      </c:spPr>
      <c:txPr>
        <a:bodyPr rot="0" spcFirstLastPara="1" vertOverflow="ellipsis" vert="horz" wrap="square" anchor="ctr" anchorCtr="1"/>
        <a:lstStyle/>
        <a:p>
          <a:pPr>
            <a:defRPr sz="10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pattFill prst="ltUpDiag">
            <a:fgClr>
              <a:schemeClr val="accent1"/>
            </a:fgClr>
            <a:bgClr>
              <a:schemeClr val="lt1"/>
            </a:bgClr>
          </a:patt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pattFill prst="ltUpDiag">
            <a:fgClr>
              <a:schemeClr val="accent1"/>
            </a:fgClr>
            <a:bgClr>
              <a:schemeClr val="lt1"/>
            </a:bgClr>
          </a:patt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pattFill prst="ltUpDiag">
            <a:fgClr>
              <a:schemeClr val="accent1"/>
            </a:fgClr>
            <a:bgClr>
              <a:schemeClr val="lt1"/>
            </a:bgClr>
          </a:patt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pattFill prst="ltUpDiag">
            <a:fgClr>
              <a:schemeClr val="accent1"/>
            </a:fgClr>
            <a:bgClr>
              <a:schemeClr val="lt1"/>
            </a:bgClr>
          </a:patt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pattFill prst="ltUpDiag">
            <a:fgClr>
              <a:schemeClr val="accent1"/>
            </a:fgClr>
            <a:bgClr>
              <a:schemeClr val="lt1"/>
            </a:bgClr>
          </a:patt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pattFill prst="ltUpDiag">
            <a:fgClr>
              <a:schemeClr val="accent1"/>
            </a:fgClr>
            <a:bgClr>
              <a:schemeClr val="lt1"/>
            </a:bgClr>
          </a:patt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pattFill prst="ltUpDiag">
            <a:fgClr>
              <a:schemeClr val="accent1"/>
            </a:fgClr>
            <a:bgClr>
              <a:schemeClr val="lt1"/>
            </a:bgClr>
          </a:patt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pattFill prst="ltUpDiag">
            <a:fgClr>
              <a:schemeClr val="accent1"/>
            </a:fgClr>
            <a:bgClr>
              <a:schemeClr val="lt1"/>
            </a:bgClr>
          </a:patt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pattFill prst="ltUpDiag">
            <a:fgClr>
              <a:schemeClr val="accent1"/>
            </a:fgClr>
            <a:bgClr>
              <a:schemeClr val="lt1"/>
            </a:bgClr>
          </a:patt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pattFill prst="ltUpDiag">
            <a:fgClr>
              <a:schemeClr val="accent1"/>
            </a:fgClr>
            <a:bgClr>
              <a:schemeClr val="lt1"/>
            </a:bgClr>
          </a:patt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114144065325168"/>
          <c:y val="3.9050855510031811E-2"/>
          <c:w val="0.86944350474709176"/>
          <c:h val="0.55450718557769962"/>
        </c:manualLayout>
      </c:layout>
      <c:barChart>
        <c:barDir val="col"/>
        <c:grouping val="clustered"/>
        <c:varyColors val="0"/>
        <c:ser>
          <c:idx val="0"/>
          <c:order val="0"/>
          <c:tx>
            <c:strRef>
              <c:f>'Average Actual vs Discounted Pr'!$B$3</c:f>
              <c:strCache>
                <c:ptCount val="1"/>
                <c:pt idx="0">
                  <c:v>Average of Actual_Price</c:v>
                </c:pt>
              </c:strCache>
            </c:strRef>
          </c:tx>
          <c:spPr>
            <a:pattFill prst="ltUpDiag">
              <a:fgClr>
                <a:schemeClr val="accent1"/>
              </a:fgClr>
              <a:bgClr>
                <a:schemeClr val="lt1"/>
              </a:bgClr>
            </a:pattFill>
            <a:ln>
              <a:noFill/>
            </a:ln>
            <a:effectLst/>
          </c:spPr>
          <c:invertIfNegative val="0"/>
          <c:cat>
            <c:strRef>
              <c:f>'Average Actual vs Discounted Pr'!$A$4:$A$13</c:f>
              <c:strCache>
                <c:ptCount val="9"/>
                <c:pt idx="0">
                  <c:v>Electronics</c:v>
                </c:pt>
                <c:pt idx="1">
                  <c:v>Car&amp;Motorbike</c:v>
                </c:pt>
                <c:pt idx="2">
                  <c:v>Home&amp;Kitchen</c:v>
                </c:pt>
                <c:pt idx="3">
                  <c:v>Computers&amp;Acces</c:v>
                </c:pt>
                <c:pt idx="4">
                  <c:v>Health&amp;Personal</c:v>
                </c:pt>
                <c:pt idx="5">
                  <c:v>MusicalInstrume</c:v>
                </c:pt>
                <c:pt idx="6">
                  <c:v>HomeImprovement</c:v>
                </c:pt>
                <c:pt idx="7">
                  <c:v>OfficeProducts</c:v>
                </c:pt>
                <c:pt idx="8">
                  <c:v>Toys&amp;Games</c:v>
                </c:pt>
              </c:strCache>
            </c:strRef>
          </c:cat>
          <c:val>
            <c:numRef>
              <c:f>'Average Actual vs Discounted Pr'!$B$4:$B$13</c:f>
              <c:numCache>
                <c:formatCode>_(* #,##0.00_);_(* \(#,##0.00\);_(* "-"??_);_(@_)</c:formatCode>
                <c:ptCount val="9"/>
                <c:pt idx="0">
                  <c:v>10418.083673469388</c:v>
                </c:pt>
                <c:pt idx="1">
                  <c:v>4000</c:v>
                </c:pt>
                <c:pt idx="2">
                  <c:v>4165.7941834451904</c:v>
                </c:pt>
                <c:pt idx="3">
                  <c:v>1862.3501876675607</c:v>
                </c:pt>
                <c:pt idx="4">
                  <c:v>1900</c:v>
                </c:pt>
                <c:pt idx="5">
                  <c:v>1347</c:v>
                </c:pt>
                <c:pt idx="6">
                  <c:v>799</c:v>
                </c:pt>
                <c:pt idx="7">
                  <c:v>407.1</c:v>
                </c:pt>
                <c:pt idx="8">
                  <c:v>150</c:v>
                </c:pt>
              </c:numCache>
            </c:numRef>
          </c:val>
          <c:extLst>
            <c:ext xmlns:c16="http://schemas.microsoft.com/office/drawing/2014/chart" uri="{C3380CC4-5D6E-409C-BE32-E72D297353CC}">
              <c16:uniqueId val="{00000000-EE2B-44A4-B6C2-17A2841F7819}"/>
            </c:ext>
          </c:extLst>
        </c:ser>
        <c:ser>
          <c:idx val="1"/>
          <c:order val="1"/>
          <c:tx>
            <c:strRef>
              <c:f>'Average Actual vs Discounted Pr'!$C$3</c:f>
              <c:strCache>
                <c:ptCount val="1"/>
                <c:pt idx="0">
                  <c:v>Average of Discounted_Price</c:v>
                </c:pt>
              </c:strCache>
            </c:strRef>
          </c:tx>
          <c:spPr>
            <a:pattFill prst="ltUpDiag">
              <a:fgClr>
                <a:schemeClr val="accent2"/>
              </a:fgClr>
              <a:bgClr>
                <a:schemeClr val="lt1"/>
              </a:bgClr>
            </a:pattFill>
            <a:ln>
              <a:noFill/>
            </a:ln>
            <a:effectLst/>
          </c:spPr>
          <c:invertIfNegative val="0"/>
          <c:cat>
            <c:strRef>
              <c:f>'Average Actual vs Discounted Pr'!$A$4:$A$13</c:f>
              <c:strCache>
                <c:ptCount val="9"/>
                <c:pt idx="0">
                  <c:v>Electronics</c:v>
                </c:pt>
                <c:pt idx="1">
                  <c:v>Car&amp;Motorbike</c:v>
                </c:pt>
                <c:pt idx="2">
                  <c:v>Home&amp;Kitchen</c:v>
                </c:pt>
                <c:pt idx="3">
                  <c:v>Computers&amp;Acces</c:v>
                </c:pt>
                <c:pt idx="4">
                  <c:v>Health&amp;Personal</c:v>
                </c:pt>
                <c:pt idx="5">
                  <c:v>MusicalInstrume</c:v>
                </c:pt>
                <c:pt idx="6">
                  <c:v>HomeImprovement</c:v>
                </c:pt>
                <c:pt idx="7">
                  <c:v>OfficeProducts</c:v>
                </c:pt>
                <c:pt idx="8">
                  <c:v>Toys&amp;Games</c:v>
                </c:pt>
              </c:strCache>
            </c:strRef>
          </c:cat>
          <c:val>
            <c:numRef>
              <c:f>'Average Actual vs Discounted Pr'!$C$4:$C$13</c:f>
              <c:numCache>
                <c:formatCode>_(* #,##0.00_);_(* \(#,##0.00\);_(* "-"??_);_(@_)</c:formatCode>
                <c:ptCount val="9"/>
                <c:pt idx="0">
                  <c:v>6225.8693877551023</c:v>
                </c:pt>
                <c:pt idx="1">
                  <c:v>2339</c:v>
                </c:pt>
                <c:pt idx="2">
                  <c:v>2331.133803131991</c:v>
                </c:pt>
                <c:pt idx="3">
                  <c:v>951.36825737265417</c:v>
                </c:pt>
                <c:pt idx="4">
                  <c:v>899</c:v>
                </c:pt>
                <c:pt idx="5">
                  <c:v>638</c:v>
                </c:pt>
                <c:pt idx="6">
                  <c:v>337</c:v>
                </c:pt>
                <c:pt idx="7">
                  <c:v>308.3</c:v>
                </c:pt>
                <c:pt idx="8">
                  <c:v>150</c:v>
                </c:pt>
              </c:numCache>
            </c:numRef>
          </c:val>
          <c:extLst>
            <c:ext xmlns:c16="http://schemas.microsoft.com/office/drawing/2014/chart" uri="{C3380CC4-5D6E-409C-BE32-E72D297353CC}">
              <c16:uniqueId val="{00000001-EE2B-44A4-B6C2-17A2841F7819}"/>
            </c:ext>
          </c:extLst>
        </c:ser>
        <c:dLbls>
          <c:showLegendKey val="0"/>
          <c:showVal val="0"/>
          <c:showCatName val="0"/>
          <c:showSerName val="0"/>
          <c:showPercent val="0"/>
          <c:showBubbleSize val="0"/>
        </c:dLbls>
        <c:gapWidth val="150"/>
        <c:axId val="1597475839"/>
        <c:axId val="1597479199"/>
      </c:barChart>
      <c:catAx>
        <c:axId val="1597475839"/>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5400000" spcFirstLastPara="1" vertOverflow="ellipsis" wrap="square" anchor="ctr" anchorCtr="1"/>
          <a:lstStyle/>
          <a:p>
            <a:pPr>
              <a:defRPr sz="700" b="0" i="0" u="none" strike="noStrike" kern="1200" spc="100" baseline="0">
                <a:solidFill>
                  <a:schemeClr val="lt1"/>
                </a:solidFill>
                <a:latin typeface="+mn-lt"/>
                <a:ea typeface="+mn-ea"/>
                <a:cs typeface="+mn-cs"/>
              </a:defRPr>
            </a:pPr>
            <a:endParaRPr lang="en-US"/>
          </a:p>
        </c:txPr>
        <c:crossAx val="1597479199"/>
        <c:crosses val="autoZero"/>
        <c:auto val="1"/>
        <c:lblAlgn val="ctr"/>
        <c:lblOffset val="100"/>
        <c:noMultiLvlLbl val="0"/>
      </c:catAx>
      <c:valAx>
        <c:axId val="1597479199"/>
        <c:scaling>
          <c:logBase val="10"/>
          <c:orientation val="minMax"/>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5974758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[AmazonDashboardBy Olamilekan Lawal.xlsx]Highest Number of Reviews!PivotTable1</c:name>
    <c:fmtId val="54"/>
  </c:pivotSource>
  <c:chart>
    <c:title>
      <c:tx>
        <c:rich>
          <a:bodyPr rot="0" spcFirstLastPara="1" vertOverflow="ellipsis" vert="horz" wrap="square" anchor="ctr" anchorCtr="1"/>
          <a:lstStyle/>
          <a:p>
            <a:pPr>
              <a:defRPr sz="1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a:t>10</a:t>
            </a:r>
            <a:r>
              <a:rPr lang="en-US" sz="1200" baseline="0"/>
              <a:t> Highest Reviews</a:t>
            </a:r>
            <a:endParaRPr lang="en-US" sz="1200"/>
          </a:p>
        </c:rich>
      </c:tx>
      <c:layout>
        <c:manualLayout>
          <c:xMode val="edge"/>
          <c:yMode val="edge"/>
          <c:x val="0.33524188509312702"/>
          <c:y val="0"/>
        </c:manualLayout>
      </c:layout>
      <c:overlay val="0"/>
      <c:spPr>
        <a:noFill/>
        <a:ln>
          <a:noFill/>
        </a:ln>
        <a:effectLst/>
      </c:spPr>
      <c:txPr>
        <a:bodyPr rot="0" spcFirstLastPara="1" vertOverflow="ellipsis" vert="horz" wrap="square" anchor="ctr" anchorCtr="1"/>
        <a:lstStyle/>
        <a:p>
          <a:pPr>
            <a:defRPr sz="1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2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marker>
          <c:symbol val="none"/>
        </c:marker>
      </c:pivotFmt>
      <c:pivotFmt>
        <c:idx val="2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8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8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8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8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8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8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8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8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8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8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9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9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9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9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9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9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9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9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9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9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0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0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0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0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0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0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0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0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0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0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1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1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1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1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1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1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1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1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1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1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2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2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2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2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2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2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2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2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2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2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3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3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3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3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3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3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3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3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3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3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4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4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4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4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4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4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4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4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4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4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5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5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5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5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5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5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5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5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5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5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6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6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6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6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6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6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6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6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6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6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7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7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7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7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7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7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7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7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7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7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8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8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8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8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8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8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8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8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8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8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9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9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9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9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9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9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9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9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9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9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0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0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0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0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0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0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0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0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0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0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1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1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1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1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1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1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1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1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1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1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2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2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2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2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2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2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2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2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2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2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3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3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3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3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3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3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3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3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3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3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4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4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4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4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4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4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4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4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4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4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5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5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5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5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5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5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5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5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5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5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6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6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6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6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6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6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6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6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6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6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7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7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7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7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7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7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7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7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7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7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8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8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8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8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8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8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8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8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8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8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9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9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9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9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9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9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9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9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9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9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0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0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0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0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0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0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0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0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0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0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1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1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1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1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1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1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1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1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1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1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2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2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2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2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2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2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2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2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2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2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3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3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3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3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3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3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3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3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3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3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4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4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4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4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4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4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4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4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4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4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5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5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5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5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5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5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5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5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5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5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6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6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6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6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6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6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6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6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6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6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7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7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7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7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7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7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7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7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7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7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8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8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8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8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8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8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8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8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8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8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9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9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9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9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9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9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9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9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9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9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0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0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0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0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0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0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0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0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0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0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1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1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1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1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1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1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1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1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1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1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2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2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2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2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2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2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2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2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2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2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3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3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3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3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3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3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3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3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3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3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4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4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4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4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4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4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4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4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4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4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5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5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5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5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5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5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5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5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5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5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6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6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6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6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6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6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6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6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6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6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7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7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7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7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7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7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7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7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7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7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8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8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8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8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8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8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8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8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8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8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9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9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9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9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9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9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9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9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9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9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0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0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0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0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0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0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0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0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0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0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1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1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1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1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1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1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1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1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1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1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2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2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2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2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2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2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2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2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2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2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3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3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3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3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3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3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3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3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3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3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4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4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4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4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4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4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4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4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4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4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5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5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5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5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5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5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5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5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5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5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6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6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6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6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6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6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6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6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6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6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7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7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7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7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7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7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7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7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7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7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8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8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8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8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8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8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8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8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8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8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9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9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9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9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9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9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9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9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9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9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0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0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0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0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0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0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0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0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0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0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1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1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1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1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1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1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1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1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1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1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2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2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2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2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2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2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2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2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2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2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3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3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3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3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3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3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3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3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3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3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4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4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4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4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4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4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4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4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4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4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5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5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5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5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5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5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5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5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5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5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6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6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6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6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6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6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6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6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6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6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7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7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7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7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7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7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7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7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7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7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8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8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8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8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8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8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8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8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8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8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9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9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9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9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9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9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9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9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9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9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0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0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0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0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0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0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0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0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0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0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1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1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1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1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1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1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1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1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1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1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2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2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2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2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2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2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2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2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2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2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3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3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3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3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3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3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3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3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3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3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4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4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4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4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4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4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4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4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4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4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5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5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5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5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5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5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5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5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5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5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6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6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6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6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6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6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6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6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6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6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7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7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7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7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7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7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7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7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7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7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8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8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8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8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8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8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8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8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8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8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9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9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9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9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9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9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9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9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9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9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80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80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80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80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80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80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80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80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80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80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81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81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81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81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81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81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81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81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81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81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82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82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82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82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82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82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82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82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82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82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83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83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83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s>
    <c:plotArea>
      <c:layout>
        <c:manualLayout>
          <c:layoutTarget val="inner"/>
          <c:xMode val="edge"/>
          <c:yMode val="edge"/>
          <c:x val="0"/>
          <c:y val="2.7398990478200172E-2"/>
          <c:w val="1"/>
          <c:h val="0.96094923501686291"/>
        </c:manualLayout>
      </c:layout>
      <c:ofPieChart>
        <c:ofPieType val="pie"/>
        <c:varyColors val="1"/>
        <c:ser>
          <c:idx val="0"/>
          <c:order val="0"/>
          <c:tx>
            <c:strRef>
              <c:f>'Highest Number of Reviews'!$B$3</c:f>
              <c:strCache>
                <c:ptCount val="1"/>
                <c:pt idx="0">
                  <c:v>Total</c:v>
                </c:pt>
              </c:strCache>
            </c:strRef>
          </c:tx>
          <c:dPt>
            <c:idx val="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01-6AEF-48FE-835B-9533E83BB843}"/>
              </c:ext>
            </c:extLst>
          </c:dPt>
          <c:dPt>
            <c:idx val="1"/>
            <c:bubble3D val="0"/>
            <c:spPr>
              <a:gradFill rotWithShape="1">
                <a:gsLst>
                  <a:gs pos="0">
                    <a:schemeClr val="accent2">
                      <a:tint val="96000"/>
                      <a:lumMod val="104000"/>
                    </a:schemeClr>
                  </a:gs>
                  <a:gs pos="100000">
                    <a:schemeClr val="accent2">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03-6AEF-48FE-835B-9533E83BB843}"/>
              </c:ext>
            </c:extLst>
          </c:dPt>
          <c:dPt>
            <c:idx val="2"/>
            <c:bubble3D val="0"/>
            <c:spPr>
              <a:gradFill rotWithShape="1">
                <a:gsLst>
                  <a:gs pos="0">
                    <a:schemeClr val="accent3">
                      <a:tint val="96000"/>
                      <a:lumMod val="104000"/>
                    </a:schemeClr>
                  </a:gs>
                  <a:gs pos="100000">
                    <a:schemeClr val="accent3">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05-6AEF-48FE-835B-9533E83BB843}"/>
              </c:ext>
            </c:extLst>
          </c:dPt>
          <c:dPt>
            <c:idx val="3"/>
            <c:bubble3D val="0"/>
            <c:spPr>
              <a:gradFill rotWithShape="1">
                <a:gsLst>
                  <a:gs pos="0">
                    <a:schemeClr val="accent4">
                      <a:tint val="96000"/>
                      <a:lumMod val="104000"/>
                    </a:schemeClr>
                  </a:gs>
                  <a:gs pos="100000">
                    <a:schemeClr val="accent4">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07-6AEF-48FE-835B-9533E83BB843}"/>
              </c:ext>
            </c:extLst>
          </c:dPt>
          <c:dPt>
            <c:idx val="4"/>
            <c:bubble3D val="0"/>
            <c:spPr>
              <a:gradFill rotWithShape="1">
                <a:gsLst>
                  <a:gs pos="0">
                    <a:schemeClr val="accent5">
                      <a:tint val="96000"/>
                      <a:lumMod val="104000"/>
                    </a:schemeClr>
                  </a:gs>
                  <a:gs pos="100000">
                    <a:schemeClr val="accent5">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09-6AEF-48FE-835B-9533E83BB843}"/>
              </c:ext>
            </c:extLst>
          </c:dPt>
          <c:dPt>
            <c:idx val="5"/>
            <c:bubble3D val="0"/>
            <c:spPr>
              <a:gradFill rotWithShape="1">
                <a:gsLst>
                  <a:gs pos="0">
                    <a:schemeClr val="accent6">
                      <a:tint val="96000"/>
                      <a:lumMod val="104000"/>
                    </a:schemeClr>
                  </a:gs>
                  <a:gs pos="100000">
                    <a:schemeClr val="accent6">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0B-6AEF-48FE-835B-9533E83BB843}"/>
              </c:ext>
            </c:extLst>
          </c:dPt>
          <c:dPt>
            <c:idx val="6"/>
            <c:bubble3D val="0"/>
            <c:spPr>
              <a:gradFill rotWithShape="1">
                <a:gsLst>
                  <a:gs pos="0">
                    <a:schemeClr val="accent1">
                      <a:lumMod val="60000"/>
                      <a:tint val="96000"/>
                      <a:lumMod val="104000"/>
                    </a:schemeClr>
                  </a:gs>
                  <a:gs pos="100000">
                    <a:schemeClr val="accent1">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0D-6AEF-48FE-835B-9533E83BB843}"/>
              </c:ext>
            </c:extLst>
          </c:dPt>
          <c:dPt>
            <c:idx val="7"/>
            <c:bubble3D val="0"/>
            <c:spPr>
              <a:gradFill rotWithShape="1">
                <a:gsLst>
                  <a:gs pos="0">
                    <a:schemeClr val="accent2">
                      <a:lumMod val="60000"/>
                      <a:tint val="96000"/>
                      <a:lumMod val="104000"/>
                    </a:schemeClr>
                  </a:gs>
                  <a:gs pos="100000">
                    <a:schemeClr val="accent2">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0F-6AEF-48FE-835B-9533E83BB843}"/>
              </c:ext>
            </c:extLst>
          </c:dPt>
          <c:dPt>
            <c:idx val="8"/>
            <c:bubble3D val="0"/>
            <c:spPr>
              <a:gradFill rotWithShape="1">
                <a:gsLst>
                  <a:gs pos="0">
                    <a:schemeClr val="accent3">
                      <a:lumMod val="60000"/>
                      <a:tint val="96000"/>
                      <a:lumMod val="104000"/>
                    </a:schemeClr>
                  </a:gs>
                  <a:gs pos="100000">
                    <a:schemeClr val="accent3">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11-6AEF-48FE-835B-9533E83BB843}"/>
              </c:ext>
            </c:extLst>
          </c:dPt>
          <c:dPt>
            <c:idx val="9"/>
            <c:bubble3D val="0"/>
            <c:spPr>
              <a:gradFill rotWithShape="1">
                <a:gsLst>
                  <a:gs pos="0">
                    <a:schemeClr val="accent4">
                      <a:lumMod val="60000"/>
                      <a:tint val="96000"/>
                      <a:lumMod val="104000"/>
                    </a:schemeClr>
                  </a:gs>
                  <a:gs pos="100000">
                    <a:schemeClr val="accent4">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13-6AEF-48FE-835B-9533E83BB843}"/>
              </c:ext>
            </c:extLst>
          </c:dPt>
          <c:dPt>
            <c:idx val="10"/>
            <c:bubble3D val="0"/>
            <c:spPr>
              <a:gradFill rotWithShape="1">
                <a:gsLst>
                  <a:gs pos="0">
                    <a:schemeClr val="accent5">
                      <a:lumMod val="60000"/>
                      <a:tint val="96000"/>
                      <a:lumMod val="104000"/>
                    </a:schemeClr>
                  </a:gs>
                  <a:gs pos="100000">
                    <a:schemeClr val="accent5">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15-6AEF-48FE-835B-9533E83BB843}"/>
              </c:ext>
            </c:extLst>
          </c:dPt>
          <c:dPt>
            <c:idx val="11"/>
            <c:bubble3D val="0"/>
            <c:spPr>
              <a:gradFill rotWithShape="1">
                <a:gsLst>
                  <a:gs pos="0">
                    <a:schemeClr val="accent6">
                      <a:lumMod val="60000"/>
                      <a:tint val="96000"/>
                      <a:lumMod val="104000"/>
                    </a:schemeClr>
                  </a:gs>
                  <a:gs pos="100000">
                    <a:schemeClr val="accent6">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17-8669-4745-8203-08908B42AFC3}"/>
              </c:ext>
            </c:extLst>
          </c:dPt>
          <c:dPt>
            <c:idx val="12"/>
            <c:bubble3D val="0"/>
            <c:spPr>
              <a:gradFill rotWithShape="1">
                <a:gsLst>
                  <a:gs pos="0">
                    <a:schemeClr val="accent1">
                      <a:lumMod val="80000"/>
                      <a:lumOff val="20000"/>
                      <a:tint val="96000"/>
                      <a:lumMod val="104000"/>
                    </a:schemeClr>
                  </a:gs>
                  <a:gs pos="100000">
                    <a:schemeClr val="accent1">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19-8669-4745-8203-08908B42AFC3}"/>
              </c:ext>
            </c:extLst>
          </c:dPt>
          <c:dPt>
            <c:idx val="13"/>
            <c:bubble3D val="0"/>
            <c:spPr>
              <a:gradFill rotWithShape="1">
                <a:gsLst>
                  <a:gs pos="0">
                    <a:schemeClr val="accent2">
                      <a:lumMod val="80000"/>
                      <a:lumOff val="20000"/>
                      <a:tint val="96000"/>
                      <a:lumMod val="104000"/>
                    </a:schemeClr>
                  </a:gs>
                  <a:gs pos="100000">
                    <a:schemeClr val="accent2">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1B-8669-4745-8203-08908B42AFC3}"/>
              </c:ext>
            </c:extLst>
          </c:dPt>
          <c:dPt>
            <c:idx val="14"/>
            <c:bubble3D val="0"/>
            <c:spPr>
              <a:gradFill rotWithShape="1">
                <a:gsLst>
                  <a:gs pos="0">
                    <a:schemeClr val="accent3">
                      <a:lumMod val="80000"/>
                      <a:lumOff val="20000"/>
                      <a:tint val="96000"/>
                      <a:lumMod val="104000"/>
                    </a:schemeClr>
                  </a:gs>
                  <a:gs pos="100000">
                    <a:schemeClr val="accent3">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1D-8669-4745-8203-08908B42AFC3}"/>
              </c:ext>
            </c:extLst>
          </c:dPt>
          <c:dPt>
            <c:idx val="15"/>
            <c:bubble3D val="0"/>
            <c:spPr>
              <a:gradFill rotWithShape="1">
                <a:gsLst>
                  <a:gs pos="0">
                    <a:schemeClr val="accent4">
                      <a:lumMod val="80000"/>
                      <a:lumOff val="20000"/>
                      <a:tint val="96000"/>
                      <a:lumMod val="104000"/>
                    </a:schemeClr>
                  </a:gs>
                  <a:gs pos="100000">
                    <a:schemeClr val="accent4">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1F-8669-4745-8203-08908B42AFC3}"/>
              </c:ext>
            </c:extLst>
          </c:dPt>
          <c:dPt>
            <c:idx val="16"/>
            <c:bubble3D val="0"/>
            <c:spPr>
              <a:gradFill rotWithShape="1">
                <a:gsLst>
                  <a:gs pos="0">
                    <a:schemeClr val="accent5">
                      <a:lumMod val="80000"/>
                      <a:lumOff val="20000"/>
                      <a:tint val="96000"/>
                      <a:lumMod val="104000"/>
                    </a:schemeClr>
                  </a:gs>
                  <a:gs pos="100000">
                    <a:schemeClr val="accent5">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21-8669-4745-8203-08908B42AFC3}"/>
              </c:ext>
            </c:extLst>
          </c:dPt>
          <c:dPt>
            <c:idx val="17"/>
            <c:bubble3D val="0"/>
            <c:spPr>
              <a:gradFill rotWithShape="1">
                <a:gsLst>
                  <a:gs pos="0">
                    <a:schemeClr val="accent6">
                      <a:lumMod val="80000"/>
                      <a:lumOff val="20000"/>
                      <a:tint val="96000"/>
                      <a:lumMod val="104000"/>
                    </a:schemeClr>
                  </a:gs>
                  <a:gs pos="100000">
                    <a:schemeClr val="accent6">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23-8669-4745-8203-08908B42AFC3}"/>
              </c:ext>
            </c:extLst>
          </c:dPt>
          <c:dPt>
            <c:idx val="18"/>
            <c:bubble3D val="0"/>
            <c:spPr>
              <a:gradFill rotWithShape="1">
                <a:gsLst>
                  <a:gs pos="0">
                    <a:schemeClr val="accent1">
                      <a:lumMod val="80000"/>
                      <a:tint val="96000"/>
                      <a:lumMod val="104000"/>
                    </a:schemeClr>
                  </a:gs>
                  <a:gs pos="100000">
                    <a:schemeClr val="accent1">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25-8669-4745-8203-08908B42AFC3}"/>
              </c:ext>
            </c:extLst>
          </c:dPt>
          <c:dPt>
            <c:idx val="19"/>
            <c:bubble3D val="0"/>
            <c:spPr>
              <a:gradFill rotWithShape="1">
                <a:gsLst>
                  <a:gs pos="0">
                    <a:schemeClr val="accent2">
                      <a:lumMod val="80000"/>
                      <a:tint val="96000"/>
                      <a:lumMod val="104000"/>
                    </a:schemeClr>
                  </a:gs>
                  <a:gs pos="100000">
                    <a:schemeClr val="accent2">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27-8669-4745-8203-08908B42AFC3}"/>
              </c:ext>
            </c:extLst>
          </c:dPt>
          <c:dPt>
            <c:idx val="20"/>
            <c:bubble3D val="0"/>
            <c:spPr>
              <a:gradFill rotWithShape="1">
                <a:gsLst>
                  <a:gs pos="0">
                    <a:schemeClr val="accent3">
                      <a:lumMod val="80000"/>
                      <a:tint val="96000"/>
                      <a:lumMod val="104000"/>
                    </a:schemeClr>
                  </a:gs>
                  <a:gs pos="100000">
                    <a:schemeClr val="accent3">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29-8669-4745-8203-08908B42AFC3}"/>
              </c:ext>
            </c:extLst>
          </c:dPt>
          <c:dPt>
            <c:idx val="21"/>
            <c:bubble3D val="0"/>
            <c:spPr>
              <a:gradFill rotWithShape="1">
                <a:gsLst>
                  <a:gs pos="0">
                    <a:schemeClr val="accent4">
                      <a:lumMod val="80000"/>
                      <a:tint val="96000"/>
                      <a:lumMod val="104000"/>
                    </a:schemeClr>
                  </a:gs>
                  <a:gs pos="100000">
                    <a:schemeClr val="accent4">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2B-8669-4745-8203-08908B42AFC3}"/>
              </c:ext>
            </c:extLst>
          </c:dPt>
          <c:dPt>
            <c:idx val="22"/>
            <c:bubble3D val="0"/>
            <c:spPr>
              <a:gradFill rotWithShape="1">
                <a:gsLst>
                  <a:gs pos="0">
                    <a:schemeClr val="accent5">
                      <a:lumMod val="80000"/>
                      <a:tint val="96000"/>
                      <a:lumMod val="104000"/>
                    </a:schemeClr>
                  </a:gs>
                  <a:gs pos="100000">
                    <a:schemeClr val="accent5">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2D-8669-4745-8203-08908B42AFC3}"/>
              </c:ext>
            </c:extLst>
          </c:dPt>
          <c:dPt>
            <c:idx val="23"/>
            <c:bubble3D val="0"/>
            <c:spPr>
              <a:gradFill rotWithShape="1">
                <a:gsLst>
                  <a:gs pos="0">
                    <a:schemeClr val="accent6">
                      <a:lumMod val="80000"/>
                      <a:tint val="96000"/>
                      <a:lumMod val="104000"/>
                    </a:schemeClr>
                  </a:gs>
                  <a:gs pos="100000">
                    <a:schemeClr val="accent6">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2F-8669-4745-8203-08908B42AFC3}"/>
              </c:ext>
            </c:extLst>
          </c:dPt>
          <c:dPt>
            <c:idx val="24"/>
            <c:bubble3D val="0"/>
            <c:spPr>
              <a:gradFill rotWithShape="1">
                <a:gsLst>
                  <a:gs pos="0">
                    <a:schemeClr val="accent1">
                      <a:lumMod val="60000"/>
                      <a:lumOff val="40000"/>
                      <a:tint val="96000"/>
                      <a:lumMod val="104000"/>
                    </a:schemeClr>
                  </a:gs>
                  <a:gs pos="100000">
                    <a:schemeClr val="accent1">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31-8669-4745-8203-08908B42AFC3}"/>
              </c:ext>
            </c:extLst>
          </c:dPt>
          <c:dPt>
            <c:idx val="25"/>
            <c:bubble3D val="0"/>
            <c:spPr>
              <a:gradFill rotWithShape="1">
                <a:gsLst>
                  <a:gs pos="0">
                    <a:schemeClr val="accent2">
                      <a:lumMod val="60000"/>
                      <a:lumOff val="40000"/>
                      <a:tint val="96000"/>
                      <a:lumMod val="104000"/>
                    </a:schemeClr>
                  </a:gs>
                  <a:gs pos="100000">
                    <a:schemeClr val="accent2">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33-8669-4745-8203-08908B42AFC3}"/>
              </c:ext>
            </c:extLst>
          </c:dPt>
          <c:dPt>
            <c:idx val="26"/>
            <c:bubble3D val="0"/>
            <c:spPr>
              <a:gradFill rotWithShape="1">
                <a:gsLst>
                  <a:gs pos="0">
                    <a:schemeClr val="accent3">
                      <a:lumMod val="60000"/>
                      <a:lumOff val="40000"/>
                      <a:tint val="96000"/>
                      <a:lumMod val="104000"/>
                    </a:schemeClr>
                  </a:gs>
                  <a:gs pos="100000">
                    <a:schemeClr val="accent3">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35-8669-4745-8203-08908B42AFC3}"/>
              </c:ext>
            </c:extLst>
          </c:dPt>
          <c:dPt>
            <c:idx val="27"/>
            <c:bubble3D val="0"/>
            <c:spPr>
              <a:gradFill rotWithShape="1">
                <a:gsLst>
                  <a:gs pos="0">
                    <a:schemeClr val="accent4">
                      <a:lumMod val="60000"/>
                      <a:lumOff val="40000"/>
                      <a:tint val="96000"/>
                      <a:lumMod val="104000"/>
                    </a:schemeClr>
                  </a:gs>
                  <a:gs pos="100000">
                    <a:schemeClr val="accent4">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37-8669-4745-8203-08908B42AFC3}"/>
              </c:ext>
            </c:extLst>
          </c:dPt>
          <c:dPt>
            <c:idx val="28"/>
            <c:bubble3D val="0"/>
            <c:spPr>
              <a:gradFill rotWithShape="1">
                <a:gsLst>
                  <a:gs pos="0">
                    <a:schemeClr val="accent5">
                      <a:lumMod val="60000"/>
                      <a:lumOff val="40000"/>
                      <a:tint val="96000"/>
                      <a:lumMod val="104000"/>
                    </a:schemeClr>
                  </a:gs>
                  <a:gs pos="100000">
                    <a:schemeClr val="accent5">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39-8669-4745-8203-08908B42AFC3}"/>
              </c:ext>
            </c:extLst>
          </c:dPt>
          <c:dPt>
            <c:idx val="29"/>
            <c:bubble3D val="0"/>
            <c:spPr>
              <a:gradFill rotWithShape="1">
                <a:gsLst>
                  <a:gs pos="0">
                    <a:schemeClr val="accent6">
                      <a:lumMod val="60000"/>
                      <a:lumOff val="40000"/>
                      <a:tint val="96000"/>
                      <a:lumMod val="104000"/>
                    </a:schemeClr>
                  </a:gs>
                  <a:gs pos="100000">
                    <a:schemeClr val="accent6">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3B-8669-4745-8203-08908B42AFC3}"/>
              </c:ext>
            </c:extLst>
          </c:dPt>
          <c:dPt>
            <c:idx val="30"/>
            <c:bubble3D val="0"/>
            <c:spPr>
              <a:gradFill rotWithShape="1">
                <a:gsLst>
                  <a:gs pos="0">
                    <a:schemeClr val="accent1">
                      <a:lumMod val="50000"/>
                      <a:tint val="96000"/>
                      <a:lumMod val="104000"/>
                    </a:schemeClr>
                  </a:gs>
                  <a:gs pos="100000">
                    <a:schemeClr val="accent1">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3D-8669-4745-8203-08908B42AFC3}"/>
              </c:ext>
            </c:extLst>
          </c:dPt>
          <c:dPt>
            <c:idx val="31"/>
            <c:bubble3D val="0"/>
            <c:spPr>
              <a:gradFill rotWithShape="1">
                <a:gsLst>
                  <a:gs pos="0">
                    <a:schemeClr val="accent2">
                      <a:lumMod val="50000"/>
                      <a:tint val="96000"/>
                      <a:lumMod val="104000"/>
                    </a:schemeClr>
                  </a:gs>
                  <a:gs pos="100000">
                    <a:schemeClr val="accent2">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3F-8669-4745-8203-08908B42AFC3}"/>
              </c:ext>
            </c:extLst>
          </c:dPt>
          <c:dPt>
            <c:idx val="32"/>
            <c:bubble3D val="0"/>
            <c:spPr>
              <a:gradFill rotWithShape="1">
                <a:gsLst>
                  <a:gs pos="0">
                    <a:schemeClr val="accent3">
                      <a:lumMod val="50000"/>
                      <a:tint val="96000"/>
                      <a:lumMod val="104000"/>
                    </a:schemeClr>
                  </a:gs>
                  <a:gs pos="100000">
                    <a:schemeClr val="accent3">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41-8669-4745-8203-08908B42AFC3}"/>
              </c:ext>
            </c:extLst>
          </c:dPt>
          <c:dPt>
            <c:idx val="33"/>
            <c:bubble3D val="0"/>
            <c:spPr>
              <a:gradFill rotWithShape="1">
                <a:gsLst>
                  <a:gs pos="0">
                    <a:schemeClr val="accent4">
                      <a:lumMod val="50000"/>
                      <a:tint val="96000"/>
                      <a:lumMod val="104000"/>
                    </a:schemeClr>
                  </a:gs>
                  <a:gs pos="100000">
                    <a:schemeClr val="accent4">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43-8669-4745-8203-08908B42AFC3}"/>
              </c:ext>
            </c:extLst>
          </c:dPt>
          <c:dPt>
            <c:idx val="34"/>
            <c:bubble3D val="0"/>
            <c:spPr>
              <a:gradFill rotWithShape="1">
                <a:gsLst>
                  <a:gs pos="0">
                    <a:schemeClr val="accent5">
                      <a:lumMod val="50000"/>
                      <a:tint val="96000"/>
                      <a:lumMod val="104000"/>
                    </a:schemeClr>
                  </a:gs>
                  <a:gs pos="100000">
                    <a:schemeClr val="accent5">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45-8669-4745-8203-08908B42AFC3}"/>
              </c:ext>
            </c:extLst>
          </c:dPt>
          <c:dPt>
            <c:idx val="35"/>
            <c:bubble3D val="0"/>
            <c:spPr>
              <a:gradFill rotWithShape="1">
                <a:gsLst>
                  <a:gs pos="0">
                    <a:schemeClr val="accent6">
                      <a:lumMod val="50000"/>
                      <a:tint val="96000"/>
                      <a:lumMod val="104000"/>
                    </a:schemeClr>
                  </a:gs>
                  <a:gs pos="100000">
                    <a:schemeClr val="accent6">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47-8669-4745-8203-08908B42AFC3}"/>
              </c:ext>
            </c:extLst>
          </c:dPt>
          <c:dPt>
            <c:idx val="36"/>
            <c:bubble3D val="0"/>
            <c:spPr>
              <a:gradFill rotWithShape="1">
                <a:gsLst>
                  <a:gs pos="0">
                    <a:schemeClr val="accent1">
                      <a:lumMod val="70000"/>
                      <a:lumOff val="30000"/>
                      <a:tint val="96000"/>
                      <a:lumMod val="104000"/>
                    </a:schemeClr>
                  </a:gs>
                  <a:gs pos="100000">
                    <a:schemeClr val="accent1">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49-8669-4745-8203-08908B42AFC3}"/>
              </c:ext>
            </c:extLst>
          </c:dPt>
          <c:dPt>
            <c:idx val="37"/>
            <c:bubble3D val="0"/>
            <c:spPr>
              <a:gradFill rotWithShape="1">
                <a:gsLst>
                  <a:gs pos="0">
                    <a:schemeClr val="accent2">
                      <a:lumMod val="70000"/>
                      <a:lumOff val="30000"/>
                      <a:tint val="96000"/>
                      <a:lumMod val="104000"/>
                    </a:schemeClr>
                  </a:gs>
                  <a:gs pos="100000">
                    <a:schemeClr val="accent2">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4B-8669-4745-8203-08908B42AFC3}"/>
              </c:ext>
            </c:extLst>
          </c:dPt>
          <c:dPt>
            <c:idx val="38"/>
            <c:bubble3D val="0"/>
            <c:spPr>
              <a:gradFill rotWithShape="1">
                <a:gsLst>
                  <a:gs pos="0">
                    <a:schemeClr val="accent3">
                      <a:lumMod val="70000"/>
                      <a:lumOff val="30000"/>
                      <a:tint val="96000"/>
                      <a:lumMod val="104000"/>
                    </a:schemeClr>
                  </a:gs>
                  <a:gs pos="100000">
                    <a:schemeClr val="accent3">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4D-8669-4745-8203-08908B42AFC3}"/>
              </c:ext>
            </c:extLst>
          </c:dPt>
          <c:dPt>
            <c:idx val="39"/>
            <c:bubble3D val="0"/>
            <c:spPr>
              <a:gradFill rotWithShape="1">
                <a:gsLst>
                  <a:gs pos="0">
                    <a:schemeClr val="accent4">
                      <a:lumMod val="70000"/>
                      <a:lumOff val="30000"/>
                      <a:tint val="96000"/>
                      <a:lumMod val="104000"/>
                    </a:schemeClr>
                  </a:gs>
                  <a:gs pos="100000">
                    <a:schemeClr val="accent4">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4F-8669-4745-8203-08908B42AFC3}"/>
              </c:ext>
            </c:extLst>
          </c:dPt>
          <c:dPt>
            <c:idx val="40"/>
            <c:bubble3D val="0"/>
            <c:spPr>
              <a:gradFill rotWithShape="1">
                <a:gsLst>
                  <a:gs pos="0">
                    <a:schemeClr val="accent5">
                      <a:lumMod val="70000"/>
                      <a:lumOff val="30000"/>
                      <a:tint val="96000"/>
                      <a:lumMod val="104000"/>
                    </a:schemeClr>
                  </a:gs>
                  <a:gs pos="100000">
                    <a:schemeClr val="accent5">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51-8669-4745-8203-08908B42AFC3}"/>
              </c:ext>
            </c:extLst>
          </c:dPt>
          <c:dPt>
            <c:idx val="41"/>
            <c:bubble3D val="0"/>
            <c:spPr>
              <a:gradFill rotWithShape="1">
                <a:gsLst>
                  <a:gs pos="0">
                    <a:schemeClr val="accent6">
                      <a:lumMod val="70000"/>
                      <a:lumOff val="30000"/>
                      <a:tint val="96000"/>
                      <a:lumMod val="104000"/>
                    </a:schemeClr>
                  </a:gs>
                  <a:gs pos="100000">
                    <a:schemeClr val="accent6">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53-8669-4745-8203-08908B42AFC3}"/>
              </c:ext>
            </c:extLst>
          </c:dPt>
          <c:dPt>
            <c:idx val="42"/>
            <c:bubble3D val="0"/>
            <c:spPr>
              <a:gradFill rotWithShape="1">
                <a:gsLst>
                  <a:gs pos="0">
                    <a:schemeClr val="accent1">
                      <a:lumMod val="70000"/>
                      <a:tint val="96000"/>
                      <a:lumMod val="104000"/>
                    </a:schemeClr>
                  </a:gs>
                  <a:gs pos="100000">
                    <a:schemeClr val="accent1">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55-8669-4745-8203-08908B42AFC3}"/>
              </c:ext>
            </c:extLst>
          </c:dPt>
          <c:dPt>
            <c:idx val="43"/>
            <c:bubble3D val="0"/>
            <c:spPr>
              <a:gradFill rotWithShape="1">
                <a:gsLst>
                  <a:gs pos="0">
                    <a:schemeClr val="accent2">
                      <a:lumMod val="70000"/>
                      <a:tint val="96000"/>
                      <a:lumMod val="104000"/>
                    </a:schemeClr>
                  </a:gs>
                  <a:gs pos="100000">
                    <a:schemeClr val="accent2">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57-8669-4745-8203-08908B42AFC3}"/>
              </c:ext>
            </c:extLst>
          </c:dPt>
          <c:dPt>
            <c:idx val="44"/>
            <c:bubble3D val="0"/>
            <c:spPr>
              <a:gradFill rotWithShape="1">
                <a:gsLst>
                  <a:gs pos="0">
                    <a:schemeClr val="accent3">
                      <a:lumMod val="70000"/>
                      <a:tint val="96000"/>
                      <a:lumMod val="104000"/>
                    </a:schemeClr>
                  </a:gs>
                  <a:gs pos="100000">
                    <a:schemeClr val="accent3">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59-8669-4745-8203-08908B42AFC3}"/>
              </c:ext>
            </c:extLst>
          </c:dPt>
          <c:dPt>
            <c:idx val="45"/>
            <c:bubble3D val="0"/>
            <c:spPr>
              <a:gradFill rotWithShape="1">
                <a:gsLst>
                  <a:gs pos="0">
                    <a:schemeClr val="accent4">
                      <a:lumMod val="70000"/>
                      <a:tint val="96000"/>
                      <a:lumMod val="104000"/>
                    </a:schemeClr>
                  </a:gs>
                  <a:gs pos="100000">
                    <a:schemeClr val="accent4">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5B-8669-4745-8203-08908B42AFC3}"/>
              </c:ext>
            </c:extLst>
          </c:dPt>
          <c:dPt>
            <c:idx val="46"/>
            <c:bubble3D val="0"/>
            <c:spPr>
              <a:gradFill rotWithShape="1">
                <a:gsLst>
                  <a:gs pos="0">
                    <a:schemeClr val="accent5">
                      <a:lumMod val="70000"/>
                      <a:tint val="96000"/>
                      <a:lumMod val="104000"/>
                    </a:schemeClr>
                  </a:gs>
                  <a:gs pos="100000">
                    <a:schemeClr val="accent5">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5D-8669-4745-8203-08908B42AFC3}"/>
              </c:ext>
            </c:extLst>
          </c:dPt>
          <c:dPt>
            <c:idx val="47"/>
            <c:bubble3D val="0"/>
            <c:spPr>
              <a:gradFill rotWithShape="1">
                <a:gsLst>
                  <a:gs pos="0">
                    <a:schemeClr val="accent6">
                      <a:lumMod val="70000"/>
                      <a:tint val="96000"/>
                      <a:lumMod val="104000"/>
                    </a:schemeClr>
                  </a:gs>
                  <a:gs pos="100000">
                    <a:schemeClr val="accent6">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5F-8669-4745-8203-08908B42AFC3}"/>
              </c:ext>
            </c:extLst>
          </c:dPt>
          <c:dPt>
            <c:idx val="48"/>
            <c:bubble3D val="0"/>
            <c:spPr>
              <a:gradFill rotWithShape="1">
                <a:gsLst>
                  <a:gs pos="0">
                    <a:schemeClr val="accent1">
                      <a:lumMod val="50000"/>
                      <a:lumOff val="50000"/>
                      <a:tint val="96000"/>
                      <a:lumMod val="104000"/>
                    </a:schemeClr>
                  </a:gs>
                  <a:gs pos="100000">
                    <a:schemeClr val="accent1">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61-8669-4745-8203-08908B42AFC3}"/>
              </c:ext>
            </c:extLst>
          </c:dPt>
          <c:dPt>
            <c:idx val="49"/>
            <c:bubble3D val="0"/>
            <c:spPr>
              <a:gradFill rotWithShape="1">
                <a:gsLst>
                  <a:gs pos="0">
                    <a:schemeClr val="accent2">
                      <a:lumMod val="50000"/>
                      <a:lumOff val="50000"/>
                      <a:tint val="96000"/>
                      <a:lumMod val="104000"/>
                    </a:schemeClr>
                  </a:gs>
                  <a:gs pos="100000">
                    <a:schemeClr val="accent2">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63-8669-4745-8203-08908B42AFC3}"/>
              </c:ext>
            </c:extLst>
          </c:dPt>
          <c:dPt>
            <c:idx val="50"/>
            <c:bubble3D val="0"/>
            <c:spPr>
              <a:gradFill rotWithShape="1">
                <a:gsLst>
                  <a:gs pos="0">
                    <a:schemeClr val="accent3">
                      <a:lumMod val="50000"/>
                      <a:lumOff val="50000"/>
                      <a:tint val="96000"/>
                      <a:lumMod val="104000"/>
                    </a:schemeClr>
                  </a:gs>
                  <a:gs pos="100000">
                    <a:schemeClr val="accent3">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65-8669-4745-8203-08908B42AFC3}"/>
              </c:ext>
            </c:extLst>
          </c:dPt>
          <c:dPt>
            <c:idx val="51"/>
            <c:bubble3D val="0"/>
            <c:spPr>
              <a:gradFill rotWithShape="1">
                <a:gsLst>
                  <a:gs pos="0">
                    <a:schemeClr val="accent4">
                      <a:lumMod val="50000"/>
                      <a:lumOff val="50000"/>
                      <a:tint val="96000"/>
                      <a:lumMod val="104000"/>
                    </a:schemeClr>
                  </a:gs>
                  <a:gs pos="100000">
                    <a:schemeClr val="accent4">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67-8669-4745-8203-08908B42AFC3}"/>
              </c:ext>
            </c:extLst>
          </c:dPt>
          <c:dPt>
            <c:idx val="52"/>
            <c:bubble3D val="0"/>
            <c:spPr>
              <a:gradFill rotWithShape="1">
                <a:gsLst>
                  <a:gs pos="0">
                    <a:schemeClr val="accent5">
                      <a:lumMod val="50000"/>
                      <a:lumOff val="50000"/>
                      <a:tint val="96000"/>
                      <a:lumMod val="104000"/>
                    </a:schemeClr>
                  </a:gs>
                  <a:gs pos="100000">
                    <a:schemeClr val="accent5">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69-8669-4745-8203-08908B42AFC3}"/>
              </c:ext>
            </c:extLst>
          </c:dPt>
          <c:dPt>
            <c:idx val="53"/>
            <c:bubble3D val="0"/>
            <c:spPr>
              <a:gradFill rotWithShape="1">
                <a:gsLst>
                  <a:gs pos="0">
                    <a:schemeClr val="accent6">
                      <a:lumMod val="50000"/>
                      <a:lumOff val="50000"/>
                      <a:tint val="96000"/>
                      <a:lumMod val="104000"/>
                    </a:schemeClr>
                  </a:gs>
                  <a:gs pos="100000">
                    <a:schemeClr val="accent6">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6B-8669-4745-8203-08908B42AFC3}"/>
              </c:ext>
            </c:extLst>
          </c:dPt>
          <c:dPt>
            <c:idx val="5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6D-8669-4745-8203-08908B42AFC3}"/>
              </c:ext>
            </c:extLst>
          </c:dPt>
          <c:dPt>
            <c:idx val="55"/>
            <c:bubble3D val="0"/>
            <c:spPr>
              <a:gradFill rotWithShape="1">
                <a:gsLst>
                  <a:gs pos="0">
                    <a:schemeClr val="accent2">
                      <a:tint val="96000"/>
                      <a:lumMod val="104000"/>
                    </a:schemeClr>
                  </a:gs>
                  <a:gs pos="100000">
                    <a:schemeClr val="accent2">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6F-8669-4745-8203-08908B42AFC3}"/>
              </c:ext>
            </c:extLst>
          </c:dPt>
          <c:dPt>
            <c:idx val="56"/>
            <c:bubble3D val="0"/>
            <c:spPr>
              <a:gradFill rotWithShape="1">
                <a:gsLst>
                  <a:gs pos="0">
                    <a:schemeClr val="accent3">
                      <a:tint val="96000"/>
                      <a:lumMod val="104000"/>
                    </a:schemeClr>
                  </a:gs>
                  <a:gs pos="100000">
                    <a:schemeClr val="accent3">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71-8669-4745-8203-08908B42AFC3}"/>
              </c:ext>
            </c:extLst>
          </c:dPt>
          <c:dPt>
            <c:idx val="57"/>
            <c:bubble3D val="0"/>
            <c:spPr>
              <a:gradFill rotWithShape="1">
                <a:gsLst>
                  <a:gs pos="0">
                    <a:schemeClr val="accent4">
                      <a:tint val="96000"/>
                      <a:lumMod val="104000"/>
                    </a:schemeClr>
                  </a:gs>
                  <a:gs pos="100000">
                    <a:schemeClr val="accent4">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73-8669-4745-8203-08908B42AFC3}"/>
              </c:ext>
            </c:extLst>
          </c:dPt>
          <c:dPt>
            <c:idx val="58"/>
            <c:bubble3D val="0"/>
            <c:spPr>
              <a:gradFill rotWithShape="1">
                <a:gsLst>
                  <a:gs pos="0">
                    <a:schemeClr val="accent5">
                      <a:tint val="96000"/>
                      <a:lumMod val="104000"/>
                    </a:schemeClr>
                  </a:gs>
                  <a:gs pos="100000">
                    <a:schemeClr val="accent5">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75-8669-4745-8203-08908B42AFC3}"/>
              </c:ext>
            </c:extLst>
          </c:dPt>
          <c:dPt>
            <c:idx val="59"/>
            <c:bubble3D val="0"/>
            <c:spPr>
              <a:gradFill rotWithShape="1">
                <a:gsLst>
                  <a:gs pos="0">
                    <a:schemeClr val="accent6">
                      <a:tint val="96000"/>
                      <a:lumMod val="104000"/>
                    </a:schemeClr>
                  </a:gs>
                  <a:gs pos="100000">
                    <a:schemeClr val="accent6">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77-8669-4745-8203-08908B42AFC3}"/>
              </c:ext>
            </c:extLst>
          </c:dPt>
          <c:dPt>
            <c:idx val="60"/>
            <c:bubble3D val="0"/>
            <c:spPr>
              <a:gradFill rotWithShape="1">
                <a:gsLst>
                  <a:gs pos="0">
                    <a:schemeClr val="accent1">
                      <a:lumMod val="60000"/>
                      <a:tint val="96000"/>
                      <a:lumMod val="104000"/>
                    </a:schemeClr>
                  </a:gs>
                  <a:gs pos="100000">
                    <a:schemeClr val="accent1">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79-8669-4745-8203-08908B42AFC3}"/>
              </c:ext>
            </c:extLst>
          </c:dPt>
          <c:dPt>
            <c:idx val="61"/>
            <c:bubble3D val="0"/>
            <c:spPr>
              <a:gradFill rotWithShape="1">
                <a:gsLst>
                  <a:gs pos="0">
                    <a:schemeClr val="accent2">
                      <a:lumMod val="60000"/>
                      <a:tint val="96000"/>
                      <a:lumMod val="104000"/>
                    </a:schemeClr>
                  </a:gs>
                  <a:gs pos="100000">
                    <a:schemeClr val="accent2">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7B-8669-4745-8203-08908B42AFC3}"/>
              </c:ext>
            </c:extLst>
          </c:dPt>
          <c:dPt>
            <c:idx val="62"/>
            <c:bubble3D val="0"/>
            <c:spPr>
              <a:gradFill rotWithShape="1">
                <a:gsLst>
                  <a:gs pos="0">
                    <a:schemeClr val="accent3">
                      <a:lumMod val="60000"/>
                      <a:tint val="96000"/>
                      <a:lumMod val="104000"/>
                    </a:schemeClr>
                  </a:gs>
                  <a:gs pos="100000">
                    <a:schemeClr val="accent3">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7D-8669-4745-8203-08908B42AFC3}"/>
              </c:ext>
            </c:extLst>
          </c:dPt>
          <c:dPt>
            <c:idx val="63"/>
            <c:bubble3D val="0"/>
            <c:spPr>
              <a:gradFill rotWithShape="1">
                <a:gsLst>
                  <a:gs pos="0">
                    <a:schemeClr val="accent4">
                      <a:lumMod val="60000"/>
                      <a:tint val="96000"/>
                      <a:lumMod val="104000"/>
                    </a:schemeClr>
                  </a:gs>
                  <a:gs pos="100000">
                    <a:schemeClr val="accent4">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7F-8669-4745-8203-08908B42AFC3}"/>
              </c:ext>
            </c:extLst>
          </c:dPt>
          <c:dPt>
            <c:idx val="64"/>
            <c:bubble3D val="0"/>
            <c:spPr>
              <a:gradFill rotWithShape="1">
                <a:gsLst>
                  <a:gs pos="0">
                    <a:schemeClr val="accent5">
                      <a:lumMod val="60000"/>
                      <a:tint val="96000"/>
                      <a:lumMod val="104000"/>
                    </a:schemeClr>
                  </a:gs>
                  <a:gs pos="100000">
                    <a:schemeClr val="accent5">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81-8669-4745-8203-08908B42AFC3}"/>
              </c:ext>
            </c:extLst>
          </c:dPt>
          <c:dPt>
            <c:idx val="65"/>
            <c:bubble3D val="0"/>
            <c:spPr>
              <a:gradFill rotWithShape="1">
                <a:gsLst>
                  <a:gs pos="0">
                    <a:schemeClr val="accent6">
                      <a:lumMod val="60000"/>
                      <a:tint val="96000"/>
                      <a:lumMod val="104000"/>
                    </a:schemeClr>
                  </a:gs>
                  <a:gs pos="100000">
                    <a:schemeClr val="accent6">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83-8669-4745-8203-08908B42AFC3}"/>
              </c:ext>
            </c:extLst>
          </c:dPt>
          <c:dPt>
            <c:idx val="66"/>
            <c:bubble3D val="0"/>
            <c:spPr>
              <a:gradFill rotWithShape="1">
                <a:gsLst>
                  <a:gs pos="0">
                    <a:schemeClr val="accent1">
                      <a:lumMod val="80000"/>
                      <a:lumOff val="20000"/>
                      <a:tint val="96000"/>
                      <a:lumMod val="104000"/>
                    </a:schemeClr>
                  </a:gs>
                  <a:gs pos="100000">
                    <a:schemeClr val="accent1">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85-8669-4745-8203-08908B42AFC3}"/>
              </c:ext>
            </c:extLst>
          </c:dPt>
          <c:dPt>
            <c:idx val="67"/>
            <c:bubble3D val="0"/>
            <c:spPr>
              <a:gradFill rotWithShape="1">
                <a:gsLst>
                  <a:gs pos="0">
                    <a:schemeClr val="accent2">
                      <a:lumMod val="80000"/>
                      <a:lumOff val="20000"/>
                      <a:tint val="96000"/>
                      <a:lumMod val="104000"/>
                    </a:schemeClr>
                  </a:gs>
                  <a:gs pos="100000">
                    <a:schemeClr val="accent2">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87-8669-4745-8203-08908B42AFC3}"/>
              </c:ext>
            </c:extLst>
          </c:dPt>
          <c:dPt>
            <c:idx val="68"/>
            <c:bubble3D val="0"/>
            <c:spPr>
              <a:gradFill rotWithShape="1">
                <a:gsLst>
                  <a:gs pos="0">
                    <a:schemeClr val="accent3">
                      <a:lumMod val="80000"/>
                      <a:lumOff val="20000"/>
                      <a:tint val="96000"/>
                      <a:lumMod val="104000"/>
                    </a:schemeClr>
                  </a:gs>
                  <a:gs pos="100000">
                    <a:schemeClr val="accent3">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89-8669-4745-8203-08908B42AFC3}"/>
              </c:ext>
            </c:extLst>
          </c:dPt>
          <c:dPt>
            <c:idx val="69"/>
            <c:bubble3D val="0"/>
            <c:spPr>
              <a:gradFill rotWithShape="1">
                <a:gsLst>
                  <a:gs pos="0">
                    <a:schemeClr val="accent4">
                      <a:lumMod val="80000"/>
                      <a:lumOff val="20000"/>
                      <a:tint val="96000"/>
                      <a:lumMod val="104000"/>
                    </a:schemeClr>
                  </a:gs>
                  <a:gs pos="100000">
                    <a:schemeClr val="accent4">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8B-8669-4745-8203-08908B42AFC3}"/>
              </c:ext>
            </c:extLst>
          </c:dPt>
          <c:dPt>
            <c:idx val="70"/>
            <c:bubble3D val="0"/>
            <c:spPr>
              <a:gradFill rotWithShape="1">
                <a:gsLst>
                  <a:gs pos="0">
                    <a:schemeClr val="accent5">
                      <a:lumMod val="80000"/>
                      <a:lumOff val="20000"/>
                      <a:tint val="96000"/>
                      <a:lumMod val="104000"/>
                    </a:schemeClr>
                  </a:gs>
                  <a:gs pos="100000">
                    <a:schemeClr val="accent5">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8D-8669-4745-8203-08908B42AFC3}"/>
              </c:ext>
            </c:extLst>
          </c:dPt>
          <c:dPt>
            <c:idx val="71"/>
            <c:bubble3D val="0"/>
            <c:spPr>
              <a:gradFill rotWithShape="1">
                <a:gsLst>
                  <a:gs pos="0">
                    <a:schemeClr val="accent6">
                      <a:lumMod val="80000"/>
                      <a:lumOff val="20000"/>
                      <a:tint val="96000"/>
                      <a:lumMod val="104000"/>
                    </a:schemeClr>
                  </a:gs>
                  <a:gs pos="100000">
                    <a:schemeClr val="accent6">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8F-8669-4745-8203-08908B42AFC3}"/>
              </c:ext>
            </c:extLst>
          </c:dPt>
          <c:dPt>
            <c:idx val="72"/>
            <c:bubble3D val="0"/>
            <c:spPr>
              <a:gradFill rotWithShape="1">
                <a:gsLst>
                  <a:gs pos="0">
                    <a:schemeClr val="accent1">
                      <a:lumMod val="80000"/>
                      <a:tint val="96000"/>
                      <a:lumMod val="104000"/>
                    </a:schemeClr>
                  </a:gs>
                  <a:gs pos="100000">
                    <a:schemeClr val="accent1">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91-8669-4745-8203-08908B42AFC3}"/>
              </c:ext>
            </c:extLst>
          </c:dPt>
          <c:dPt>
            <c:idx val="73"/>
            <c:bubble3D val="0"/>
            <c:spPr>
              <a:gradFill rotWithShape="1">
                <a:gsLst>
                  <a:gs pos="0">
                    <a:schemeClr val="accent2">
                      <a:lumMod val="80000"/>
                      <a:tint val="96000"/>
                      <a:lumMod val="104000"/>
                    </a:schemeClr>
                  </a:gs>
                  <a:gs pos="100000">
                    <a:schemeClr val="accent2">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93-8669-4745-8203-08908B42AFC3}"/>
              </c:ext>
            </c:extLst>
          </c:dPt>
          <c:dPt>
            <c:idx val="74"/>
            <c:bubble3D val="0"/>
            <c:spPr>
              <a:gradFill rotWithShape="1">
                <a:gsLst>
                  <a:gs pos="0">
                    <a:schemeClr val="accent3">
                      <a:lumMod val="80000"/>
                      <a:tint val="96000"/>
                      <a:lumMod val="104000"/>
                    </a:schemeClr>
                  </a:gs>
                  <a:gs pos="100000">
                    <a:schemeClr val="accent3">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95-8669-4745-8203-08908B42AFC3}"/>
              </c:ext>
            </c:extLst>
          </c:dPt>
          <c:dPt>
            <c:idx val="75"/>
            <c:bubble3D val="0"/>
            <c:spPr>
              <a:gradFill rotWithShape="1">
                <a:gsLst>
                  <a:gs pos="0">
                    <a:schemeClr val="accent4">
                      <a:lumMod val="80000"/>
                      <a:tint val="96000"/>
                      <a:lumMod val="104000"/>
                    </a:schemeClr>
                  </a:gs>
                  <a:gs pos="100000">
                    <a:schemeClr val="accent4">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97-8669-4745-8203-08908B42AFC3}"/>
              </c:ext>
            </c:extLst>
          </c:dPt>
          <c:dPt>
            <c:idx val="76"/>
            <c:bubble3D val="0"/>
            <c:spPr>
              <a:gradFill rotWithShape="1">
                <a:gsLst>
                  <a:gs pos="0">
                    <a:schemeClr val="accent5">
                      <a:lumMod val="80000"/>
                      <a:tint val="96000"/>
                      <a:lumMod val="104000"/>
                    </a:schemeClr>
                  </a:gs>
                  <a:gs pos="100000">
                    <a:schemeClr val="accent5">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99-8669-4745-8203-08908B42AFC3}"/>
              </c:ext>
            </c:extLst>
          </c:dPt>
          <c:dPt>
            <c:idx val="77"/>
            <c:bubble3D val="0"/>
            <c:spPr>
              <a:gradFill rotWithShape="1">
                <a:gsLst>
                  <a:gs pos="0">
                    <a:schemeClr val="accent6">
                      <a:lumMod val="80000"/>
                      <a:tint val="96000"/>
                      <a:lumMod val="104000"/>
                    </a:schemeClr>
                  </a:gs>
                  <a:gs pos="100000">
                    <a:schemeClr val="accent6">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9B-8669-4745-8203-08908B42AFC3}"/>
              </c:ext>
            </c:extLst>
          </c:dPt>
          <c:dPt>
            <c:idx val="78"/>
            <c:bubble3D val="0"/>
            <c:spPr>
              <a:gradFill rotWithShape="1">
                <a:gsLst>
                  <a:gs pos="0">
                    <a:schemeClr val="accent1">
                      <a:lumMod val="60000"/>
                      <a:lumOff val="40000"/>
                      <a:tint val="96000"/>
                      <a:lumMod val="104000"/>
                    </a:schemeClr>
                  </a:gs>
                  <a:gs pos="100000">
                    <a:schemeClr val="accent1">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9D-8669-4745-8203-08908B42AFC3}"/>
              </c:ext>
            </c:extLst>
          </c:dPt>
          <c:dPt>
            <c:idx val="79"/>
            <c:bubble3D val="0"/>
            <c:spPr>
              <a:gradFill rotWithShape="1">
                <a:gsLst>
                  <a:gs pos="0">
                    <a:schemeClr val="accent2">
                      <a:lumMod val="60000"/>
                      <a:lumOff val="40000"/>
                      <a:tint val="96000"/>
                      <a:lumMod val="104000"/>
                    </a:schemeClr>
                  </a:gs>
                  <a:gs pos="100000">
                    <a:schemeClr val="accent2">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9F-8669-4745-8203-08908B42AFC3}"/>
              </c:ext>
            </c:extLst>
          </c:dPt>
          <c:dPt>
            <c:idx val="80"/>
            <c:bubble3D val="0"/>
            <c:spPr>
              <a:gradFill rotWithShape="1">
                <a:gsLst>
                  <a:gs pos="0">
                    <a:schemeClr val="accent3">
                      <a:lumMod val="60000"/>
                      <a:lumOff val="40000"/>
                      <a:tint val="96000"/>
                      <a:lumMod val="104000"/>
                    </a:schemeClr>
                  </a:gs>
                  <a:gs pos="100000">
                    <a:schemeClr val="accent3">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A1-8669-4745-8203-08908B42AFC3}"/>
              </c:ext>
            </c:extLst>
          </c:dPt>
          <c:dPt>
            <c:idx val="81"/>
            <c:bubble3D val="0"/>
            <c:spPr>
              <a:gradFill rotWithShape="1">
                <a:gsLst>
                  <a:gs pos="0">
                    <a:schemeClr val="accent4">
                      <a:lumMod val="60000"/>
                      <a:lumOff val="40000"/>
                      <a:tint val="96000"/>
                      <a:lumMod val="104000"/>
                    </a:schemeClr>
                  </a:gs>
                  <a:gs pos="100000">
                    <a:schemeClr val="accent4">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A3-8669-4745-8203-08908B42AFC3}"/>
              </c:ext>
            </c:extLst>
          </c:dPt>
          <c:dPt>
            <c:idx val="82"/>
            <c:bubble3D val="0"/>
            <c:spPr>
              <a:gradFill rotWithShape="1">
                <a:gsLst>
                  <a:gs pos="0">
                    <a:schemeClr val="accent5">
                      <a:lumMod val="60000"/>
                      <a:lumOff val="40000"/>
                      <a:tint val="96000"/>
                      <a:lumMod val="104000"/>
                    </a:schemeClr>
                  </a:gs>
                  <a:gs pos="100000">
                    <a:schemeClr val="accent5">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A5-8669-4745-8203-08908B42AFC3}"/>
              </c:ext>
            </c:extLst>
          </c:dPt>
          <c:dPt>
            <c:idx val="83"/>
            <c:bubble3D val="0"/>
            <c:spPr>
              <a:gradFill rotWithShape="1">
                <a:gsLst>
                  <a:gs pos="0">
                    <a:schemeClr val="accent6">
                      <a:lumMod val="60000"/>
                      <a:lumOff val="40000"/>
                      <a:tint val="96000"/>
                      <a:lumMod val="104000"/>
                    </a:schemeClr>
                  </a:gs>
                  <a:gs pos="100000">
                    <a:schemeClr val="accent6">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A7-8669-4745-8203-08908B42AFC3}"/>
              </c:ext>
            </c:extLst>
          </c:dPt>
          <c:dPt>
            <c:idx val="84"/>
            <c:bubble3D val="0"/>
            <c:spPr>
              <a:gradFill rotWithShape="1">
                <a:gsLst>
                  <a:gs pos="0">
                    <a:schemeClr val="accent1">
                      <a:lumMod val="50000"/>
                      <a:tint val="96000"/>
                      <a:lumMod val="104000"/>
                    </a:schemeClr>
                  </a:gs>
                  <a:gs pos="100000">
                    <a:schemeClr val="accent1">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A9-8669-4745-8203-08908B42AFC3}"/>
              </c:ext>
            </c:extLst>
          </c:dPt>
          <c:dPt>
            <c:idx val="85"/>
            <c:bubble3D val="0"/>
            <c:spPr>
              <a:gradFill rotWithShape="1">
                <a:gsLst>
                  <a:gs pos="0">
                    <a:schemeClr val="accent2">
                      <a:lumMod val="50000"/>
                      <a:tint val="96000"/>
                      <a:lumMod val="104000"/>
                    </a:schemeClr>
                  </a:gs>
                  <a:gs pos="100000">
                    <a:schemeClr val="accent2">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AB-8669-4745-8203-08908B42AFC3}"/>
              </c:ext>
            </c:extLst>
          </c:dPt>
          <c:dPt>
            <c:idx val="86"/>
            <c:bubble3D val="0"/>
            <c:spPr>
              <a:gradFill rotWithShape="1">
                <a:gsLst>
                  <a:gs pos="0">
                    <a:schemeClr val="accent3">
                      <a:lumMod val="50000"/>
                      <a:tint val="96000"/>
                      <a:lumMod val="104000"/>
                    </a:schemeClr>
                  </a:gs>
                  <a:gs pos="100000">
                    <a:schemeClr val="accent3">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AD-8669-4745-8203-08908B42AFC3}"/>
              </c:ext>
            </c:extLst>
          </c:dPt>
          <c:dPt>
            <c:idx val="87"/>
            <c:bubble3D val="0"/>
            <c:spPr>
              <a:gradFill rotWithShape="1">
                <a:gsLst>
                  <a:gs pos="0">
                    <a:schemeClr val="accent4">
                      <a:lumMod val="50000"/>
                      <a:tint val="96000"/>
                      <a:lumMod val="104000"/>
                    </a:schemeClr>
                  </a:gs>
                  <a:gs pos="100000">
                    <a:schemeClr val="accent4">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AF-8669-4745-8203-08908B42AFC3}"/>
              </c:ext>
            </c:extLst>
          </c:dPt>
          <c:dPt>
            <c:idx val="88"/>
            <c:bubble3D val="0"/>
            <c:spPr>
              <a:gradFill rotWithShape="1">
                <a:gsLst>
                  <a:gs pos="0">
                    <a:schemeClr val="accent5">
                      <a:lumMod val="50000"/>
                      <a:tint val="96000"/>
                      <a:lumMod val="104000"/>
                    </a:schemeClr>
                  </a:gs>
                  <a:gs pos="100000">
                    <a:schemeClr val="accent5">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B1-8669-4745-8203-08908B42AFC3}"/>
              </c:ext>
            </c:extLst>
          </c:dPt>
          <c:dPt>
            <c:idx val="89"/>
            <c:bubble3D val="0"/>
            <c:spPr>
              <a:gradFill rotWithShape="1">
                <a:gsLst>
                  <a:gs pos="0">
                    <a:schemeClr val="accent6">
                      <a:lumMod val="50000"/>
                      <a:tint val="96000"/>
                      <a:lumMod val="104000"/>
                    </a:schemeClr>
                  </a:gs>
                  <a:gs pos="100000">
                    <a:schemeClr val="accent6">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B3-8669-4745-8203-08908B42AFC3}"/>
              </c:ext>
            </c:extLst>
          </c:dPt>
          <c:dPt>
            <c:idx val="90"/>
            <c:bubble3D val="0"/>
            <c:spPr>
              <a:gradFill rotWithShape="1">
                <a:gsLst>
                  <a:gs pos="0">
                    <a:schemeClr val="accent1">
                      <a:lumMod val="70000"/>
                      <a:lumOff val="30000"/>
                      <a:tint val="96000"/>
                      <a:lumMod val="104000"/>
                    </a:schemeClr>
                  </a:gs>
                  <a:gs pos="100000">
                    <a:schemeClr val="accent1">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B5-8669-4745-8203-08908B42AFC3}"/>
              </c:ext>
            </c:extLst>
          </c:dPt>
          <c:dPt>
            <c:idx val="91"/>
            <c:bubble3D val="0"/>
            <c:spPr>
              <a:gradFill rotWithShape="1">
                <a:gsLst>
                  <a:gs pos="0">
                    <a:schemeClr val="accent2">
                      <a:lumMod val="70000"/>
                      <a:lumOff val="30000"/>
                      <a:tint val="96000"/>
                      <a:lumMod val="104000"/>
                    </a:schemeClr>
                  </a:gs>
                  <a:gs pos="100000">
                    <a:schemeClr val="accent2">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B7-8669-4745-8203-08908B42AFC3}"/>
              </c:ext>
            </c:extLst>
          </c:dPt>
          <c:dPt>
            <c:idx val="92"/>
            <c:bubble3D val="0"/>
            <c:spPr>
              <a:gradFill rotWithShape="1">
                <a:gsLst>
                  <a:gs pos="0">
                    <a:schemeClr val="accent3">
                      <a:lumMod val="70000"/>
                      <a:lumOff val="30000"/>
                      <a:tint val="96000"/>
                      <a:lumMod val="104000"/>
                    </a:schemeClr>
                  </a:gs>
                  <a:gs pos="100000">
                    <a:schemeClr val="accent3">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B9-8669-4745-8203-08908B42AFC3}"/>
              </c:ext>
            </c:extLst>
          </c:dPt>
          <c:dPt>
            <c:idx val="93"/>
            <c:bubble3D val="0"/>
            <c:spPr>
              <a:gradFill rotWithShape="1">
                <a:gsLst>
                  <a:gs pos="0">
                    <a:schemeClr val="accent4">
                      <a:lumMod val="70000"/>
                      <a:lumOff val="30000"/>
                      <a:tint val="96000"/>
                      <a:lumMod val="104000"/>
                    </a:schemeClr>
                  </a:gs>
                  <a:gs pos="100000">
                    <a:schemeClr val="accent4">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BB-8669-4745-8203-08908B42AFC3}"/>
              </c:ext>
            </c:extLst>
          </c:dPt>
          <c:dPt>
            <c:idx val="94"/>
            <c:bubble3D val="0"/>
            <c:spPr>
              <a:gradFill rotWithShape="1">
                <a:gsLst>
                  <a:gs pos="0">
                    <a:schemeClr val="accent5">
                      <a:lumMod val="70000"/>
                      <a:lumOff val="30000"/>
                      <a:tint val="96000"/>
                      <a:lumMod val="104000"/>
                    </a:schemeClr>
                  </a:gs>
                  <a:gs pos="100000">
                    <a:schemeClr val="accent5">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BD-8669-4745-8203-08908B42AFC3}"/>
              </c:ext>
            </c:extLst>
          </c:dPt>
          <c:dPt>
            <c:idx val="95"/>
            <c:bubble3D val="0"/>
            <c:spPr>
              <a:gradFill rotWithShape="1">
                <a:gsLst>
                  <a:gs pos="0">
                    <a:schemeClr val="accent6">
                      <a:lumMod val="70000"/>
                      <a:lumOff val="30000"/>
                      <a:tint val="96000"/>
                      <a:lumMod val="104000"/>
                    </a:schemeClr>
                  </a:gs>
                  <a:gs pos="100000">
                    <a:schemeClr val="accent6">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BF-8669-4745-8203-08908B42AFC3}"/>
              </c:ext>
            </c:extLst>
          </c:dPt>
          <c:dPt>
            <c:idx val="96"/>
            <c:bubble3D val="0"/>
            <c:spPr>
              <a:gradFill rotWithShape="1">
                <a:gsLst>
                  <a:gs pos="0">
                    <a:schemeClr val="accent1">
                      <a:lumMod val="70000"/>
                      <a:tint val="96000"/>
                      <a:lumMod val="104000"/>
                    </a:schemeClr>
                  </a:gs>
                  <a:gs pos="100000">
                    <a:schemeClr val="accent1">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C1-8669-4745-8203-08908B42AFC3}"/>
              </c:ext>
            </c:extLst>
          </c:dPt>
          <c:dPt>
            <c:idx val="97"/>
            <c:bubble3D val="0"/>
            <c:spPr>
              <a:gradFill rotWithShape="1">
                <a:gsLst>
                  <a:gs pos="0">
                    <a:schemeClr val="accent2">
                      <a:lumMod val="70000"/>
                      <a:tint val="96000"/>
                      <a:lumMod val="104000"/>
                    </a:schemeClr>
                  </a:gs>
                  <a:gs pos="100000">
                    <a:schemeClr val="accent2">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C3-8669-4745-8203-08908B42AFC3}"/>
              </c:ext>
            </c:extLst>
          </c:dPt>
          <c:dPt>
            <c:idx val="98"/>
            <c:bubble3D val="0"/>
            <c:spPr>
              <a:gradFill rotWithShape="1">
                <a:gsLst>
                  <a:gs pos="0">
                    <a:schemeClr val="accent3">
                      <a:lumMod val="70000"/>
                      <a:tint val="96000"/>
                      <a:lumMod val="104000"/>
                    </a:schemeClr>
                  </a:gs>
                  <a:gs pos="100000">
                    <a:schemeClr val="accent3">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C5-8669-4745-8203-08908B42AFC3}"/>
              </c:ext>
            </c:extLst>
          </c:dPt>
          <c:dPt>
            <c:idx val="99"/>
            <c:bubble3D val="0"/>
            <c:spPr>
              <a:gradFill rotWithShape="1">
                <a:gsLst>
                  <a:gs pos="0">
                    <a:schemeClr val="accent4">
                      <a:lumMod val="70000"/>
                      <a:tint val="96000"/>
                      <a:lumMod val="104000"/>
                    </a:schemeClr>
                  </a:gs>
                  <a:gs pos="100000">
                    <a:schemeClr val="accent4">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C7-8669-4745-8203-08908B42AFC3}"/>
              </c:ext>
            </c:extLst>
          </c:dPt>
          <c:dPt>
            <c:idx val="100"/>
            <c:bubble3D val="0"/>
            <c:spPr>
              <a:gradFill rotWithShape="1">
                <a:gsLst>
                  <a:gs pos="0">
                    <a:schemeClr val="accent5">
                      <a:lumMod val="70000"/>
                      <a:tint val="96000"/>
                      <a:lumMod val="104000"/>
                    </a:schemeClr>
                  </a:gs>
                  <a:gs pos="100000">
                    <a:schemeClr val="accent5">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C9-8669-4745-8203-08908B42AFC3}"/>
              </c:ext>
            </c:extLst>
          </c:dPt>
          <c:dPt>
            <c:idx val="101"/>
            <c:bubble3D val="0"/>
            <c:spPr>
              <a:gradFill rotWithShape="1">
                <a:gsLst>
                  <a:gs pos="0">
                    <a:schemeClr val="accent6">
                      <a:lumMod val="70000"/>
                      <a:tint val="96000"/>
                      <a:lumMod val="104000"/>
                    </a:schemeClr>
                  </a:gs>
                  <a:gs pos="100000">
                    <a:schemeClr val="accent6">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CB-8669-4745-8203-08908B42AFC3}"/>
              </c:ext>
            </c:extLst>
          </c:dPt>
          <c:dPt>
            <c:idx val="102"/>
            <c:bubble3D val="0"/>
            <c:spPr>
              <a:gradFill rotWithShape="1">
                <a:gsLst>
                  <a:gs pos="0">
                    <a:schemeClr val="accent1">
                      <a:lumMod val="50000"/>
                      <a:lumOff val="50000"/>
                      <a:tint val="96000"/>
                      <a:lumMod val="104000"/>
                    </a:schemeClr>
                  </a:gs>
                  <a:gs pos="100000">
                    <a:schemeClr val="accent1">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CD-8669-4745-8203-08908B42AFC3}"/>
              </c:ext>
            </c:extLst>
          </c:dPt>
          <c:dPt>
            <c:idx val="103"/>
            <c:bubble3D val="0"/>
            <c:spPr>
              <a:gradFill rotWithShape="1">
                <a:gsLst>
                  <a:gs pos="0">
                    <a:schemeClr val="accent2">
                      <a:lumMod val="50000"/>
                      <a:lumOff val="50000"/>
                      <a:tint val="96000"/>
                      <a:lumMod val="104000"/>
                    </a:schemeClr>
                  </a:gs>
                  <a:gs pos="100000">
                    <a:schemeClr val="accent2">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CF-8669-4745-8203-08908B42AFC3}"/>
              </c:ext>
            </c:extLst>
          </c:dPt>
          <c:dPt>
            <c:idx val="104"/>
            <c:bubble3D val="0"/>
            <c:spPr>
              <a:gradFill rotWithShape="1">
                <a:gsLst>
                  <a:gs pos="0">
                    <a:schemeClr val="accent3">
                      <a:lumMod val="50000"/>
                      <a:lumOff val="50000"/>
                      <a:tint val="96000"/>
                      <a:lumMod val="104000"/>
                    </a:schemeClr>
                  </a:gs>
                  <a:gs pos="100000">
                    <a:schemeClr val="accent3">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D1-8669-4745-8203-08908B42AFC3}"/>
              </c:ext>
            </c:extLst>
          </c:dPt>
          <c:dPt>
            <c:idx val="105"/>
            <c:bubble3D val="0"/>
            <c:spPr>
              <a:gradFill rotWithShape="1">
                <a:gsLst>
                  <a:gs pos="0">
                    <a:schemeClr val="accent4">
                      <a:lumMod val="50000"/>
                      <a:lumOff val="50000"/>
                      <a:tint val="96000"/>
                      <a:lumMod val="104000"/>
                    </a:schemeClr>
                  </a:gs>
                  <a:gs pos="100000">
                    <a:schemeClr val="accent4">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D3-8669-4745-8203-08908B42AFC3}"/>
              </c:ext>
            </c:extLst>
          </c:dPt>
          <c:dPt>
            <c:idx val="106"/>
            <c:bubble3D val="0"/>
            <c:spPr>
              <a:gradFill rotWithShape="1">
                <a:gsLst>
                  <a:gs pos="0">
                    <a:schemeClr val="accent5">
                      <a:lumMod val="50000"/>
                      <a:lumOff val="50000"/>
                      <a:tint val="96000"/>
                      <a:lumMod val="104000"/>
                    </a:schemeClr>
                  </a:gs>
                  <a:gs pos="100000">
                    <a:schemeClr val="accent5">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D5-8669-4745-8203-08908B42AFC3}"/>
              </c:ext>
            </c:extLst>
          </c:dPt>
          <c:dPt>
            <c:idx val="107"/>
            <c:bubble3D val="0"/>
            <c:spPr>
              <a:gradFill rotWithShape="1">
                <a:gsLst>
                  <a:gs pos="0">
                    <a:schemeClr val="accent6">
                      <a:lumMod val="50000"/>
                      <a:lumOff val="50000"/>
                      <a:tint val="96000"/>
                      <a:lumMod val="104000"/>
                    </a:schemeClr>
                  </a:gs>
                  <a:gs pos="100000">
                    <a:schemeClr val="accent6">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D7-8669-4745-8203-08908B42AFC3}"/>
              </c:ext>
            </c:extLst>
          </c:dPt>
          <c:dPt>
            <c:idx val="10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D9-8669-4745-8203-08908B42AFC3}"/>
              </c:ext>
            </c:extLst>
          </c:dPt>
          <c:dPt>
            <c:idx val="109"/>
            <c:bubble3D val="0"/>
            <c:spPr>
              <a:gradFill rotWithShape="1">
                <a:gsLst>
                  <a:gs pos="0">
                    <a:schemeClr val="accent2">
                      <a:tint val="96000"/>
                      <a:lumMod val="104000"/>
                    </a:schemeClr>
                  </a:gs>
                  <a:gs pos="100000">
                    <a:schemeClr val="accent2">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DB-8669-4745-8203-08908B42AFC3}"/>
              </c:ext>
            </c:extLst>
          </c:dPt>
          <c:dPt>
            <c:idx val="110"/>
            <c:bubble3D val="0"/>
            <c:spPr>
              <a:gradFill rotWithShape="1">
                <a:gsLst>
                  <a:gs pos="0">
                    <a:schemeClr val="accent3">
                      <a:tint val="96000"/>
                      <a:lumMod val="104000"/>
                    </a:schemeClr>
                  </a:gs>
                  <a:gs pos="100000">
                    <a:schemeClr val="accent3">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DD-8669-4745-8203-08908B42AFC3}"/>
              </c:ext>
            </c:extLst>
          </c:dPt>
          <c:dPt>
            <c:idx val="111"/>
            <c:bubble3D val="0"/>
            <c:spPr>
              <a:gradFill rotWithShape="1">
                <a:gsLst>
                  <a:gs pos="0">
                    <a:schemeClr val="accent4">
                      <a:tint val="96000"/>
                      <a:lumMod val="104000"/>
                    </a:schemeClr>
                  </a:gs>
                  <a:gs pos="100000">
                    <a:schemeClr val="accent4">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DF-8669-4745-8203-08908B42AFC3}"/>
              </c:ext>
            </c:extLst>
          </c:dPt>
          <c:dPt>
            <c:idx val="112"/>
            <c:bubble3D val="0"/>
            <c:spPr>
              <a:gradFill rotWithShape="1">
                <a:gsLst>
                  <a:gs pos="0">
                    <a:schemeClr val="accent5">
                      <a:tint val="96000"/>
                      <a:lumMod val="104000"/>
                    </a:schemeClr>
                  </a:gs>
                  <a:gs pos="100000">
                    <a:schemeClr val="accent5">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E1-8669-4745-8203-08908B42AFC3}"/>
              </c:ext>
            </c:extLst>
          </c:dPt>
          <c:dPt>
            <c:idx val="113"/>
            <c:bubble3D val="0"/>
            <c:spPr>
              <a:gradFill rotWithShape="1">
                <a:gsLst>
                  <a:gs pos="0">
                    <a:schemeClr val="accent6">
                      <a:tint val="96000"/>
                      <a:lumMod val="104000"/>
                    </a:schemeClr>
                  </a:gs>
                  <a:gs pos="100000">
                    <a:schemeClr val="accent6">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E3-8669-4745-8203-08908B42AFC3}"/>
              </c:ext>
            </c:extLst>
          </c:dPt>
          <c:dPt>
            <c:idx val="114"/>
            <c:bubble3D val="0"/>
            <c:spPr>
              <a:gradFill rotWithShape="1">
                <a:gsLst>
                  <a:gs pos="0">
                    <a:schemeClr val="accent1">
                      <a:lumMod val="60000"/>
                      <a:tint val="96000"/>
                      <a:lumMod val="104000"/>
                    </a:schemeClr>
                  </a:gs>
                  <a:gs pos="100000">
                    <a:schemeClr val="accent1">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E5-8669-4745-8203-08908B42AFC3}"/>
              </c:ext>
            </c:extLst>
          </c:dPt>
          <c:dPt>
            <c:idx val="115"/>
            <c:bubble3D val="0"/>
            <c:spPr>
              <a:gradFill rotWithShape="1">
                <a:gsLst>
                  <a:gs pos="0">
                    <a:schemeClr val="accent2">
                      <a:lumMod val="60000"/>
                      <a:tint val="96000"/>
                      <a:lumMod val="104000"/>
                    </a:schemeClr>
                  </a:gs>
                  <a:gs pos="100000">
                    <a:schemeClr val="accent2">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E7-8669-4745-8203-08908B42AFC3}"/>
              </c:ext>
            </c:extLst>
          </c:dPt>
          <c:dPt>
            <c:idx val="116"/>
            <c:bubble3D val="0"/>
            <c:spPr>
              <a:gradFill rotWithShape="1">
                <a:gsLst>
                  <a:gs pos="0">
                    <a:schemeClr val="accent3">
                      <a:lumMod val="60000"/>
                      <a:tint val="96000"/>
                      <a:lumMod val="104000"/>
                    </a:schemeClr>
                  </a:gs>
                  <a:gs pos="100000">
                    <a:schemeClr val="accent3">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E9-8669-4745-8203-08908B42AFC3}"/>
              </c:ext>
            </c:extLst>
          </c:dPt>
          <c:dPt>
            <c:idx val="117"/>
            <c:bubble3D val="0"/>
            <c:spPr>
              <a:gradFill rotWithShape="1">
                <a:gsLst>
                  <a:gs pos="0">
                    <a:schemeClr val="accent4">
                      <a:lumMod val="60000"/>
                      <a:tint val="96000"/>
                      <a:lumMod val="104000"/>
                    </a:schemeClr>
                  </a:gs>
                  <a:gs pos="100000">
                    <a:schemeClr val="accent4">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EB-8669-4745-8203-08908B42AFC3}"/>
              </c:ext>
            </c:extLst>
          </c:dPt>
          <c:dPt>
            <c:idx val="118"/>
            <c:bubble3D val="0"/>
            <c:spPr>
              <a:gradFill rotWithShape="1">
                <a:gsLst>
                  <a:gs pos="0">
                    <a:schemeClr val="accent5">
                      <a:lumMod val="60000"/>
                      <a:tint val="96000"/>
                      <a:lumMod val="104000"/>
                    </a:schemeClr>
                  </a:gs>
                  <a:gs pos="100000">
                    <a:schemeClr val="accent5">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ED-8669-4745-8203-08908B42AFC3}"/>
              </c:ext>
            </c:extLst>
          </c:dPt>
          <c:dPt>
            <c:idx val="119"/>
            <c:bubble3D val="0"/>
            <c:spPr>
              <a:gradFill rotWithShape="1">
                <a:gsLst>
                  <a:gs pos="0">
                    <a:schemeClr val="accent6">
                      <a:lumMod val="60000"/>
                      <a:tint val="96000"/>
                      <a:lumMod val="104000"/>
                    </a:schemeClr>
                  </a:gs>
                  <a:gs pos="100000">
                    <a:schemeClr val="accent6">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EF-8669-4745-8203-08908B42AFC3}"/>
              </c:ext>
            </c:extLst>
          </c:dPt>
          <c:dPt>
            <c:idx val="120"/>
            <c:bubble3D val="0"/>
            <c:spPr>
              <a:gradFill rotWithShape="1">
                <a:gsLst>
                  <a:gs pos="0">
                    <a:schemeClr val="accent1">
                      <a:lumMod val="80000"/>
                      <a:lumOff val="20000"/>
                      <a:tint val="96000"/>
                      <a:lumMod val="104000"/>
                    </a:schemeClr>
                  </a:gs>
                  <a:gs pos="100000">
                    <a:schemeClr val="accent1">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F1-8669-4745-8203-08908B42AFC3}"/>
              </c:ext>
            </c:extLst>
          </c:dPt>
          <c:dPt>
            <c:idx val="121"/>
            <c:bubble3D val="0"/>
            <c:spPr>
              <a:gradFill rotWithShape="1">
                <a:gsLst>
                  <a:gs pos="0">
                    <a:schemeClr val="accent2">
                      <a:lumMod val="80000"/>
                      <a:lumOff val="20000"/>
                      <a:tint val="96000"/>
                      <a:lumMod val="104000"/>
                    </a:schemeClr>
                  </a:gs>
                  <a:gs pos="100000">
                    <a:schemeClr val="accent2">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F3-8669-4745-8203-08908B42AFC3}"/>
              </c:ext>
            </c:extLst>
          </c:dPt>
          <c:dPt>
            <c:idx val="122"/>
            <c:bubble3D val="0"/>
            <c:spPr>
              <a:gradFill rotWithShape="1">
                <a:gsLst>
                  <a:gs pos="0">
                    <a:schemeClr val="accent3">
                      <a:lumMod val="80000"/>
                      <a:lumOff val="20000"/>
                      <a:tint val="96000"/>
                      <a:lumMod val="104000"/>
                    </a:schemeClr>
                  </a:gs>
                  <a:gs pos="100000">
                    <a:schemeClr val="accent3">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F5-8669-4745-8203-08908B42AFC3}"/>
              </c:ext>
            </c:extLst>
          </c:dPt>
          <c:dPt>
            <c:idx val="123"/>
            <c:bubble3D val="0"/>
            <c:spPr>
              <a:gradFill rotWithShape="1">
                <a:gsLst>
                  <a:gs pos="0">
                    <a:schemeClr val="accent4">
                      <a:lumMod val="80000"/>
                      <a:lumOff val="20000"/>
                      <a:tint val="96000"/>
                      <a:lumMod val="104000"/>
                    </a:schemeClr>
                  </a:gs>
                  <a:gs pos="100000">
                    <a:schemeClr val="accent4">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F7-8669-4745-8203-08908B42AFC3}"/>
              </c:ext>
            </c:extLst>
          </c:dPt>
          <c:dPt>
            <c:idx val="124"/>
            <c:bubble3D val="0"/>
            <c:spPr>
              <a:gradFill rotWithShape="1">
                <a:gsLst>
                  <a:gs pos="0">
                    <a:schemeClr val="accent5">
                      <a:lumMod val="80000"/>
                      <a:lumOff val="20000"/>
                      <a:tint val="96000"/>
                      <a:lumMod val="104000"/>
                    </a:schemeClr>
                  </a:gs>
                  <a:gs pos="100000">
                    <a:schemeClr val="accent5">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F9-8669-4745-8203-08908B42AFC3}"/>
              </c:ext>
            </c:extLst>
          </c:dPt>
          <c:dPt>
            <c:idx val="125"/>
            <c:bubble3D val="0"/>
            <c:spPr>
              <a:gradFill rotWithShape="1">
                <a:gsLst>
                  <a:gs pos="0">
                    <a:schemeClr val="accent6">
                      <a:lumMod val="80000"/>
                      <a:lumOff val="20000"/>
                      <a:tint val="96000"/>
                      <a:lumMod val="104000"/>
                    </a:schemeClr>
                  </a:gs>
                  <a:gs pos="100000">
                    <a:schemeClr val="accent6">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FB-8669-4745-8203-08908B42AFC3}"/>
              </c:ext>
            </c:extLst>
          </c:dPt>
          <c:dPt>
            <c:idx val="126"/>
            <c:bubble3D val="0"/>
            <c:spPr>
              <a:gradFill rotWithShape="1">
                <a:gsLst>
                  <a:gs pos="0">
                    <a:schemeClr val="accent1">
                      <a:lumMod val="80000"/>
                      <a:tint val="96000"/>
                      <a:lumMod val="104000"/>
                    </a:schemeClr>
                  </a:gs>
                  <a:gs pos="100000">
                    <a:schemeClr val="accent1">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FD-8669-4745-8203-08908B42AFC3}"/>
              </c:ext>
            </c:extLst>
          </c:dPt>
          <c:dPt>
            <c:idx val="127"/>
            <c:bubble3D val="0"/>
            <c:spPr>
              <a:gradFill rotWithShape="1">
                <a:gsLst>
                  <a:gs pos="0">
                    <a:schemeClr val="accent2">
                      <a:lumMod val="80000"/>
                      <a:tint val="96000"/>
                      <a:lumMod val="104000"/>
                    </a:schemeClr>
                  </a:gs>
                  <a:gs pos="100000">
                    <a:schemeClr val="accent2">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FF-8669-4745-8203-08908B42AFC3}"/>
              </c:ext>
            </c:extLst>
          </c:dPt>
          <c:dPt>
            <c:idx val="128"/>
            <c:bubble3D val="0"/>
            <c:spPr>
              <a:gradFill rotWithShape="1">
                <a:gsLst>
                  <a:gs pos="0">
                    <a:schemeClr val="accent3">
                      <a:lumMod val="80000"/>
                      <a:tint val="96000"/>
                      <a:lumMod val="104000"/>
                    </a:schemeClr>
                  </a:gs>
                  <a:gs pos="100000">
                    <a:schemeClr val="accent3">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01-8669-4745-8203-08908B42AFC3}"/>
              </c:ext>
            </c:extLst>
          </c:dPt>
          <c:dPt>
            <c:idx val="129"/>
            <c:bubble3D val="0"/>
            <c:spPr>
              <a:gradFill rotWithShape="1">
                <a:gsLst>
                  <a:gs pos="0">
                    <a:schemeClr val="accent4">
                      <a:lumMod val="80000"/>
                      <a:tint val="96000"/>
                      <a:lumMod val="104000"/>
                    </a:schemeClr>
                  </a:gs>
                  <a:gs pos="100000">
                    <a:schemeClr val="accent4">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03-8669-4745-8203-08908B42AFC3}"/>
              </c:ext>
            </c:extLst>
          </c:dPt>
          <c:dPt>
            <c:idx val="130"/>
            <c:bubble3D val="0"/>
            <c:spPr>
              <a:gradFill rotWithShape="1">
                <a:gsLst>
                  <a:gs pos="0">
                    <a:schemeClr val="accent5">
                      <a:lumMod val="80000"/>
                      <a:tint val="96000"/>
                      <a:lumMod val="104000"/>
                    </a:schemeClr>
                  </a:gs>
                  <a:gs pos="100000">
                    <a:schemeClr val="accent5">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05-8669-4745-8203-08908B42AFC3}"/>
              </c:ext>
            </c:extLst>
          </c:dPt>
          <c:dPt>
            <c:idx val="131"/>
            <c:bubble3D val="0"/>
            <c:spPr>
              <a:gradFill rotWithShape="1">
                <a:gsLst>
                  <a:gs pos="0">
                    <a:schemeClr val="accent6">
                      <a:lumMod val="80000"/>
                      <a:tint val="96000"/>
                      <a:lumMod val="104000"/>
                    </a:schemeClr>
                  </a:gs>
                  <a:gs pos="100000">
                    <a:schemeClr val="accent6">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07-8669-4745-8203-08908B42AFC3}"/>
              </c:ext>
            </c:extLst>
          </c:dPt>
          <c:dPt>
            <c:idx val="132"/>
            <c:bubble3D val="0"/>
            <c:spPr>
              <a:gradFill rotWithShape="1">
                <a:gsLst>
                  <a:gs pos="0">
                    <a:schemeClr val="accent1">
                      <a:lumMod val="60000"/>
                      <a:lumOff val="40000"/>
                      <a:tint val="96000"/>
                      <a:lumMod val="104000"/>
                    </a:schemeClr>
                  </a:gs>
                  <a:gs pos="100000">
                    <a:schemeClr val="accent1">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09-8669-4745-8203-08908B42AFC3}"/>
              </c:ext>
            </c:extLst>
          </c:dPt>
          <c:dPt>
            <c:idx val="133"/>
            <c:bubble3D val="0"/>
            <c:spPr>
              <a:gradFill rotWithShape="1">
                <a:gsLst>
                  <a:gs pos="0">
                    <a:schemeClr val="accent2">
                      <a:lumMod val="60000"/>
                      <a:lumOff val="40000"/>
                      <a:tint val="96000"/>
                      <a:lumMod val="104000"/>
                    </a:schemeClr>
                  </a:gs>
                  <a:gs pos="100000">
                    <a:schemeClr val="accent2">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0B-8669-4745-8203-08908B42AFC3}"/>
              </c:ext>
            </c:extLst>
          </c:dPt>
          <c:dPt>
            <c:idx val="134"/>
            <c:bubble3D val="0"/>
            <c:spPr>
              <a:gradFill rotWithShape="1">
                <a:gsLst>
                  <a:gs pos="0">
                    <a:schemeClr val="accent3">
                      <a:lumMod val="60000"/>
                      <a:lumOff val="40000"/>
                      <a:tint val="96000"/>
                      <a:lumMod val="104000"/>
                    </a:schemeClr>
                  </a:gs>
                  <a:gs pos="100000">
                    <a:schemeClr val="accent3">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0D-8669-4745-8203-08908B42AFC3}"/>
              </c:ext>
            </c:extLst>
          </c:dPt>
          <c:dPt>
            <c:idx val="135"/>
            <c:bubble3D val="0"/>
            <c:spPr>
              <a:gradFill rotWithShape="1">
                <a:gsLst>
                  <a:gs pos="0">
                    <a:schemeClr val="accent4">
                      <a:lumMod val="60000"/>
                      <a:lumOff val="40000"/>
                      <a:tint val="96000"/>
                      <a:lumMod val="104000"/>
                    </a:schemeClr>
                  </a:gs>
                  <a:gs pos="100000">
                    <a:schemeClr val="accent4">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0F-8669-4745-8203-08908B42AFC3}"/>
              </c:ext>
            </c:extLst>
          </c:dPt>
          <c:dPt>
            <c:idx val="136"/>
            <c:bubble3D val="0"/>
            <c:spPr>
              <a:gradFill rotWithShape="1">
                <a:gsLst>
                  <a:gs pos="0">
                    <a:schemeClr val="accent5">
                      <a:lumMod val="60000"/>
                      <a:lumOff val="40000"/>
                      <a:tint val="96000"/>
                      <a:lumMod val="104000"/>
                    </a:schemeClr>
                  </a:gs>
                  <a:gs pos="100000">
                    <a:schemeClr val="accent5">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11-8669-4745-8203-08908B42AFC3}"/>
              </c:ext>
            </c:extLst>
          </c:dPt>
          <c:dPt>
            <c:idx val="137"/>
            <c:bubble3D val="0"/>
            <c:spPr>
              <a:gradFill rotWithShape="1">
                <a:gsLst>
                  <a:gs pos="0">
                    <a:schemeClr val="accent6">
                      <a:lumMod val="60000"/>
                      <a:lumOff val="40000"/>
                      <a:tint val="96000"/>
                      <a:lumMod val="104000"/>
                    </a:schemeClr>
                  </a:gs>
                  <a:gs pos="100000">
                    <a:schemeClr val="accent6">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13-8669-4745-8203-08908B42AFC3}"/>
              </c:ext>
            </c:extLst>
          </c:dPt>
          <c:dPt>
            <c:idx val="138"/>
            <c:bubble3D val="0"/>
            <c:spPr>
              <a:gradFill rotWithShape="1">
                <a:gsLst>
                  <a:gs pos="0">
                    <a:schemeClr val="accent1">
                      <a:lumMod val="50000"/>
                      <a:tint val="96000"/>
                      <a:lumMod val="104000"/>
                    </a:schemeClr>
                  </a:gs>
                  <a:gs pos="100000">
                    <a:schemeClr val="accent1">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15-8669-4745-8203-08908B42AFC3}"/>
              </c:ext>
            </c:extLst>
          </c:dPt>
          <c:dPt>
            <c:idx val="139"/>
            <c:bubble3D val="0"/>
            <c:spPr>
              <a:gradFill rotWithShape="1">
                <a:gsLst>
                  <a:gs pos="0">
                    <a:schemeClr val="accent2">
                      <a:lumMod val="50000"/>
                      <a:tint val="96000"/>
                      <a:lumMod val="104000"/>
                    </a:schemeClr>
                  </a:gs>
                  <a:gs pos="100000">
                    <a:schemeClr val="accent2">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17-8669-4745-8203-08908B42AFC3}"/>
              </c:ext>
            </c:extLst>
          </c:dPt>
          <c:dPt>
            <c:idx val="140"/>
            <c:bubble3D val="0"/>
            <c:spPr>
              <a:gradFill rotWithShape="1">
                <a:gsLst>
                  <a:gs pos="0">
                    <a:schemeClr val="accent3">
                      <a:lumMod val="50000"/>
                      <a:tint val="96000"/>
                      <a:lumMod val="104000"/>
                    </a:schemeClr>
                  </a:gs>
                  <a:gs pos="100000">
                    <a:schemeClr val="accent3">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19-8669-4745-8203-08908B42AFC3}"/>
              </c:ext>
            </c:extLst>
          </c:dPt>
          <c:dPt>
            <c:idx val="141"/>
            <c:bubble3D val="0"/>
            <c:spPr>
              <a:gradFill rotWithShape="1">
                <a:gsLst>
                  <a:gs pos="0">
                    <a:schemeClr val="accent4">
                      <a:lumMod val="50000"/>
                      <a:tint val="96000"/>
                      <a:lumMod val="104000"/>
                    </a:schemeClr>
                  </a:gs>
                  <a:gs pos="100000">
                    <a:schemeClr val="accent4">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1B-8669-4745-8203-08908B42AFC3}"/>
              </c:ext>
            </c:extLst>
          </c:dPt>
          <c:dPt>
            <c:idx val="142"/>
            <c:bubble3D val="0"/>
            <c:spPr>
              <a:gradFill rotWithShape="1">
                <a:gsLst>
                  <a:gs pos="0">
                    <a:schemeClr val="accent5">
                      <a:lumMod val="50000"/>
                      <a:tint val="96000"/>
                      <a:lumMod val="104000"/>
                    </a:schemeClr>
                  </a:gs>
                  <a:gs pos="100000">
                    <a:schemeClr val="accent5">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1D-8669-4745-8203-08908B42AFC3}"/>
              </c:ext>
            </c:extLst>
          </c:dPt>
          <c:dPt>
            <c:idx val="143"/>
            <c:bubble3D val="0"/>
            <c:spPr>
              <a:gradFill rotWithShape="1">
                <a:gsLst>
                  <a:gs pos="0">
                    <a:schemeClr val="accent6">
                      <a:lumMod val="50000"/>
                      <a:tint val="96000"/>
                      <a:lumMod val="104000"/>
                    </a:schemeClr>
                  </a:gs>
                  <a:gs pos="100000">
                    <a:schemeClr val="accent6">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1F-8669-4745-8203-08908B42AFC3}"/>
              </c:ext>
            </c:extLst>
          </c:dPt>
          <c:dPt>
            <c:idx val="144"/>
            <c:bubble3D val="0"/>
            <c:spPr>
              <a:gradFill rotWithShape="1">
                <a:gsLst>
                  <a:gs pos="0">
                    <a:schemeClr val="accent1">
                      <a:lumMod val="70000"/>
                      <a:lumOff val="30000"/>
                      <a:tint val="96000"/>
                      <a:lumMod val="104000"/>
                    </a:schemeClr>
                  </a:gs>
                  <a:gs pos="100000">
                    <a:schemeClr val="accent1">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21-8669-4745-8203-08908B42AFC3}"/>
              </c:ext>
            </c:extLst>
          </c:dPt>
          <c:dPt>
            <c:idx val="145"/>
            <c:bubble3D val="0"/>
            <c:spPr>
              <a:gradFill rotWithShape="1">
                <a:gsLst>
                  <a:gs pos="0">
                    <a:schemeClr val="accent2">
                      <a:lumMod val="70000"/>
                      <a:lumOff val="30000"/>
                      <a:tint val="96000"/>
                      <a:lumMod val="104000"/>
                    </a:schemeClr>
                  </a:gs>
                  <a:gs pos="100000">
                    <a:schemeClr val="accent2">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23-8669-4745-8203-08908B42AFC3}"/>
              </c:ext>
            </c:extLst>
          </c:dPt>
          <c:dPt>
            <c:idx val="146"/>
            <c:bubble3D val="0"/>
            <c:spPr>
              <a:gradFill rotWithShape="1">
                <a:gsLst>
                  <a:gs pos="0">
                    <a:schemeClr val="accent3">
                      <a:lumMod val="70000"/>
                      <a:lumOff val="30000"/>
                      <a:tint val="96000"/>
                      <a:lumMod val="104000"/>
                    </a:schemeClr>
                  </a:gs>
                  <a:gs pos="100000">
                    <a:schemeClr val="accent3">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25-8669-4745-8203-08908B42AFC3}"/>
              </c:ext>
            </c:extLst>
          </c:dPt>
          <c:dPt>
            <c:idx val="147"/>
            <c:bubble3D val="0"/>
            <c:spPr>
              <a:gradFill rotWithShape="1">
                <a:gsLst>
                  <a:gs pos="0">
                    <a:schemeClr val="accent4">
                      <a:lumMod val="70000"/>
                      <a:lumOff val="30000"/>
                      <a:tint val="96000"/>
                      <a:lumMod val="104000"/>
                    </a:schemeClr>
                  </a:gs>
                  <a:gs pos="100000">
                    <a:schemeClr val="accent4">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27-8669-4745-8203-08908B42AFC3}"/>
              </c:ext>
            </c:extLst>
          </c:dPt>
          <c:dPt>
            <c:idx val="148"/>
            <c:bubble3D val="0"/>
            <c:spPr>
              <a:gradFill rotWithShape="1">
                <a:gsLst>
                  <a:gs pos="0">
                    <a:schemeClr val="accent5">
                      <a:lumMod val="70000"/>
                      <a:lumOff val="30000"/>
                      <a:tint val="96000"/>
                      <a:lumMod val="104000"/>
                    </a:schemeClr>
                  </a:gs>
                  <a:gs pos="100000">
                    <a:schemeClr val="accent5">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29-8669-4745-8203-08908B42AFC3}"/>
              </c:ext>
            </c:extLst>
          </c:dPt>
          <c:dPt>
            <c:idx val="149"/>
            <c:bubble3D val="0"/>
            <c:spPr>
              <a:gradFill rotWithShape="1">
                <a:gsLst>
                  <a:gs pos="0">
                    <a:schemeClr val="accent6">
                      <a:lumMod val="70000"/>
                      <a:lumOff val="30000"/>
                      <a:tint val="96000"/>
                      <a:lumMod val="104000"/>
                    </a:schemeClr>
                  </a:gs>
                  <a:gs pos="100000">
                    <a:schemeClr val="accent6">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2B-8669-4745-8203-08908B42AFC3}"/>
              </c:ext>
            </c:extLst>
          </c:dPt>
          <c:dPt>
            <c:idx val="150"/>
            <c:bubble3D val="0"/>
            <c:spPr>
              <a:gradFill rotWithShape="1">
                <a:gsLst>
                  <a:gs pos="0">
                    <a:schemeClr val="accent1">
                      <a:lumMod val="70000"/>
                      <a:tint val="96000"/>
                      <a:lumMod val="104000"/>
                    </a:schemeClr>
                  </a:gs>
                  <a:gs pos="100000">
                    <a:schemeClr val="accent1">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2D-8669-4745-8203-08908B42AFC3}"/>
              </c:ext>
            </c:extLst>
          </c:dPt>
          <c:dPt>
            <c:idx val="151"/>
            <c:bubble3D val="0"/>
            <c:spPr>
              <a:gradFill rotWithShape="1">
                <a:gsLst>
                  <a:gs pos="0">
                    <a:schemeClr val="accent2">
                      <a:lumMod val="70000"/>
                      <a:tint val="96000"/>
                      <a:lumMod val="104000"/>
                    </a:schemeClr>
                  </a:gs>
                  <a:gs pos="100000">
                    <a:schemeClr val="accent2">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2F-8669-4745-8203-08908B42AFC3}"/>
              </c:ext>
            </c:extLst>
          </c:dPt>
          <c:dPt>
            <c:idx val="152"/>
            <c:bubble3D val="0"/>
            <c:spPr>
              <a:gradFill rotWithShape="1">
                <a:gsLst>
                  <a:gs pos="0">
                    <a:schemeClr val="accent3">
                      <a:lumMod val="70000"/>
                      <a:tint val="96000"/>
                      <a:lumMod val="104000"/>
                    </a:schemeClr>
                  </a:gs>
                  <a:gs pos="100000">
                    <a:schemeClr val="accent3">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31-8669-4745-8203-08908B42AFC3}"/>
              </c:ext>
            </c:extLst>
          </c:dPt>
          <c:dPt>
            <c:idx val="153"/>
            <c:bubble3D val="0"/>
            <c:spPr>
              <a:gradFill rotWithShape="1">
                <a:gsLst>
                  <a:gs pos="0">
                    <a:schemeClr val="accent4">
                      <a:lumMod val="70000"/>
                      <a:tint val="96000"/>
                      <a:lumMod val="104000"/>
                    </a:schemeClr>
                  </a:gs>
                  <a:gs pos="100000">
                    <a:schemeClr val="accent4">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33-8669-4745-8203-08908B42AFC3}"/>
              </c:ext>
            </c:extLst>
          </c:dPt>
          <c:dPt>
            <c:idx val="154"/>
            <c:bubble3D val="0"/>
            <c:spPr>
              <a:gradFill rotWithShape="1">
                <a:gsLst>
                  <a:gs pos="0">
                    <a:schemeClr val="accent5">
                      <a:lumMod val="70000"/>
                      <a:tint val="96000"/>
                      <a:lumMod val="104000"/>
                    </a:schemeClr>
                  </a:gs>
                  <a:gs pos="100000">
                    <a:schemeClr val="accent5">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35-8669-4745-8203-08908B42AFC3}"/>
              </c:ext>
            </c:extLst>
          </c:dPt>
          <c:dPt>
            <c:idx val="155"/>
            <c:bubble3D val="0"/>
            <c:spPr>
              <a:gradFill rotWithShape="1">
                <a:gsLst>
                  <a:gs pos="0">
                    <a:schemeClr val="accent6">
                      <a:lumMod val="70000"/>
                      <a:tint val="96000"/>
                      <a:lumMod val="104000"/>
                    </a:schemeClr>
                  </a:gs>
                  <a:gs pos="100000">
                    <a:schemeClr val="accent6">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37-8669-4745-8203-08908B42AFC3}"/>
              </c:ext>
            </c:extLst>
          </c:dPt>
          <c:dPt>
            <c:idx val="156"/>
            <c:bubble3D val="0"/>
            <c:spPr>
              <a:gradFill rotWithShape="1">
                <a:gsLst>
                  <a:gs pos="0">
                    <a:schemeClr val="accent1">
                      <a:lumMod val="50000"/>
                      <a:lumOff val="50000"/>
                      <a:tint val="96000"/>
                      <a:lumMod val="104000"/>
                    </a:schemeClr>
                  </a:gs>
                  <a:gs pos="100000">
                    <a:schemeClr val="accent1">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39-8669-4745-8203-08908B42AFC3}"/>
              </c:ext>
            </c:extLst>
          </c:dPt>
          <c:dPt>
            <c:idx val="157"/>
            <c:bubble3D val="0"/>
            <c:spPr>
              <a:gradFill rotWithShape="1">
                <a:gsLst>
                  <a:gs pos="0">
                    <a:schemeClr val="accent2">
                      <a:lumMod val="50000"/>
                      <a:lumOff val="50000"/>
                      <a:tint val="96000"/>
                      <a:lumMod val="104000"/>
                    </a:schemeClr>
                  </a:gs>
                  <a:gs pos="100000">
                    <a:schemeClr val="accent2">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3B-8669-4745-8203-08908B42AFC3}"/>
              </c:ext>
            </c:extLst>
          </c:dPt>
          <c:dPt>
            <c:idx val="158"/>
            <c:bubble3D val="0"/>
            <c:spPr>
              <a:gradFill rotWithShape="1">
                <a:gsLst>
                  <a:gs pos="0">
                    <a:schemeClr val="accent3">
                      <a:lumMod val="50000"/>
                      <a:lumOff val="50000"/>
                      <a:tint val="96000"/>
                      <a:lumMod val="104000"/>
                    </a:schemeClr>
                  </a:gs>
                  <a:gs pos="100000">
                    <a:schemeClr val="accent3">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3D-8669-4745-8203-08908B42AFC3}"/>
              </c:ext>
            </c:extLst>
          </c:dPt>
          <c:dPt>
            <c:idx val="159"/>
            <c:bubble3D val="0"/>
            <c:spPr>
              <a:gradFill rotWithShape="1">
                <a:gsLst>
                  <a:gs pos="0">
                    <a:schemeClr val="accent4">
                      <a:lumMod val="50000"/>
                      <a:lumOff val="50000"/>
                      <a:tint val="96000"/>
                      <a:lumMod val="104000"/>
                    </a:schemeClr>
                  </a:gs>
                  <a:gs pos="100000">
                    <a:schemeClr val="accent4">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3F-8669-4745-8203-08908B42AFC3}"/>
              </c:ext>
            </c:extLst>
          </c:dPt>
          <c:dPt>
            <c:idx val="160"/>
            <c:bubble3D val="0"/>
            <c:spPr>
              <a:gradFill rotWithShape="1">
                <a:gsLst>
                  <a:gs pos="0">
                    <a:schemeClr val="accent5">
                      <a:lumMod val="50000"/>
                      <a:lumOff val="50000"/>
                      <a:tint val="96000"/>
                      <a:lumMod val="104000"/>
                    </a:schemeClr>
                  </a:gs>
                  <a:gs pos="100000">
                    <a:schemeClr val="accent5">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41-8669-4745-8203-08908B42AFC3}"/>
              </c:ext>
            </c:extLst>
          </c:dPt>
          <c:dPt>
            <c:idx val="161"/>
            <c:bubble3D val="0"/>
            <c:spPr>
              <a:gradFill rotWithShape="1">
                <a:gsLst>
                  <a:gs pos="0">
                    <a:schemeClr val="accent6">
                      <a:lumMod val="50000"/>
                      <a:lumOff val="50000"/>
                      <a:tint val="96000"/>
                      <a:lumMod val="104000"/>
                    </a:schemeClr>
                  </a:gs>
                  <a:gs pos="100000">
                    <a:schemeClr val="accent6">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43-8669-4745-8203-08908B42AFC3}"/>
              </c:ext>
            </c:extLst>
          </c:dPt>
          <c:dPt>
            <c:idx val="16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45-8669-4745-8203-08908B42AFC3}"/>
              </c:ext>
            </c:extLst>
          </c:dPt>
          <c:dPt>
            <c:idx val="163"/>
            <c:bubble3D val="0"/>
            <c:spPr>
              <a:gradFill rotWithShape="1">
                <a:gsLst>
                  <a:gs pos="0">
                    <a:schemeClr val="accent2">
                      <a:tint val="96000"/>
                      <a:lumMod val="104000"/>
                    </a:schemeClr>
                  </a:gs>
                  <a:gs pos="100000">
                    <a:schemeClr val="accent2">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47-8669-4745-8203-08908B42AFC3}"/>
              </c:ext>
            </c:extLst>
          </c:dPt>
          <c:dPt>
            <c:idx val="164"/>
            <c:bubble3D val="0"/>
            <c:spPr>
              <a:gradFill rotWithShape="1">
                <a:gsLst>
                  <a:gs pos="0">
                    <a:schemeClr val="accent3">
                      <a:tint val="96000"/>
                      <a:lumMod val="104000"/>
                    </a:schemeClr>
                  </a:gs>
                  <a:gs pos="100000">
                    <a:schemeClr val="accent3">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49-8669-4745-8203-08908B42AFC3}"/>
              </c:ext>
            </c:extLst>
          </c:dPt>
          <c:dPt>
            <c:idx val="165"/>
            <c:bubble3D val="0"/>
            <c:spPr>
              <a:gradFill rotWithShape="1">
                <a:gsLst>
                  <a:gs pos="0">
                    <a:schemeClr val="accent4">
                      <a:tint val="96000"/>
                      <a:lumMod val="104000"/>
                    </a:schemeClr>
                  </a:gs>
                  <a:gs pos="100000">
                    <a:schemeClr val="accent4">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4B-8669-4745-8203-08908B42AFC3}"/>
              </c:ext>
            </c:extLst>
          </c:dPt>
          <c:dPt>
            <c:idx val="166"/>
            <c:bubble3D val="0"/>
            <c:spPr>
              <a:gradFill rotWithShape="1">
                <a:gsLst>
                  <a:gs pos="0">
                    <a:schemeClr val="accent5">
                      <a:tint val="96000"/>
                      <a:lumMod val="104000"/>
                    </a:schemeClr>
                  </a:gs>
                  <a:gs pos="100000">
                    <a:schemeClr val="accent5">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4D-8669-4745-8203-08908B42AFC3}"/>
              </c:ext>
            </c:extLst>
          </c:dPt>
          <c:dPt>
            <c:idx val="167"/>
            <c:bubble3D val="0"/>
            <c:spPr>
              <a:gradFill rotWithShape="1">
                <a:gsLst>
                  <a:gs pos="0">
                    <a:schemeClr val="accent6">
                      <a:tint val="96000"/>
                      <a:lumMod val="104000"/>
                    </a:schemeClr>
                  </a:gs>
                  <a:gs pos="100000">
                    <a:schemeClr val="accent6">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4F-8669-4745-8203-08908B42AFC3}"/>
              </c:ext>
            </c:extLst>
          </c:dPt>
          <c:dPt>
            <c:idx val="168"/>
            <c:bubble3D val="0"/>
            <c:spPr>
              <a:gradFill rotWithShape="1">
                <a:gsLst>
                  <a:gs pos="0">
                    <a:schemeClr val="accent1">
                      <a:lumMod val="60000"/>
                      <a:tint val="96000"/>
                      <a:lumMod val="104000"/>
                    </a:schemeClr>
                  </a:gs>
                  <a:gs pos="100000">
                    <a:schemeClr val="accent1">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51-8669-4745-8203-08908B42AFC3}"/>
              </c:ext>
            </c:extLst>
          </c:dPt>
          <c:dPt>
            <c:idx val="169"/>
            <c:bubble3D val="0"/>
            <c:spPr>
              <a:gradFill rotWithShape="1">
                <a:gsLst>
                  <a:gs pos="0">
                    <a:schemeClr val="accent2">
                      <a:lumMod val="60000"/>
                      <a:tint val="96000"/>
                      <a:lumMod val="104000"/>
                    </a:schemeClr>
                  </a:gs>
                  <a:gs pos="100000">
                    <a:schemeClr val="accent2">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53-8669-4745-8203-08908B42AFC3}"/>
              </c:ext>
            </c:extLst>
          </c:dPt>
          <c:dPt>
            <c:idx val="170"/>
            <c:bubble3D val="0"/>
            <c:spPr>
              <a:gradFill rotWithShape="1">
                <a:gsLst>
                  <a:gs pos="0">
                    <a:schemeClr val="accent3">
                      <a:lumMod val="60000"/>
                      <a:tint val="96000"/>
                      <a:lumMod val="104000"/>
                    </a:schemeClr>
                  </a:gs>
                  <a:gs pos="100000">
                    <a:schemeClr val="accent3">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55-8669-4745-8203-08908B42AFC3}"/>
              </c:ext>
            </c:extLst>
          </c:dPt>
          <c:dPt>
            <c:idx val="171"/>
            <c:bubble3D val="0"/>
            <c:spPr>
              <a:gradFill rotWithShape="1">
                <a:gsLst>
                  <a:gs pos="0">
                    <a:schemeClr val="accent4">
                      <a:lumMod val="60000"/>
                      <a:tint val="96000"/>
                      <a:lumMod val="104000"/>
                    </a:schemeClr>
                  </a:gs>
                  <a:gs pos="100000">
                    <a:schemeClr val="accent4">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57-8669-4745-8203-08908B42AFC3}"/>
              </c:ext>
            </c:extLst>
          </c:dPt>
          <c:dPt>
            <c:idx val="172"/>
            <c:bubble3D val="0"/>
            <c:spPr>
              <a:gradFill rotWithShape="1">
                <a:gsLst>
                  <a:gs pos="0">
                    <a:schemeClr val="accent5">
                      <a:lumMod val="60000"/>
                      <a:tint val="96000"/>
                      <a:lumMod val="104000"/>
                    </a:schemeClr>
                  </a:gs>
                  <a:gs pos="100000">
                    <a:schemeClr val="accent5">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59-8669-4745-8203-08908B42AFC3}"/>
              </c:ext>
            </c:extLst>
          </c:dPt>
          <c:dPt>
            <c:idx val="173"/>
            <c:bubble3D val="0"/>
            <c:spPr>
              <a:gradFill rotWithShape="1">
                <a:gsLst>
                  <a:gs pos="0">
                    <a:schemeClr val="accent6">
                      <a:lumMod val="60000"/>
                      <a:tint val="96000"/>
                      <a:lumMod val="104000"/>
                    </a:schemeClr>
                  </a:gs>
                  <a:gs pos="100000">
                    <a:schemeClr val="accent6">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5B-8669-4745-8203-08908B42AFC3}"/>
              </c:ext>
            </c:extLst>
          </c:dPt>
          <c:dPt>
            <c:idx val="174"/>
            <c:bubble3D val="0"/>
            <c:spPr>
              <a:gradFill rotWithShape="1">
                <a:gsLst>
                  <a:gs pos="0">
                    <a:schemeClr val="accent1">
                      <a:lumMod val="80000"/>
                      <a:lumOff val="20000"/>
                      <a:tint val="96000"/>
                      <a:lumMod val="104000"/>
                    </a:schemeClr>
                  </a:gs>
                  <a:gs pos="100000">
                    <a:schemeClr val="accent1">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5D-8669-4745-8203-08908B42AFC3}"/>
              </c:ext>
            </c:extLst>
          </c:dPt>
          <c:dPt>
            <c:idx val="175"/>
            <c:bubble3D val="0"/>
            <c:spPr>
              <a:gradFill rotWithShape="1">
                <a:gsLst>
                  <a:gs pos="0">
                    <a:schemeClr val="accent2">
                      <a:lumMod val="80000"/>
                      <a:lumOff val="20000"/>
                      <a:tint val="96000"/>
                      <a:lumMod val="104000"/>
                    </a:schemeClr>
                  </a:gs>
                  <a:gs pos="100000">
                    <a:schemeClr val="accent2">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5F-8669-4745-8203-08908B42AFC3}"/>
              </c:ext>
            </c:extLst>
          </c:dPt>
          <c:dPt>
            <c:idx val="176"/>
            <c:bubble3D val="0"/>
            <c:spPr>
              <a:gradFill rotWithShape="1">
                <a:gsLst>
                  <a:gs pos="0">
                    <a:schemeClr val="accent3">
                      <a:lumMod val="80000"/>
                      <a:lumOff val="20000"/>
                      <a:tint val="96000"/>
                      <a:lumMod val="104000"/>
                    </a:schemeClr>
                  </a:gs>
                  <a:gs pos="100000">
                    <a:schemeClr val="accent3">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61-8669-4745-8203-08908B42AFC3}"/>
              </c:ext>
            </c:extLst>
          </c:dPt>
          <c:dPt>
            <c:idx val="177"/>
            <c:bubble3D val="0"/>
            <c:spPr>
              <a:gradFill rotWithShape="1">
                <a:gsLst>
                  <a:gs pos="0">
                    <a:schemeClr val="accent4">
                      <a:lumMod val="80000"/>
                      <a:lumOff val="20000"/>
                      <a:tint val="96000"/>
                      <a:lumMod val="104000"/>
                    </a:schemeClr>
                  </a:gs>
                  <a:gs pos="100000">
                    <a:schemeClr val="accent4">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63-8669-4745-8203-08908B42AFC3}"/>
              </c:ext>
            </c:extLst>
          </c:dPt>
          <c:dPt>
            <c:idx val="178"/>
            <c:bubble3D val="0"/>
            <c:spPr>
              <a:gradFill rotWithShape="1">
                <a:gsLst>
                  <a:gs pos="0">
                    <a:schemeClr val="accent5">
                      <a:lumMod val="80000"/>
                      <a:lumOff val="20000"/>
                      <a:tint val="96000"/>
                      <a:lumMod val="104000"/>
                    </a:schemeClr>
                  </a:gs>
                  <a:gs pos="100000">
                    <a:schemeClr val="accent5">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65-8669-4745-8203-08908B42AFC3}"/>
              </c:ext>
            </c:extLst>
          </c:dPt>
          <c:dPt>
            <c:idx val="179"/>
            <c:bubble3D val="0"/>
            <c:spPr>
              <a:gradFill rotWithShape="1">
                <a:gsLst>
                  <a:gs pos="0">
                    <a:schemeClr val="accent6">
                      <a:lumMod val="80000"/>
                      <a:lumOff val="20000"/>
                      <a:tint val="96000"/>
                      <a:lumMod val="104000"/>
                    </a:schemeClr>
                  </a:gs>
                  <a:gs pos="100000">
                    <a:schemeClr val="accent6">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67-8669-4745-8203-08908B42AFC3}"/>
              </c:ext>
            </c:extLst>
          </c:dPt>
          <c:dPt>
            <c:idx val="180"/>
            <c:bubble3D val="0"/>
            <c:spPr>
              <a:gradFill rotWithShape="1">
                <a:gsLst>
                  <a:gs pos="0">
                    <a:schemeClr val="accent1">
                      <a:lumMod val="80000"/>
                      <a:tint val="96000"/>
                      <a:lumMod val="104000"/>
                    </a:schemeClr>
                  </a:gs>
                  <a:gs pos="100000">
                    <a:schemeClr val="accent1">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69-8669-4745-8203-08908B42AFC3}"/>
              </c:ext>
            </c:extLst>
          </c:dPt>
          <c:dPt>
            <c:idx val="181"/>
            <c:bubble3D val="0"/>
            <c:spPr>
              <a:gradFill rotWithShape="1">
                <a:gsLst>
                  <a:gs pos="0">
                    <a:schemeClr val="accent2">
                      <a:lumMod val="80000"/>
                      <a:tint val="96000"/>
                      <a:lumMod val="104000"/>
                    </a:schemeClr>
                  </a:gs>
                  <a:gs pos="100000">
                    <a:schemeClr val="accent2">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6B-8669-4745-8203-08908B42AFC3}"/>
              </c:ext>
            </c:extLst>
          </c:dPt>
          <c:dPt>
            <c:idx val="182"/>
            <c:bubble3D val="0"/>
            <c:spPr>
              <a:gradFill rotWithShape="1">
                <a:gsLst>
                  <a:gs pos="0">
                    <a:schemeClr val="accent3">
                      <a:lumMod val="80000"/>
                      <a:tint val="96000"/>
                      <a:lumMod val="104000"/>
                    </a:schemeClr>
                  </a:gs>
                  <a:gs pos="100000">
                    <a:schemeClr val="accent3">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6D-8669-4745-8203-08908B42AFC3}"/>
              </c:ext>
            </c:extLst>
          </c:dPt>
          <c:dPt>
            <c:idx val="183"/>
            <c:bubble3D val="0"/>
            <c:spPr>
              <a:gradFill rotWithShape="1">
                <a:gsLst>
                  <a:gs pos="0">
                    <a:schemeClr val="accent4">
                      <a:lumMod val="80000"/>
                      <a:tint val="96000"/>
                      <a:lumMod val="104000"/>
                    </a:schemeClr>
                  </a:gs>
                  <a:gs pos="100000">
                    <a:schemeClr val="accent4">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6F-8669-4745-8203-08908B42AFC3}"/>
              </c:ext>
            </c:extLst>
          </c:dPt>
          <c:dPt>
            <c:idx val="184"/>
            <c:bubble3D val="0"/>
            <c:spPr>
              <a:gradFill rotWithShape="1">
                <a:gsLst>
                  <a:gs pos="0">
                    <a:schemeClr val="accent5">
                      <a:lumMod val="80000"/>
                      <a:tint val="96000"/>
                      <a:lumMod val="104000"/>
                    </a:schemeClr>
                  </a:gs>
                  <a:gs pos="100000">
                    <a:schemeClr val="accent5">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71-8669-4745-8203-08908B42AFC3}"/>
              </c:ext>
            </c:extLst>
          </c:dPt>
          <c:dPt>
            <c:idx val="185"/>
            <c:bubble3D val="0"/>
            <c:spPr>
              <a:gradFill rotWithShape="1">
                <a:gsLst>
                  <a:gs pos="0">
                    <a:schemeClr val="accent6">
                      <a:lumMod val="80000"/>
                      <a:tint val="96000"/>
                      <a:lumMod val="104000"/>
                    </a:schemeClr>
                  </a:gs>
                  <a:gs pos="100000">
                    <a:schemeClr val="accent6">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73-8669-4745-8203-08908B42AFC3}"/>
              </c:ext>
            </c:extLst>
          </c:dPt>
          <c:dPt>
            <c:idx val="186"/>
            <c:bubble3D val="0"/>
            <c:spPr>
              <a:gradFill rotWithShape="1">
                <a:gsLst>
                  <a:gs pos="0">
                    <a:schemeClr val="accent1">
                      <a:lumMod val="60000"/>
                      <a:lumOff val="40000"/>
                      <a:tint val="96000"/>
                      <a:lumMod val="104000"/>
                    </a:schemeClr>
                  </a:gs>
                  <a:gs pos="100000">
                    <a:schemeClr val="accent1">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75-8669-4745-8203-08908B42AFC3}"/>
              </c:ext>
            </c:extLst>
          </c:dPt>
          <c:dPt>
            <c:idx val="187"/>
            <c:bubble3D val="0"/>
            <c:spPr>
              <a:gradFill rotWithShape="1">
                <a:gsLst>
                  <a:gs pos="0">
                    <a:schemeClr val="accent2">
                      <a:lumMod val="60000"/>
                      <a:lumOff val="40000"/>
                      <a:tint val="96000"/>
                      <a:lumMod val="104000"/>
                    </a:schemeClr>
                  </a:gs>
                  <a:gs pos="100000">
                    <a:schemeClr val="accent2">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77-8669-4745-8203-08908B42AFC3}"/>
              </c:ext>
            </c:extLst>
          </c:dPt>
          <c:dPt>
            <c:idx val="188"/>
            <c:bubble3D val="0"/>
            <c:spPr>
              <a:gradFill rotWithShape="1">
                <a:gsLst>
                  <a:gs pos="0">
                    <a:schemeClr val="accent3">
                      <a:lumMod val="60000"/>
                      <a:lumOff val="40000"/>
                      <a:tint val="96000"/>
                      <a:lumMod val="104000"/>
                    </a:schemeClr>
                  </a:gs>
                  <a:gs pos="100000">
                    <a:schemeClr val="accent3">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79-8669-4745-8203-08908B42AFC3}"/>
              </c:ext>
            </c:extLst>
          </c:dPt>
          <c:dPt>
            <c:idx val="189"/>
            <c:bubble3D val="0"/>
            <c:spPr>
              <a:gradFill rotWithShape="1">
                <a:gsLst>
                  <a:gs pos="0">
                    <a:schemeClr val="accent4">
                      <a:lumMod val="60000"/>
                      <a:lumOff val="40000"/>
                      <a:tint val="96000"/>
                      <a:lumMod val="104000"/>
                    </a:schemeClr>
                  </a:gs>
                  <a:gs pos="100000">
                    <a:schemeClr val="accent4">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7B-8669-4745-8203-08908B42AFC3}"/>
              </c:ext>
            </c:extLst>
          </c:dPt>
          <c:dPt>
            <c:idx val="190"/>
            <c:bubble3D val="0"/>
            <c:spPr>
              <a:gradFill rotWithShape="1">
                <a:gsLst>
                  <a:gs pos="0">
                    <a:schemeClr val="accent5">
                      <a:lumMod val="60000"/>
                      <a:lumOff val="40000"/>
                      <a:tint val="96000"/>
                      <a:lumMod val="104000"/>
                    </a:schemeClr>
                  </a:gs>
                  <a:gs pos="100000">
                    <a:schemeClr val="accent5">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7D-8669-4745-8203-08908B42AFC3}"/>
              </c:ext>
            </c:extLst>
          </c:dPt>
          <c:dPt>
            <c:idx val="191"/>
            <c:bubble3D val="0"/>
            <c:spPr>
              <a:gradFill rotWithShape="1">
                <a:gsLst>
                  <a:gs pos="0">
                    <a:schemeClr val="accent6">
                      <a:lumMod val="60000"/>
                      <a:lumOff val="40000"/>
                      <a:tint val="96000"/>
                      <a:lumMod val="104000"/>
                    </a:schemeClr>
                  </a:gs>
                  <a:gs pos="100000">
                    <a:schemeClr val="accent6">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7F-8669-4745-8203-08908B42AFC3}"/>
              </c:ext>
            </c:extLst>
          </c:dPt>
          <c:dPt>
            <c:idx val="192"/>
            <c:bubble3D val="0"/>
            <c:spPr>
              <a:gradFill rotWithShape="1">
                <a:gsLst>
                  <a:gs pos="0">
                    <a:schemeClr val="accent1">
                      <a:lumMod val="50000"/>
                      <a:tint val="96000"/>
                      <a:lumMod val="104000"/>
                    </a:schemeClr>
                  </a:gs>
                  <a:gs pos="100000">
                    <a:schemeClr val="accent1">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81-8669-4745-8203-08908B42AFC3}"/>
              </c:ext>
            </c:extLst>
          </c:dPt>
          <c:dPt>
            <c:idx val="193"/>
            <c:bubble3D val="0"/>
            <c:spPr>
              <a:gradFill rotWithShape="1">
                <a:gsLst>
                  <a:gs pos="0">
                    <a:schemeClr val="accent2">
                      <a:lumMod val="50000"/>
                      <a:tint val="96000"/>
                      <a:lumMod val="104000"/>
                    </a:schemeClr>
                  </a:gs>
                  <a:gs pos="100000">
                    <a:schemeClr val="accent2">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83-8669-4745-8203-08908B42AFC3}"/>
              </c:ext>
            </c:extLst>
          </c:dPt>
          <c:dPt>
            <c:idx val="194"/>
            <c:bubble3D val="0"/>
            <c:spPr>
              <a:gradFill rotWithShape="1">
                <a:gsLst>
                  <a:gs pos="0">
                    <a:schemeClr val="accent3">
                      <a:lumMod val="50000"/>
                      <a:tint val="96000"/>
                      <a:lumMod val="104000"/>
                    </a:schemeClr>
                  </a:gs>
                  <a:gs pos="100000">
                    <a:schemeClr val="accent3">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85-8669-4745-8203-08908B42AFC3}"/>
              </c:ext>
            </c:extLst>
          </c:dPt>
          <c:dPt>
            <c:idx val="195"/>
            <c:bubble3D val="0"/>
            <c:spPr>
              <a:gradFill rotWithShape="1">
                <a:gsLst>
                  <a:gs pos="0">
                    <a:schemeClr val="accent4">
                      <a:lumMod val="50000"/>
                      <a:tint val="96000"/>
                      <a:lumMod val="104000"/>
                    </a:schemeClr>
                  </a:gs>
                  <a:gs pos="100000">
                    <a:schemeClr val="accent4">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87-8669-4745-8203-08908B42AFC3}"/>
              </c:ext>
            </c:extLst>
          </c:dPt>
          <c:dPt>
            <c:idx val="196"/>
            <c:bubble3D val="0"/>
            <c:spPr>
              <a:gradFill rotWithShape="1">
                <a:gsLst>
                  <a:gs pos="0">
                    <a:schemeClr val="accent5">
                      <a:lumMod val="50000"/>
                      <a:tint val="96000"/>
                      <a:lumMod val="104000"/>
                    </a:schemeClr>
                  </a:gs>
                  <a:gs pos="100000">
                    <a:schemeClr val="accent5">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89-8669-4745-8203-08908B42AFC3}"/>
              </c:ext>
            </c:extLst>
          </c:dPt>
          <c:dPt>
            <c:idx val="197"/>
            <c:bubble3D val="0"/>
            <c:spPr>
              <a:gradFill rotWithShape="1">
                <a:gsLst>
                  <a:gs pos="0">
                    <a:schemeClr val="accent6">
                      <a:lumMod val="50000"/>
                      <a:tint val="96000"/>
                      <a:lumMod val="104000"/>
                    </a:schemeClr>
                  </a:gs>
                  <a:gs pos="100000">
                    <a:schemeClr val="accent6">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8B-8669-4745-8203-08908B42AFC3}"/>
              </c:ext>
            </c:extLst>
          </c:dPt>
          <c:dPt>
            <c:idx val="198"/>
            <c:bubble3D val="0"/>
            <c:spPr>
              <a:gradFill rotWithShape="1">
                <a:gsLst>
                  <a:gs pos="0">
                    <a:schemeClr val="accent1">
                      <a:lumMod val="70000"/>
                      <a:lumOff val="30000"/>
                      <a:tint val="96000"/>
                      <a:lumMod val="104000"/>
                    </a:schemeClr>
                  </a:gs>
                  <a:gs pos="100000">
                    <a:schemeClr val="accent1">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8D-8669-4745-8203-08908B42AFC3}"/>
              </c:ext>
            </c:extLst>
          </c:dPt>
          <c:dPt>
            <c:idx val="199"/>
            <c:bubble3D val="0"/>
            <c:spPr>
              <a:gradFill rotWithShape="1">
                <a:gsLst>
                  <a:gs pos="0">
                    <a:schemeClr val="accent2">
                      <a:lumMod val="70000"/>
                      <a:lumOff val="30000"/>
                      <a:tint val="96000"/>
                      <a:lumMod val="104000"/>
                    </a:schemeClr>
                  </a:gs>
                  <a:gs pos="100000">
                    <a:schemeClr val="accent2">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8F-8669-4745-8203-08908B42AFC3}"/>
              </c:ext>
            </c:extLst>
          </c:dPt>
          <c:dPt>
            <c:idx val="200"/>
            <c:bubble3D val="0"/>
            <c:spPr>
              <a:gradFill rotWithShape="1">
                <a:gsLst>
                  <a:gs pos="0">
                    <a:schemeClr val="accent3">
                      <a:lumMod val="70000"/>
                      <a:lumOff val="30000"/>
                      <a:tint val="96000"/>
                      <a:lumMod val="104000"/>
                    </a:schemeClr>
                  </a:gs>
                  <a:gs pos="100000">
                    <a:schemeClr val="accent3">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91-8669-4745-8203-08908B42AFC3}"/>
              </c:ext>
            </c:extLst>
          </c:dPt>
          <c:dPt>
            <c:idx val="201"/>
            <c:bubble3D val="0"/>
            <c:spPr>
              <a:gradFill rotWithShape="1">
                <a:gsLst>
                  <a:gs pos="0">
                    <a:schemeClr val="accent4">
                      <a:lumMod val="70000"/>
                      <a:lumOff val="30000"/>
                      <a:tint val="96000"/>
                      <a:lumMod val="104000"/>
                    </a:schemeClr>
                  </a:gs>
                  <a:gs pos="100000">
                    <a:schemeClr val="accent4">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93-8669-4745-8203-08908B42AFC3}"/>
              </c:ext>
            </c:extLst>
          </c:dPt>
          <c:dPt>
            <c:idx val="202"/>
            <c:bubble3D val="0"/>
            <c:spPr>
              <a:gradFill rotWithShape="1">
                <a:gsLst>
                  <a:gs pos="0">
                    <a:schemeClr val="accent5">
                      <a:lumMod val="70000"/>
                      <a:lumOff val="30000"/>
                      <a:tint val="96000"/>
                      <a:lumMod val="104000"/>
                    </a:schemeClr>
                  </a:gs>
                  <a:gs pos="100000">
                    <a:schemeClr val="accent5">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95-8669-4745-8203-08908B42AFC3}"/>
              </c:ext>
            </c:extLst>
          </c:dPt>
          <c:dPt>
            <c:idx val="203"/>
            <c:bubble3D val="0"/>
            <c:spPr>
              <a:gradFill rotWithShape="1">
                <a:gsLst>
                  <a:gs pos="0">
                    <a:schemeClr val="accent6">
                      <a:lumMod val="70000"/>
                      <a:lumOff val="30000"/>
                      <a:tint val="96000"/>
                      <a:lumMod val="104000"/>
                    </a:schemeClr>
                  </a:gs>
                  <a:gs pos="100000">
                    <a:schemeClr val="accent6">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97-8669-4745-8203-08908B42AFC3}"/>
              </c:ext>
            </c:extLst>
          </c:dPt>
          <c:dPt>
            <c:idx val="204"/>
            <c:bubble3D val="0"/>
            <c:spPr>
              <a:gradFill rotWithShape="1">
                <a:gsLst>
                  <a:gs pos="0">
                    <a:schemeClr val="accent1">
                      <a:lumMod val="70000"/>
                      <a:tint val="96000"/>
                      <a:lumMod val="104000"/>
                    </a:schemeClr>
                  </a:gs>
                  <a:gs pos="100000">
                    <a:schemeClr val="accent1">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99-8669-4745-8203-08908B42AFC3}"/>
              </c:ext>
            </c:extLst>
          </c:dPt>
          <c:dPt>
            <c:idx val="205"/>
            <c:bubble3D val="0"/>
            <c:spPr>
              <a:gradFill rotWithShape="1">
                <a:gsLst>
                  <a:gs pos="0">
                    <a:schemeClr val="accent2">
                      <a:lumMod val="70000"/>
                      <a:tint val="96000"/>
                      <a:lumMod val="104000"/>
                    </a:schemeClr>
                  </a:gs>
                  <a:gs pos="100000">
                    <a:schemeClr val="accent2">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9B-8669-4745-8203-08908B42AFC3}"/>
              </c:ext>
            </c:extLst>
          </c:dPt>
          <c:dPt>
            <c:idx val="206"/>
            <c:bubble3D val="0"/>
            <c:spPr>
              <a:gradFill rotWithShape="1">
                <a:gsLst>
                  <a:gs pos="0">
                    <a:schemeClr val="accent3">
                      <a:lumMod val="70000"/>
                      <a:tint val="96000"/>
                      <a:lumMod val="104000"/>
                    </a:schemeClr>
                  </a:gs>
                  <a:gs pos="100000">
                    <a:schemeClr val="accent3">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9D-8669-4745-8203-08908B42AFC3}"/>
              </c:ext>
            </c:extLst>
          </c:dPt>
          <c:dPt>
            <c:idx val="207"/>
            <c:bubble3D val="0"/>
            <c:spPr>
              <a:gradFill rotWithShape="1">
                <a:gsLst>
                  <a:gs pos="0">
                    <a:schemeClr val="accent4">
                      <a:lumMod val="70000"/>
                      <a:tint val="96000"/>
                      <a:lumMod val="104000"/>
                    </a:schemeClr>
                  </a:gs>
                  <a:gs pos="100000">
                    <a:schemeClr val="accent4">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9F-8669-4745-8203-08908B42AFC3}"/>
              </c:ext>
            </c:extLst>
          </c:dPt>
          <c:dPt>
            <c:idx val="208"/>
            <c:bubble3D val="0"/>
            <c:spPr>
              <a:gradFill rotWithShape="1">
                <a:gsLst>
                  <a:gs pos="0">
                    <a:schemeClr val="accent5">
                      <a:lumMod val="70000"/>
                      <a:tint val="96000"/>
                      <a:lumMod val="104000"/>
                    </a:schemeClr>
                  </a:gs>
                  <a:gs pos="100000">
                    <a:schemeClr val="accent5">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A1-8669-4745-8203-08908B42AFC3}"/>
              </c:ext>
            </c:extLst>
          </c:dPt>
          <c:dPt>
            <c:idx val="209"/>
            <c:bubble3D val="0"/>
            <c:spPr>
              <a:gradFill rotWithShape="1">
                <a:gsLst>
                  <a:gs pos="0">
                    <a:schemeClr val="accent6">
                      <a:lumMod val="70000"/>
                      <a:tint val="96000"/>
                      <a:lumMod val="104000"/>
                    </a:schemeClr>
                  </a:gs>
                  <a:gs pos="100000">
                    <a:schemeClr val="accent6">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A3-8669-4745-8203-08908B42AFC3}"/>
              </c:ext>
            </c:extLst>
          </c:dPt>
          <c:dPt>
            <c:idx val="210"/>
            <c:bubble3D val="0"/>
            <c:spPr>
              <a:gradFill rotWithShape="1">
                <a:gsLst>
                  <a:gs pos="0">
                    <a:schemeClr val="accent1">
                      <a:lumMod val="50000"/>
                      <a:lumOff val="50000"/>
                      <a:tint val="96000"/>
                      <a:lumMod val="104000"/>
                    </a:schemeClr>
                  </a:gs>
                  <a:gs pos="100000">
                    <a:schemeClr val="accent1">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A5-8669-4745-8203-08908B42AFC3}"/>
              </c:ext>
            </c:extLst>
          </c:dPt>
          <c:dPt>
            <c:idx val="211"/>
            <c:bubble3D val="0"/>
            <c:spPr>
              <a:gradFill rotWithShape="1">
                <a:gsLst>
                  <a:gs pos="0">
                    <a:schemeClr val="accent2">
                      <a:lumMod val="50000"/>
                      <a:lumOff val="50000"/>
                      <a:tint val="96000"/>
                      <a:lumMod val="104000"/>
                    </a:schemeClr>
                  </a:gs>
                  <a:gs pos="100000">
                    <a:schemeClr val="accent2">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A7-8669-4745-8203-08908B42AFC3}"/>
              </c:ext>
            </c:extLst>
          </c:dPt>
          <c:dPt>
            <c:idx val="212"/>
            <c:bubble3D val="0"/>
            <c:spPr>
              <a:gradFill rotWithShape="1">
                <a:gsLst>
                  <a:gs pos="0">
                    <a:schemeClr val="accent3">
                      <a:lumMod val="50000"/>
                      <a:lumOff val="50000"/>
                      <a:tint val="96000"/>
                      <a:lumMod val="104000"/>
                    </a:schemeClr>
                  </a:gs>
                  <a:gs pos="100000">
                    <a:schemeClr val="accent3">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A9-8669-4745-8203-08908B42AFC3}"/>
              </c:ext>
            </c:extLst>
          </c:dPt>
          <c:dPt>
            <c:idx val="213"/>
            <c:bubble3D val="0"/>
            <c:spPr>
              <a:gradFill rotWithShape="1">
                <a:gsLst>
                  <a:gs pos="0">
                    <a:schemeClr val="accent4">
                      <a:lumMod val="50000"/>
                      <a:lumOff val="50000"/>
                      <a:tint val="96000"/>
                      <a:lumMod val="104000"/>
                    </a:schemeClr>
                  </a:gs>
                  <a:gs pos="100000">
                    <a:schemeClr val="accent4">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AB-8669-4745-8203-08908B42AFC3}"/>
              </c:ext>
            </c:extLst>
          </c:dPt>
          <c:dPt>
            <c:idx val="214"/>
            <c:bubble3D val="0"/>
            <c:spPr>
              <a:gradFill rotWithShape="1">
                <a:gsLst>
                  <a:gs pos="0">
                    <a:schemeClr val="accent5">
                      <a:lumMod val="50000"/>
                      <a:lumOff val="50000"/>
                      <a:tint val="96000"/>
                      <a:lumMod val="104000"/>
                    </a:schemeClr>
                  </a:gs>
                  <a:gs pos="100000">
                    <a:schemeClr val="accent5">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AD-8669-4745-8203-08908B42AFC3}"/>
              </c:ext>
            </c:extLst>
          </c:dPt>
          <c:dPt>
            <c:idx val="215"/>
            <c:bubble3D val="0"/>
            <c:spPr>
              <a:gradFill rotWithShape="1">
                <a:gsLst>
                  <a:gs pos="0">
                    <a:schemeClr val="accent6">
                      <a:lumMod val="50000"/>
                      <a:lumOff val="50000"/>
                      <a:tint val="96000"/>
                      <a:lumMod val="104000"/>
                    </a:schemeClr>
                  </a:gs>
                  <a:gs pos="100000">
                    <a:schemeClr val="accent6">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AF-8669-4745-8203-08908B42AFC3}"/>
              </c:ext>
            </c:extLst>
          </c:dPt>
          <c:dPt>
            <c:idx val="21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B1-8669-4745-8203-08908B42AFC3}"/>
              </c:ext>
            </c:extLst>
          </c:dPt>
          <c:dPt>
            <c:idx val="217"/>
            <c:bubble3D val="0"/>
            <c:spPr>
              <a:gradFill rotWithShape="1">
                <a:gsLst>
                  <a:gs pos="0">
                    <a:schemeClr val="accent2">
                      <a:tint val="96000"/>
                      <a:lumMod val="104000"/>
                    </a:schemeClr>
                  </a:gs>
                  <a:gs pos="100000">
                    <a:schemeClr val="accent2">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B3-8669-4745-8203-08908B42AFC3}"/>
              </c:ext>
            </c:extLst>
          </c:dPt>
          <c:dPt>
            <c:idx val="218"/>
            <c:bubble3D val="0"/>
            <c:spPr>
              <a:gradFill rotWithShape="1">
                <a:gsLst>
                  <a:gs pos="0">
                    <a:schemeClr val="accent3">
                      <a:tint val="96000"/>
                      <a:lumMod val="104000"/>
                    </a:schemeClr>
                  </a:gs>
                  <a:gs pos="100000">
                    <a:schemeClr val="accent3">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B5-8669-4745-8203-08908B42AFC3}"/>
              </c:ext>
            </c:extLst>
          </c:dPt>
          <c:dPt>
            <c:idx val="219"/>
            <c:bubble3D val="0"/>
            <c:spPr>
              <a:gradFill rotWithShape="1">
                <a:gsLst>
                  <a:gs pos="0">
                    <a:schemeClr val="accent4">
                      <a:tint val="96000"/>
                      <a:lumMod val="104000"/>
                    </a:schemeClr>
                  </a:gs>
                  <a:gs pos="100000">
                    <a:schemeClr val="accent4">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B7-8669-4745-8203-08908B42AFC3}"/>
              </c:ext>
            </c:extLst>
          </c:dPt>
          <c:dPt>
            <c:idx val="220"/>
            <c:bubble3D val="0"/>
            <c:spPr>
              <a:gradFill rotWithShape="1">
                <a:gsLst>
                  <a:gs pos="0">
                    <a:schemeClr val="accent5">
                      <a:tint val="96000"/>
                      <a:lumMod val="104000"/>
                    </a:schemeClr>
                  </a:gs>
                  <a:gs pos="100000">
                    <a:schemeClr val="accent5">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B9-8669-4745-8203-08908B42AFC3}"/>
              </c:ext>
            </c:extLst>
          </c:dPt>
          <c:dPt>
            <c:idx val="221"/>
            <c:bubble3D val="0"/>
            <c:spPr>
              <a:gradFill rotWithShape="1">
                <a:gsLst>
                  <a:gs pos="0">
                    <a:schemeClr val="accent6">
                      <a:tint val="96000"/>
                      <a:lumMod val="104000"/>
                    </a:schemeClr>
                  </a:gs>
                  <a:gs pos="100000">
                    <a:schemeClr val="accent6">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BB-8669-4745-8203-08908B42AFC3}"/>
              </c:ext>
            </c:extLst>
          </c:dPt>
          <c:dPt>
            <c:idx val="222"/>
            <c:bubble3D val="0"/>
            <c:spPr>
              <a:gradFill rotWithShape="1">
                <a:gsLst>
                  <a:gs pos="0">
                    <a:schemeClr val="accent1">
                      <a:lumMod val="60000"/>
                      <a:tint val="96000"/>
                      <a:lumMod val="104000"/>
                    </a:schemeClr>
                  </a:gs>
                  <a:gs pos="100000">
                    <a:schemeClr val="accent1">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BD-8669-4745-8203-08908B42AFC3}"/>
              </c:ext>
            </c:extLst>
          </c:dPt>
          <c:dPt>
            <c:idx val="223"/>
            <c:bubble3D val="0"/>
            <c:spPr>
              <a:gradFill rotWithShape="1">
                <a:gsLst>
                  <a:gs pos="0">
                    <a:schemeClr val="accent2">
                      <a:lumMod val="60000"/>
                      <a:tint val="96000"/>
                      <a:lumMod val="104000"/>
                    </a:schemeClr>
                  </a:gs>
                  <a:gs pos="100000">
                    <a:schemeClr val="accent2">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BF-8669-4745-8203-08908B42AFC3}"/>
              </c:ext>
            </c:extLst>
          </c:dPt>
          <c:dPt>
            <c:idx val="224"/>
            <c:bubble3D val="0"/>
            <c:spPr>
              <a:gradFill rotWithShape="1">
                <a:gsLst>
                  <a:gs pos="0">
                    <a:schemeClr val="accent3">
                      <a:lumMod val="60000"/>
                      <a:tint val="96000"/>
                      <a:lumMod val="104000"/>
                    </a:schemeClr>
                  </a:gs>
                  <a:gs pos="100000">
                    <a:schemeClr val="accent3">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C1-8669-4745-8203-08908B42AFC3}"/>
              </c:ext>
            </c:extLst>
          </c:dPt>
          <c:dPt>
            <c:idx val="225"/>
            <c:bubble3D val="0"/>
            <c:spPr>
              <a:gradFill rotWithShape="1">
                <a:gsLst>
                  <a:gs pos="0">
                    <a:schemeClr val="accent4">
                      <a:lumMod val="60000"/>
                      <a:tint val="96000"/>
                      <a:lumMod val="104000"/>
                    </a:schemeClr>
                  </a:gs>
                  <a:gs pos="100000">
                    <a:schemeClr val="accent4">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C3-8669-4745-8203-08908B42AFC3}"/>
              </c:ext>
            </c:extLst>
          </c:dPt>
          <c:dPt>
            <c:idx val="226"/>
            <c:bubble3D val="0"/>
            <c:spPr>
              <a:gradFill rotWithShape="1">
                <a:gsLst>
                  <a:gs pos="0">
                    <a:schemeClr val="accent5">
                      <a:lumMod val="60000"/>
                      <a:tint val="96000"/>
                      <a:lumMod val="104000"/>
                    </a:schemeClr>
                  </a:gs>
                  <a:gs pos="100000">
                    <a:schemeClr val="accent5">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C5-8669-4745-8203-08908B42AFC3}"/>
              </c:ext>
            </c:extLst>
          </c:dPt>
          <c:dPt>
            <c:idx val="227"/>
            <c:bubble3D val="0"/>
            <c:spPr>
              <a:gradFill rotWithShape="1">
                <a:gsLst>
                  <a:gs pos="0">
                    <a:schemeClr val="accent6">
                      <a:lumMod val="60000"/>
                      <a:tint val="96000"/>
                      <a:lumMod val="104000"/>
                    </a:schemeClr>
                  </a:gs>
                  <a:gs pos="100000">
                    <a:schemeClr val="accent6">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C7-8669-4745-8203-08908B42AFC3}"/>
              </c:ext>
            </c:extLst>
          </c:dPt>
          <c:dPt>
            <c:idx val="228"/>
            <c:bubble3D val="0"/>
            <c:spPr>
              <a:gradFill rotWithShape="1">
                <a:gsLst>
                  <a:gs pos="0">
                    <a:schemeClr val="accent1">
                      <a:lumMod val="80000"/>
                      <a:lumOff val="20000"/>
                      <a:tint val="96000"/>
                      <a:lumMod val="104000"/>
                    </a:schemeClr>
                  </a:gs>
                  <a:gs pos="100000">
                    <a:schemeClr val="accent1">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C9-8669-4745-8203-08908B42AFC3}"/>
              </c:ext>
            </c:extLst>
          </c:dPt>
          <c:dPt>
            <c:idx val="229"/>
            <c:bubble3D val="0"/>
            <c:spPr>
              <a:gradFill rotWithShape="1">
                <a:gsLst>
                  <a:gs pos="0">
                    <a:schemeClr val="accent2">
                      <a:lumMod val="80000"/>
                      <a:lumOff val="20000"/>
                      <a:tint val="96000"/>
                      <a:lumMod val="104000"/>
                    </a:schemeClr>
                  </a:gs>
                  <a:gs pos="100000">
                    <a:schemeClr val="accent2">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CB-8669-4745-8203-08908B42AFC3}"/>
              </c:ext>
            </c:extLst>
          </c:dPt>
          <c:dPt>
            <c:idx val="230"/>
            <c:bubble3D val="0"/>
            <c:spPr>
              <a:gradFill rotWithShape="1">
                <a:gsLst>
                  <a:gs pos="0">
                    <a:schemeClr val="accent3">
                      <a:lumMod val="80000"/>
                      <a:lumOff val="20000"/>
                      <a:tint val="96000"/>
                      <a:lumMod val="104000"/>
                    </a:schemeClr>
                  </a:gs>
                  <a:gs pos="100000">
                    <a:schemeClr val="accent3">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CD-8669-4745-8203-08908B42AFC3}"/>
              </c:ext>
            </c:extLst>
          </c:dPt>
          <c:dPt>
            <c:idx val="231"/>
            <c:bubble3D val="0"/>
            <c:spPr>
              <a:gradFill rotWithShape="1">
                <a:gsLst>
                  <a:gs pos="0">
                    <a:schemeClr val="accent4">
                      <a:lumMod val="80000"/>
                      <a:lumOff val="20000"/>
                      <a:tint val="96000"/>
                      <a:lumMod val="104000"/>
                    </a:schemeClr>
                  </a:gs>
                  <a:gs pos="100000">
                    <a:schemeClr val="accent4">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CF-8669-4745-8203-08908B42AFC3}"/>
              </c:ext>
            </c:extLst>
          </c:dPt>
          <c:dPt>
            <c:idx val="232"/>
            <c:bubble3D val="0"/>
            <c:spPr>
              <a:gradFill rotWithShape="1">
                <a:gsLst>
                  <a:gs pos="0">
                    <a:schemeClr val="accent5">
                      <a:lumMod val="80000"/>
                      <a:lumOff val="20000"/>
                      <a:tint val="96000"/>
                      <a:lumMod val="104000"/>
                    </a:schemeClr>
                  </a:gs>
                  <a:gs pos="100000">
                    <a:schemeClr val="accent5">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D1-8669-4745-8203-08908B42AFC3}"/>
              </c:ext>
            </c:extLst>
          </c:dPt>
          <c:dPt>
            <c:idx val="233"/>
            <c:bubble3D val="0"/>
            <c:spPr>
              <a:gradFill rotWithShape="1">
                <a:gsLst>
                  <a:gs pos="0">
                    <a:schemeClr val="accent6">
                      <a:lumMod val="80000"/>
                      <a:lumOff val="20000"/>
                      <a:tint val="96000"/>
                      <a:lumMod val="104000"/>
                    </a:schemeClr>
                  </a:gs>
                  <a:gs pos="100000">
                    <a:schemeClr val="accent6">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D3-8669-4745-8203-08908B42AFC3}"/>
              </c:ext>
            </c:extLst>
          </c:dPt>
          <c:dPt>
            <c:idx val="234"/>
            <c:bubble3D val="0"/>
            <c:spPr>
              <a:gradFill rotWithShape="1">
                <a:gsLst>
                  <a:gs pos="0">
                    <a:schemeClr val="accent1">
                      <a:lumMod val="80000"/>
                      <a:tint val="96000"/>
                      <a:lumMod val="104000"/>
                    </a:schemeClr>
                  </a:gs>
                  <a:gs pos="100000">
                    <a:schemeClr val="accent1">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D5-8669-4745-8203-08908B42AFC3}"/>
              </c:ext>
            </c:extLst>
          </c:dPt>
          <c:dPt>
            <c:idx val="235"/>
            <c:bubble3D val="0"/>
            <c:spPr>
              <a:gradFill rotWithShape="1">
                <a:gsLst>
                  <a:gs pos="0">
                    <a:schemeClr val="accent2">
                      <a:lumMod val="80000"/>
                      <a:tint val="96000"/>
                      <a:lumMod val="104000"/>
                    </a:schemeClr>
                  </a:gs>
                  <a:gs pos="100000">
                    <a:schemeClr val="accent2">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D7-8669-4745-8203-08908B42AFC3}"/>
              </c:ext>
            </c:extLst>
          </c:dPt>
          <c:dPt>
            <c:idx val="236"/>
            <c:bubble3D val="0"/>
            <c:spPr>
              <a:gradFill rotWithShape="1">
                <a:gsLst>
                  <a:gs pos="0">
                    <a:schemeClr val="accent3">
                      <a:lumMod val="80000"/>
                      <a:tint val="96000"/>
                      <a:lumMod val="104000"/>
                    </a:schemeClr>
                  </a:gs>
                  <a:gs pos="100000">
                    <a:schemeClr val="accent3">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D9-8669-4745-8203-08908B42AFC3}"/>
              </c:ext>
            </c:extLst>
          </c:dPt>
          <c:dPt>
            <c:idx val="237"/>
            <c:bubble3D val="0"/>
            <c:spPr>
              <a:gradFill rotWithShape="1">
                <a:gsLst>
                  <a:gs pos="0">
                    <a:schemeClr val="accent4">
                      <a:lumMod val="80000"/>
                      <a:tint val="96000"/>
                      <a:lumMod val="104000"/>
                    </a:schemeClr>
                  </a:gs>
                  <a:gs pos="100000">
                    <a:schemeClr val="accent4">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DB-8669-4745-8203-08908B42AFC3}"/>
              </c:ext>
            </c:extLst>
          </c:dPt>
          <c:dPt>
            <c:idx val="238"/>
            <c:bubble3D val="0"/>
            <c:spPr>
              <a:gradFill rotWithShape="1">
                <a:gsLst>
                  <a:gs pos="0">
                    <a:schemeClr val="accent5">
                      <a:lumMod val="80000"/>
                      <a:tint val="96000"/>
                      <a:lumMod val="104000"/>
                    </a:schemeClr>
                  </a:gs>
                  <a:gs pos="100000">
                    <a:schemeClr val="accent5">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DD-8669-4745-8203-08908B42AFC3}"/>
              </c:ext>
            </c:extLst>
          </c:dPt>
          <c:dPt>
            <c:idx val="239"/>
            <c:bubble3D val="0"/>
            <c:spPr>
              <a:gradFill rotWithShape="1">
                <a:gsLst>
                  <a:gs pos="0">
                    <a:schemeClr val="accent6">
                      <a:lumMod val="80000"/>
                      <a:tint val="96000"/>
                      <a:lumMod val="104000"/>
                    </a:schemeClr>
                  </a:gs>
                  <a:gs pos="100000">
                    <a:schemeClr val="accent6">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DF-8669-4745-8203-08908B42AFC3}"/>
              </c:ext>
            </c:extLst>
          </c:dPt>
          <c:dPt>
            <c:idx val="240"/>
            <c:bubble3D val="0"/>
            <c:spPr>
              <a:gradFill rotWithShape="1">
                <a:gsLst>
                  <a:gs pos="0">
                    <a:schemeClr val="accent1">
                      <a:lumMod val="60000"/>
                      <a:lumOff val="40000"/>
                      <a:tint val="96000"/>
                      <a:lumMod val="104000"/>
                    </a:schemeClr>
                  </a:gs>
                  <a:gs pos="100000">
                    <a:schemeClr val="accent1">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E1-8669-4745-8203-08908B42AFC3}"/>
              </c:ext>
            </c:extLst>
          </c:dPt>
          <c:dPt>
            <c:idx val="241"/>
            <c:bubble3D val="0"/>
            <c:spPr>
              <a:gradFill rotWithShape="1">
                <a:gsLst>
                  <a:gs pos="0">
                    <a:schemeClr val="accent2">
                      <a:lumMod val="60000"/>
                      <a:lumOff val="40000"/>
                      <a:tint val="96000"/>
                      <a:lumMod val="104000"/>
                    </a:schemeClr>
                  </a:gs>
                  <a:gs pos="100000">
                    <a:schemeClr val="accent2">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E3-8669-4745-8203-08908B42AFC3}"/>
              </c:ext>
            </c:extLst>
          </c:dPt>
          <c:dPt>
            <c:idx val="242"/>
            <c:bubble3D val="0"/>
            <c:spPr>
              <a:gradFill rotWithShape="1">
                <a:gsLst>
                  <a:gs pos="0">
                    <a:schemeClr val="accent3">
                      <a:lumMod val="60000"/>
                      <a:lumOff val="40000"/>
                      <a:tint val="96000"/>
                      <a:lumMod val="104000"/>
                    </a:schemeClr>
                  </a:gs>
                  <a:gs pos="100000">
                    <a:schemeClr val="accent3">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E5-8669-4745-8203-08908B42AFC3}"/>
              </c:ext>
            </c:extLst>
          </c:dPt>
          <c:dPt>
            <c:idx val="243"/>
            <c:bubble3D val="0"/>
            <c:spPr>
              <a:gradFill rotWithShape="1">
                <a:gsLst>
                  <a:gs pos="0">
                    <a:schemeClr val="accent4">
                      <a:lumMod val="60000"/>
                      <a:lumOff val="40000"/>
                      <a:tint val="96000"/>
                      <a:lumMod val="104000"/>
                    </a:schemeClr>
                  </a:gs>
                  <a:gs pos="100000">
                    <a:schemeClr val="accent4">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E7-8669-4745-8203-08908B42AFC3}"/>
              </c:ext>
            </c:extLst>
          </c:dPt>
          <c:dPt>
            <c:idx val="244"/>
            <c:bubble3D val="0"/>
            <c:spPr>
              <a:gradFill rotWithShape="1">
                <a:gsLst>
                  <a:gs pos="0">
                    <a:schemeClr val="accent5">
                      <a:lumMod val="60000"/>
                      <a:lumOff val="40000"/>
                      <a:tint val="96000"/>
                      <a:lumMod val="104000"/>
                    </a:schemeClr>
                  </a:gs>
                  <a:gs pos="100000">
                    <a:schemeClr val="accent5">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E9-8669-4745-8203-08908B42AFC3}"/>
              </c:ext>
            </c:extLst>
          </c:dPt>
          <c:dPt>
            <c:idx val="245"/>
            <c:bubble3D val="0"/>
            <c:spPr>
              <a:gradFill rotWithShape="1">
                <a:gsLst>
                  <a:gs pos="0">
                    <a:schemeClr val="accent6">
                      <a:lumMod val="60000"/>
                      <a:lumOff val="40000"/>
                      <a:tint val="96000"/>
                      <a:lumMod val="104000"/>
                    </a:schemeClr>
                  </a:gs>
                  <a:gs pos="100000">
                    <a:schemeClr val="accent6">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EB-8669-4745-8203-08908B42AFC3}"/>
              </c:ext>
            </c:extLst>
          </c:dPt>
          <c:dPt>
            <c:idx val="246"/>
            <c:bubble3D val="0"/>
            <c:spPr>
              <a:gradFill rotWithShape="1">
                <a:gsLst>
                  <a:gs pos="0">
                    <a:schemeClr val="accent1">
                      <a:lumMod val="50000"/>
                      <a:tint val="96000"/>
                      <a:lumMod val="104000"/>
                    </a:schemeClr>
                  </a:gs>
                  <a:gs pos="100000">
                    <a:schemeClr val="accent1">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ED-8669-4745-8203-08908B42AFC3}"/>
              </c:ext>
            </c:extLst>
          </c:dPt>
          <c:dPt>
            <c:idx val="247"/>
            <c:bubble3D val="0"/>
            <c:spPr>
              <a:gradFill rotWithShape="1">
                <a:gsLst>
                  <a:gs pos="0">
                    <a:schemeClr val="accent2">
                      <a:lumMod val="50000"/>
                      <a:tint val="96000"/>
                      <a:lumMod val="104000"/>
                    </a:schemeClr>
                  </a:gs>
                  <a:gs pos="100000">
                    <a:schemeClr val="accent2">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EF-8669-4745-8203-08908B42AFC3}"/>
              </c:ext>
            </c:extLst>
          </c:dPt>
          <c:dPt>
            <c:idx val="248"/>
            <c:bubble3D val="0"/>
            <c:spPr>
              <a:gradFill rotWithShape="1">
                <a:gsLst>
                  <a:gs pos="0">
                    <a:schemeClr val="accent3">
                      <a:lumMod val="50000"/>
                      <a:tint val="96000"/>
                      <a:lumMod val="104000"/>
                    </a:schemeClr>
                  </a:gs>
                  <a:gs pos="100000">
                    <a:schemeClr val="accent3">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F1-8669-4745-8203-08908B42AFC3}"/>
              </c:ext>
            </c:extLst>
          </c:dPt>
          <c:dPt>
            <c:idx val="249"/>
            <c:bubble3D val="0"/>
            <c:spPr>
              <a:gradFill rotWithShape="1">
                <a:gsLst>
                  <a:gs pos="0">
                    <a:schemeClr val="accent4">
                      <a:lumMod val="50000"/>
                      <a:tint val="96000"/>
                      <a:lumMod val="104000"/>
                    </a:schemeClr>
                  </a:gs>
                  <a:gs pos="100000">
                    <a:schemeClr val="accent4">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F3-8669-4745-8203-08908B42AFC3}"/>
              </c:ext>
            </c:extLst>
          </c:dPt>
          <c:dPt>
            <c:idx val="250"/>
            <c:bubble3D val="0"/>
            <c:spPr>
              <a:gradFill rotWithShape="1">
                <a:gsLst>
                  <a:gs pos="0">
                    <a:schemeClr val="accent5">
                      <a:lumMod val="50000"/>
                      <a:tint val="96000"/>
                      <a:lumMod val="104000"/>
                    </a:schemeClr>
                  </a:gs>
                  <a:gs pos="100000">
                    <a:schemeClr val="accent5">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F5-8669-4745-8203-08908B42AFC3}"/>
              </c:ext>
            </c:extLst>
          </c:dPt>
          <c:dPt>
            <c:idx val="251"/>
            <c:bubble3D val="0"/>
            <c:spPr>
              <a:gradFill rotWithShape="1">
                <a:gsLst>
                  <a:gs pos="0">
                    <a:schemeClr val="accent6">
                      <a:lumMod val="50000"/>
                      <a:tint val="96000"/>
                      <a:lumMod val="104000"/>
                    </a:schemeClr>
                  </a:gs>
                  <a:gs pos="100000">
                    <a:schemeClr val="accent6">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F7-8669-4745-8203-08908B42AFC3}"/>
              </c:ext>
            </c:extLst>
          </c:dPt>
          <c:dPt>
            <c:idx val="252"/>
            <c:bubble3D val="0"/>
            <c:spPr>
              <a:gradFill rotWithShape="1">
                <a:gsLst>
                  <a:gs pos="0">
                    <a:schemeClr val="accent1">
                      <a:lumMod val="70000"/>
                      <a:lumOff val="30000"/>
                      <a:tint val="96000"/>
                      <a:lumMod val="104000"/>
                    </a:schemeClr>
                  </a:gs>
                  <a:gs pos="100000">
                    <a:schemeClr val="accent1">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F9-8669-4745-8203-08908B42AFC3}"/>
              </c:ext>
            </c:extLst>
          </c:dPt>
          <c:dPt>
            <c:idx val="253"/>
            <c:bubble3D val="0"/>
            <c:spPr>
              <a:gradFill rotWithShape="1">
                <a:gsLst>
                  <a:gs pos="0">
                    <a:schemeClr val="accent2">
                      <a:lumMod val="70000"/>
                      <a:lumOff val="30000"/>
                      <a:tint val="96000"/>
                      <a:lumMod val="104000"/>
                    </a:schemeClr>
                  </a:gs>
                  <a:gs pos="100000">
                    <a:schemeClr val="accent2">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FB-8669-4745-8203-08908B42AFC3}"/>
              </c:ext>
            </c:extLst>
          </c:dPt>
          <c:dPt>
            <c:idx val="254"/>
            <c:bubble3D val="0"/>
            <c:spPr>
              <a:gradFill rotWithShape="1">
                <a:gsLst>
                  <a:gs pos="0">
                    <a:schemeClr val="accent3">
                      <a:lumMod val="70000"/>
                      <a:lumOff val="30000"/>
                      <a:tint val="96000"/>
                      <a:lumMod val="104000"/>
                    </a:schemeClr>
                  </a:gs>
                  <a:gs pos="100000">
                    <a:schemeClr val="accent3">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FD-8669-4745-8203-08908B42AFC3}"/>
              </c:ext>
            </c:extLst>
          </c:dPt>
          <c:dPt>
            <c:idx val="255"/>
            <c:bubble3D val="0"/>
            <c:spPr>
              <a:gradFill rotWithShape="1">
                <a:gsLst>
                  <a:gs pos="0">
                    <a:schemeClr val="accent4">
                      <a:lumMod val="70000"/>
                      <a:lumOff val="30000"/>
                      <a:tint val="96000"/>
                      <a:lumMod val="104000"/>
                    </a:schemeClr>
                  </a:gs>
                  <a:gs pos="100000">
                    <a:schemeClr val="accent4">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FF-8669-4745-8203-08908B42AFC3}"/>
              </c:ext>
            </c:extLst>
          </c:dPt>
          <c:dPt>
            <c:idx val="256"/>
            <c:bubble3D val="0"/>
            <c:spPr>
              <a:gradFill rotWithShape="1">
                <a:gsLst>
                  <a:gs pos="0">
                    <a:schemeClr val="accent5">
                      <a:lumMod val="70000"/>
                      <a:lumOff val="30000"/>
                      <a:tint val="96000"/>
                      <a:lumMod val="104000"/>
                    </a:schemeClr>
                  </a:gs>
                  <a:gs pos="100000">
                    <a:schemeClr val="accent5">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01-8669-4745-8203-08908B42AFC3}"/>
              </c:ext>
            </c:extLst>
          </c:dPt>
          <c:dPt>
            <c:idx val="257"/>
            <c:bubble3D val="0"/>
            <c:spPr>
              <a:gradFill rotWithShape="1">
                <a:gsLst>
                  <a:gs pos="0">
                    <a:schemeClr val="accent6">
                      <a:lumMod val="70000"/>
                      <a:lumOff val="30000"/>
                      <a:tint val="96000"/>
                      <a:lumMod val="104000"/>
                    </a:schemeClr>
                  </a:gs>
                  <a:gs pos="100000">
                    <a:schemeClr val="accent6">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03-8669-4745-8203-08908B42AFC3}"/>
              </c:ext>
            </c:extLst>
          </c:dPt>
          <c:dPt>
            <c:idx val="258"/>
            <c:bubble3D val="0"/>
            <c:spPr>
              <a:gradFill rotWithShape="1">
                <a:gsLst>
                  <a:gs pos="0">
                    <a:schemeClr val="accent1">
                      <a:lumMod val="70000"/>
                      <a:tint val="96000"/>
                      <a:lumMod val="104000"/>
                    </a:schemeClr>
                  </a:gs>
                  <a:gs pos="100000">
                    <a:schemeClr val="accent1">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05-8669-4745-8203-08908B42AFC3}"/>
              </c:ext>
            </c:extLst>
          </c:dPt>
          <c:dPt>
            <c:idx val="259"/>
            <c:bubble3D val="0"/>
            <c:spPr>
              <a:gradFill rotWithShape="1">
                <a:gsLst>
                  <a:gs pos="0">
                    <a:schemeClr val="accent2">
                      <a:lumMod val="70000"/>
                      <a:tint val="96000"/>
                      <a:lumMod val="104000"/>
                    </a:schemeClr>
                  </a:gs>
                  <a:gs pos="100000">
                    <a:schemeClr val="accent2">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07-8669-4745-8203-08908B42AFC3}"/>
              </c:ext>
            </c:extLst>
          </c:dPt>
          <c:dPt>
            <c:idx val="260"/>
            <c:bubble3D val="0"/>
            <c:spPr>
              <a:gradFill rotWithShape="1">
                <a:gsLst>
                  <a:gs pos="0">
                    <a:schemeClr val="accent3">
                      <a:lumMod val="70000"/>
                      <a:tint val="96000"/>
                      <a:lumMod val="104000"/>
                    </a:schemeClr>
                  </a:gs>
                  <a:gs pos="100000">
                    <a:schemeClr val="accent3">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09-8669-4745-8203-08908B42AFC3}"/>
              </c:ext>
            </c:extLst>
          </c:dPt>
          <c:dPt>
            <c:idx val="261"/>
            <c:bubble3D val="0"/>
            <c:spPr>
              <a:gradFill rotWithShape="1">
                <a:gsLst>
                  <a:gs pos="0">
                    <a:schemeClr val="accent4">
                      <a:lumMod val="70000"/>
                      <a:tint val="96000"/>
                      <a:lumMod val="104000"/>
                    </a:schemeClr>
                  </a:gs>
                  <a:gs pos="100000">
                    <a:schemeClr val="accent4">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0B-8669-4745-8203-08908B42AFC3}"/>
              </c:ext>
            </c:extLst>
          </c:dPt>
          <c:dPt>
            <c:idx val="262"/>
            <c:bubble3D val="0"/>
            <c:spPr>
              <a:gradFill rotWithShape="1">
                <a:gsLst>
                  <a:gs pos="0">
                    <a:schemeClr val="accent5">
                      <a:lumMod val="70000"/>
                      <a:tint val="96000"/>
                      <a:lumMod val="104000"/>
                    </a:schemeClr>
                  </a:gs>
                  <a:gs pos="100000">
                    <a:schemeClr val="accent5">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0D-8669-4745-8203-08908B42AFC3}"/>
              </c:ext>
            </c:extLst>
          </c:dPt>
          <c:dPt>
            <c:idx val="263"/>
            <c:bubble3D val="0"/>
            <c:spPr>
              <a:gradFill rotWithShape="1">
                <a:gsLst>
                  <a:gs pos="0">
                    <a:schemeClr val="accent6">
                      <a:lumMod val="70000"/>
                      <a:tint val="96000"/>
                      <a:lumMod val="104000"/>
                    </a:schemeClr>
                  </a:gs>
                  <a:gs pos="100000">
                    <a:schemeClr val="accent6">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0F-8669-4745-8203-08908B42AFC3}"/>
              </c:ext>
            </c:extLst>
          </c:dPt>
          <c:dPt>
            <c:idx val="264"/>
            <c:bubble3D val="0"/>
            <c:spPr>
              <a:gradFill rotWithShape="1">
                <a:gsLst>
                  <a:gs pos="0">
                    <a:schemeClr val="accent1">
                      <a:lumMod val="50000"/>
                      <a:lumOff val="50000"/>
                      <a:tint val="96000"/>
                      <a:lumMod val="104000"/>
                    </a:schemeClr>
                  </a:gs>
                  <a:gs pos="100000">
                    <a:schemeClr val="accent1">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11-8669-4745-8203-08908B42AFC3}"/>
              </c:ext>
            </c:extLst>
          </c:dPt>
          <c:dPt>
            <c:idx val="265"/>
            <c:bubble3D val="0"/>
            <c:spPr>
              <a:gradFill rotWithShape="1">
                <a:gsLst>
                  <a:gs pos="0">
                    <a:schemeClr val="accent2">
                      <a:lumMod val="50000"/>
                      <a:lumOff val="50000"/>
                      <a:tint val="96000"/>
                      <a:lumMod val="104000"/>
                    </a:schemeClr>
                  </a:gs>
                  <a:gs pos="100000">
                    <a:schemeClr val="accent2">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13-8669-4745-8203-08908B42AFC3}"/>
              </c:ext>
            </c:extLst>
          </c:dPt>
          <c:dPt>
            <c:idx val="266"/>
            <c:bubble3D val="0"/>
            <c:spPr>
              <a:gradFill rotWithShape="1">
                <a:gsLst>
                  <a:gs pos="0">
                    <a:schemeClr val="accent3">
                      <a:lumMod val="50000"/>
                      <a:lumOff val="50000"/>
                      <a:tint val="96000"/>
                      <a:lumMod val="104000"/>
                    </a:schemeClr>
                  </a:gs>
                  <a:gs pos="100000">
                    <a:schemeClr val="accent3">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15-8669-4745-8203-08908B42AFC3}"/>
              </c:ext>
            </c:extLst>
          </c:dPt>
          <c:dPt>
            <c:idx val="267"/>
            <c:bubble3D val="0"/>
            <c:spPr>
              <a:gradFill rotWithShape="1">
                <a:gsLst>
                  <a:gs pos="0">
                    <a:schemeClr val="accent4">
                      <a:lumMod val="50000"/>
                      <a:lumOff val="50000"/>
                      <a:tint val="96000"/>
                      <a:lumMod val="104000"/>
                    </a:schemeClr>
                  </a:gs>
                  <a:gs pos="100000">
                    <a:schemeClr val="accent4">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17-8669-4745-8203-08908B42AFC3}"/>
              </c:ext>
            </c:extLst>
          </c:dPt>
          <c:dPt>
            <c:idx val="268"/>
            <c:bubble3D val="0"/>
            <c:spPr>
              <a:gradFill rotWithShape="1">
                <a:gsLst>
                  <a:gs pos="0">
                    <a:schemeClr val="accent5">
                      <a:lumMod val="50000"/>
                      <a:lumOff val="50000"/>
                      <a:tint val="96000"/>
                      <a:lumMod val="104000"/>
                    </a:schemeClr>
                  </a:gs>
                  <a:gs pos="100000">
                    <a:schemeClr val="accent5">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19-8669-4745-8203-08908B42AFC3}"/>
              </c:ext>
            </c:extLst>
          </c:dPt>
          <c:dPt>
            <c:idx val="269"/>
            <c:bubble3D val="0"/>
            <c:spPr>
              <a:gradFill rotWithShape="1">
                <a:gsLst>
                  <a:gs pos="0">
                    <a:schemeClr val="accent6">
                      <a:lumMod val="50000"/>
                      <a:lumOff val="50000"/>
                      <a:tint val="96000"/>
                      <a:lumMod val="104000"/>
                    </a:schemeClr>
                  </a:gs>
                  <a:gs pos="100000">
                    <a:schemeClr val="accent6">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1B-8669-4745-8203-08908B42AFC3}"/>
              </c:ext>
            </c:extLst>
          </c:dPt>
          <c:dPt>
            <c:idx val="27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1D-8669-4745-8203-08908B42AFC3}"/>
              </c:ext>
            </c:extLst>
          </c:dPt>
          <c:dPt>
            <c:idx val="271"/>
            <c:bubble3D val="0"/>
            <c:spPr>
              <a:gradFill rotWithShape="1">
                <a:gsLst>
                  <a:gs pos="0">
                    <a:schemeClr val="accent2">
                      <a:tint val="96000"/>
                      <a:lumMod val="104000"/>
                    </a:schemeClr>
                  </a:gs>
                  <a:gs pos="100000">
                    <a:schemeClr val="accent2">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1F-8669-4745-8203-08908B42AFC3}"/>
              </c:ext>
            </c:extLst>
          </c:dPt>
          <c:dPt>
            <c:idx val="272"/>
            <c:bubble3D val="0"/>
            <c:spPr>
              <a:gradFill rotWithShape="1">
                <a:gsLst>
                  <a:gs pos="0">
                    <a:schemeClr val="accent3">
                      <a:tint val="96000"/>
                      <a:lumMod val="104000"/>
                    </a:schemeClr>
                  </a:gs>
                  <a:gs pos="100000">
                    <a:schemeClr val="accent3">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21-8669-4745-8203-08908B42AFC3}"/>
              </c:ext>
            </c:extLst>
          </c:dPt>
          <c:dPt>
            <c:idx val="273"/>
            <c:bubble3D val="0"/>
            <c:spPr>
              <a:gradFill rotWithShape="1">
                <a:gsLst>
                  <a:gs pos="0">
                    <a:schemeClr val="accent4">
                      <a:tint val="96000"/>
                      <a:lumMod val="104000"/>
                    </a:schemeClr>
                  </a:gs>
                  <a:gs pos="100000">
                    <a:schemeClr val="accent4">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23-8669-4745-8203-08908B42AFC3}"/>
              </c:ext>
            </c:extLst>
          </c:dPt>
          <c:dPt>
            <c:idx val="274"/>
            <c:bubble3D val="0"/>
            <c:spPr>
              <a:gradFill rotWithShape="1">
                <a:gsLst>
                  <a:gs pos="0">
                    <a:schemeClr val="accent5">
                      <a:tint val="96000"/>
                      <a:lumMod val="104000"/>
                    </a:schemeClr>
                  </a:gs>
                  <a:gs pos="100000">
                    <a:schemeClr val="accent5">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25-8669-4745-8203-08908B42AFC3}"/>
              </c:ext>
            </c:extLst>
          </c:dPt>
          <c:dPt>
            <c:idx val="275"/>
            <c:bubble3D val="0"/>
            <c:spPr>
              <a:gradFill rotWithShape="1">
                <a:gsLst>
                  <a:gs pos="0">
                    <a:schemeClr val="accent6">
                      <a:tint val="96000"/>
                      <a:lumMod val="104000"/>
                    </a:schemeClr>
                  </a:gs>
                  <a:gs pos="100000">
                    <a:schemeClr val="accent6">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27-8669-4745-8203-08908B42AFC3}"/>
              </c:ext>
            </c:extLst>
          </c:dPt>
          <c:dPt>
            <c:idx val="276"/>
            <c:bubble3D val="0"/>
            <c:spPr>
              <a:gradFill rotWithShape="1">
                <a:gsLst>
                  <a:gs pos="0">
                    <a:schemeClr val="accent1">
                      <a:lumMod val="60000"/>
                      <a:tint val="96000"/>
                      <a:lumMod val="104000"/>
                    </a:schemeClr>
                  </a:gs>
                  <a:gs pos="100000">
                    <a:schemeClr val="accent1">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29-8669-4745-8203-08908B42AFC3}"/>
              </c:ext>
            </c:extLst>
          </c:dPt>
          <c:dPt>
            <c:idx val="277"/>
            <c:bubble3D val="0"/>
            <c:spPr>
              <a:gradFill rotWithShape="1">
                <a:gsLst>
                  <a:gs pos="0">
                    <a:schemeClr val="accent2">
                      <a:lumMod val="60000"/>
                      <a:tint val="96000"/>
                      <a:lumMod val="104000"/>
                    </a:schemeClr>
                  </a:gs>
                  <a:gs pos="100000">
                    <a:schemeClr val="accent2">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2B-8669-4745-8203-08908B42AFC3}"/>
              </c:ext>
            </c:extLst>
          </c:dPt>
          <c:dPt>
            <c:idx val="278"/>
            <c:bubble3D val="0"/>
            <c:spPr>
              <a:gradFill rotWithShape="1">
                <a:gsLst>
                  <a:gs pos="0">
                    <a:schemeClr val="accent3">
                      <a:lumMod val="60000"/>
                      <a:tint val="96000"/>
                      <a:lumMod val="104000"/>
                    </a:schemeClr>
                  </a:gs>
                  <a:gs pos="100000">
                    <a:schemeClr val="accent3">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2D-8669-4745-8203-08908B42AFC3}"/>
              </c:ext>
            </c:extLst>
          </c:dPt>
          <c:dPt>
            <c:idx val="279"/>
            <c:bubble3D val="0"/>
            <c:spPr>
              <a:gradFill rotWithShape="1">
                <a:gsLst>
                  <a:gs pos="0">
                    <a:schemeClr val="accent4">
                      <a:lumMod val="60000"/>
                      <a:tint val="96000"/>
                      <a:lumMod val="104000"/>
                    </a:schemeClr>
                  </a:gs>
                  <a:gs pos="100000">
                    <a:schemeClr val="accent4">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2F-8669-4745-8203-08908B42AFC3}"/>
              </c:ext>
            </c:extLst>
          </c:dPt>
          <c:dPt>
            <c:idx val="280"/>
            <c:bubble3D val="0"/>
            <c:spPr>
              <a:gradFill rotWithShape="1">
                <a:gsLst>
                  <a:gs pos="0">
                    <a:schemeClr val="accent5">
                      <a:lumMod val="60000"/>
                      <a:tint val="96000"/>
                      <a:lumMod val="104000"/>
                    </a:schemeClr>
                  </a:gs>
                  <a:gs pos="100000">
                    <a:schemeClr val="accent5">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31-8669-4745-8203-08908B42AFC3}"/>
              </c:ext>
            </c:extLst>
          </c:dPt>
          <c:dPt>
            <c:idx val="281"/>
            <c:bubble3D val="0"/>
            <c:spPr>
              <a:gradFill rotWithShape="1">
                <a:gsLst>
                  <a:gs pos="0">
                    <a:schemeClr val="accent6">
                      <a:lumMod val="60000"/>
                      <a:tint val="96000"/>
                      <a:lumMod val="104000"/>
                    </a:schemeClr>
                  </a:gs>
                  <a:gs pos="100000">
                    <a:schemeClr val="accent6">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33-8669-4745-8203-08908B42AFC3}"/>
              </c:ext>
            </c:extLst>
          </c:dPt>
          <c:dPt>
            <c:idx val="282"/>
            <c:bubble3D val="0"/>
            <c:spPr>
              <a:gradFill rotWithShape="1">
                <a:gsLst>
                  <a:gs pos="0">
                    <a:schemeClr val="accent1">
                      <a:lumMod val="80000"/>
                      <a:lumOff val="20000"/>
                      <a:tint val="96000"/>
                      <a:lumMod val="104000"/>
                    </a:schemeClr>
                  </a:gs>
                  <a:gs pos="100000">
                    <a:schemeClr val="accent1">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35-8669-4745-8203-08908B42AFC3}"/>
              </c:ext>
            </c:extLst>
          </c:dPt>
          <c:dPt>
            <c:idx val="283"/>
            <c:bubble3D val="0"/>
            <c:spPr>
              <a:gradFill rotWithShape="1">
                <a:gsLst>
                  <a:gs pos="0">
                    <a:schemeClr val="accent2">
                      <a:lumMod val="80000"/>
                      <a:lumOff val="20000"/>
                      <a:tint val="96000"/>
                      <a:lumMod val="104000"/>
                    </a:schemeClr>
                  </a:gs>
                  <a:gs pos="100000">
                    <a:schemeClr val="accent2">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37-8669-4745-8203-08908B42AFC3}"/>
              </c:ext>
            </c:extLst>
          </c:dPt>
          <c:dPt>
            <c:idx val="284"/>
            <c:bubble3D val="0"/>
            <c:spPr>
              <a:gradFill rotWithShape="1">
                <a:gsLst>
                  <a:gs pos="0">
                    <a:schemeClr val="accent3">
                      <a:lumMod val="80000"/>
                      <a:lumOff val="20000"/>
                      <a:tint val="96000"/>
                      <a:lumMod val="104000"/>
                    </a:schemeClr>
                  </a:gs>
                  <a:gs pos="100000">
                    <a:schemeClr val="accent3">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39-8669-4745-8203-08908B42AFC3}"/>
              </c:ext>
            </c:extLst>
          </c:dPt>
          <c:dPt>
            <c:idx val="285"/>
            <c:bubble3D val="0"/>
            <c:spPr>
              <a:gradFill rotWithShape="1">
                <a:gsLst>
                  <a:gs pos="0">
                    <a:schemeClr val="accent4">
                      <a:lumMod val="80000"/>
                      <a:lumOff val="20000"/>
                      <a:tint val="96000"/>
                      <a:lumMod val="104000"/>
                    </a:schemeClr>
                  </a:gs>
                  <a:gs pos="100000">
                    <a:schemeClr val="accent4">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3B-8669-4745-8203-08908B42AFC3}"/>
              </c:ext>
            </c:extLst>
          </c:dPt>
          <c:dPt>
            <c:idx val="286"/>
            <c:bubble3D val="0"/>
            <c:spPr>
              <a:gradFill rotWithShape="1">
                <a:gsLst>
                  <a:gs pos="0">
                    <a:schemeClr val="accent5">
                      <a:lumMod val="80000"/>
                      <a:lumOff val="20000"/>
                      <a:tint val="96000"/>
                      <a:lumMod val="104000"/>
                    </a:schemeClr>
                  </a:gs>
                  <a:gs pos="100000">
                    <a:schemeClr val="accent5">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3D-8669-4745-8203-08908B42AFC3}"/>
              </c:ext>
            </c:extLst>
          </c:dPt>
          <c:dPt>
            <c:idx val="287"/>
            <c:bubble3D val="0"/>
            <c:spPr>
              <a:gradFill rotWithShape="1">
                <a:gsLst>
                  <a:gs pos="0">
                    <a:schemeClr val="accent6">
                      <a:lumMod val="80000"/>
                      <a:lumOff val="20000"/>
                      <a:tint val="96000"/>
                      <a:lumMod val="104000"/>
                    </a:schemeClr>
                  </a:gs>
                  <a:gs pos="100000">
                    <a:schemeClr val="accent6">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3F-8669-4745-8203-08908B42AFC3}"/>
              </c:ext>
            </c:extLst>
          </c:dPt>
          <c:dPt>
            <c:idx val="288"/>
            <c:bubble3D val="0"/>
            <c:spPr>
              <a:gradFill rotWithShape="1">
                <a:gsLst>
                  <a:gs pos="0">
                    <a:schemeClr val="accent1">
                      <a:lumMod val="80000"/>
                      <a:tint val="96000"/>
                      <a:lumMod val="104000"/>
                    </a:schemeClr>
                  </a:gs>
                  <a:gs pos="100000">
                    <a:schemeClr val="accent1">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41-8669-4745-8203-08908B42AFC3}"/>
              </c:ext>
            </c:extLst>
          </c:dPt>
          <c:dPt>
            <c:idx val="289"/>
            <c:bubble3D val="0"/>
            <c:spPr>
              <a:gradFill rotWithShape="1">
                <a:gsLst>
                  <a:gs pos="0">
                    <a:schemeClr val="accent2">
                      <a:lumMod val="80000"/>
                      <a:tint val="96000"/>
                      <a:lumMod val="104000"/>
                    </a:schemeClr>
                  </a:gs>
                  <a:gs pos="100000">
                    <a:schemeClr val="accent2">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43-8669-4745-8203-08908B42AFC3}"/>
              </c:ext>
            </c:extLst>
          </c:dPt>
          <c:dPt>
            <c:idx val="290"/>
            <c:bubble3D val="0"/>
            <c:spPr>
              <a:gradFill rotWithShape="1">
                <a:gsLst>
                  <a:gs pos="0">
                    <a:schemeClr val="accent3">
                      <a:lumMod val="80000"/>
                      <a:tint val="96000"/>
                      <a:lumMod val="104000"/>
                    </a:schemeClr>
                  </a:gs>
                  <a:gs pos="100000">
                    <a:schemeClr val="accent3">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45-8669-4745-8203-08908B42AFC3}"/>
              </c:ext>
            </c:extLst>
          </c:dPt>
          <c:dPt>
            <c:idx val="291"/>
            <c:bubble3D val="0"/>
            <c:spPr>
              <a:gradFill rotWithShape="1">
                <a:gsLst>
                  <a:gs pos="0">
                    <a:schemeClr val="accent4">
                      <a:lumMod val="80000"/>
                      <a:tint val="96000"/>
                      <a:lumMod val="104000"/>
                    </a:schemeClr>
                  </a:gs>
                  <a:gs pos="100000">
                    <a:schemeClr val="accent4">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47-8669-4745-8203-08908B42AFC3}"/>
              </c:ext>
            </c:extLst>
          </c:dPt>
          <c:dPt>
            <c:idx val="292"/>
            <c:bubble3D val="0"/>
            <c:spPr>
              <a:gradFill rotWithShape="1">
                <a:gsLst>
                  <a:gs pos="0">
                    <a:schemeClr val="accent5">
                      <a:lumMod val="80000"/>
                      <a:tint val="96000"/>
                      <a:lumMod val="104000"/>
                    </a:schemeClr>
                  </a:gs>
                  <a:gs pos="100000">
                    <a:schemeClr val="accent5">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49-8669-4745-8203-08908B42AFC3}"/>
              </c:ext>
            </c:extLst>
          </c:dPt>
          <c:dPt>
            <c:idx val="293"/>
            <c:bubble3D val="0"/>
            <c:spPr>
              <a:gradFill rotWithShape="1">
                <a:gsLst>
                  <a:gs pos="0">
                    <a:schemeClr val="accent6">
                      <a:lumMod val="80000"/>
                      <a:tint val="96000"/>
                      <a:lumMod val="104000"/>
                    </a:schemeClr>
                  </a:gs>
                  <a:gs pos="100000">
                    <a:schemeClr val="accent6">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4B-8669-4745-8203-08908B42AFC3}"/>
              </c:ext>
            </c:extLst>
          </c:dPt>
          <c:dPt>
            <c:idx val="294"/>
            <c:bubble3D val="0"/>
            <c:spPr>
              <a:gradFill rotWithShape="1">
                <a:gsLst>
                  <a:gs pos="0">
                    <a:schemeClr val="accent1">
                      <a:lumMod val="60000"/>
                      <a:lumOff val="40000"/>
                      <a:tint val="96000"/>
                      <a:lumMod val="104000"/>
                    </a:schemeClr>
                  </a:gs>
                  <a:gs pos="100000">
                    <a:schemeClr val="accent1">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4D-8669-4745-8203-08908B42AFC3}"/>
              </c:ext>
            </c:extLst>
          </c:dPt>
          <c:dPt>
            <c:idx val="295"/>
            <c:bubble3D val="0"/>
            <c:spPr>
              <a:gradFill rotWithShape="1">
                <a:gsLst>
                  <a:gs pos="0">
                    <a:schemeClr val="accent2">
                      <a:lumMod val="60000"/>
                      <a:lumOff val="40000"/>
                      <a:tint val="96000"/>
                      <a:lumMod val="104000"/>
                    </a:schemeClr>
                  </a:gs>
                  <a:gs pos="100000">
                    <a:schemeClr val="accent2">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4F-8669-4745-8203-08908B42AFC3}"/>
              </c:ext>
            </c:extLst>
          </c:dPt>
          <c:dPt>
            <c:idx val="296"/>
            <c:bubble3D val="0"/>
            <c:spPr>
              <a:gradFill rotWithShape="1">
                <a:gsLst>
                  <a:gs pos="0">
                    <a:schemeClr val="accent3">
                      <a:lumMod val="60000"/>
                      <a:lumOff val="40000"/>
                      <a:tint val="96000"/>
                      <a:lumMod val="104000"/>
                    </a:schemeClr>
                  </a:gs>
                  <a:gs pos="100000">
                    <a:schemeClr val="accent3">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51-8669-4745-8203-08908B42AFC3}"/>
              </c:ext>
            </c:extLst>
          </c:dPt>
          <c:dPt>
            <c:idx val="297"/>
            <c:bubble3D val="0"/>
            <c:spPr>
              <a:gradFill rotWithShape="1">
                <a:gsLst>
                  <a:gs pos="0">
                    <a:schemeClr val="accent4">
                      <a:lumMod val="60000"/>
                      <a:lumOff val="40000"/>
                      <a:tint val="96000"/>
                      <a:lumMod val="104000"/>
                    </a:schemeClr>
                  </a:gs>
                  <a:gs pos="100000">
                    <a:schemeClr val="accent4">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53-8669-4745-8203-08908B42AFC3}"/>
              </c:ext>
            </c:extLst>
          </c:dPt>
          <c:dPt>
            <c:idx val="298"/>
            <c:bubble3D val="0"/>
            <c:spPr>
              <a:gradFill rotWithShape="1">
                <a:gsLst>
                  <a:gs pos="0">
                    <a:schemeClr val="accent5">
                      <a:lumMod val="60000"/>
                      <a:lumOff val="40000"/>
                      <a:tint val="96000"/>
                      <a:lumMod val="104000"/>
                    </a:schemeClr>
                  </a:gs>
                  <a:gs pos="100000">
                    <a:schemeClr val="accent5">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55-8669-4745-8203-08908B42AFC3}"/>
              </c:ext>
            </c:extLst>
          </c:dPt>
          <c:dPt>
            <c:idx val="299"/>
            <c:bubble3D val="0"/>
            <c:spPr>
              <a:gradFill rotWithShape="1">
                <a:gsLst>
                  <a:gs pos="0">
                    <a:schemeClr val="accent6">
                      <a:lumMod val="60000"/>
                      <a:lumOff val="40000"/>
                      <a:tint val="96000"/>
                      <a:lumMod val="104000"/>
                    </a:schemeClr>
                  </a:gs>
                  <a:gs pos="100000">
                    <a:schemeClr val="accent6">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57-8669-4745-8203-08908B42AFC3}"/>
              </c:ext>
            </c:extLst>
          </c:dPt>
          <c:dPt>
            <c:idx val="300"/>
            <c:bubble3D val="0"/>
            <c:spPr>
              <a:gradFill rotWithShape="1">
                <a:gsLst>
                  <a:gs pos="0">
                    <a:schemeClr val="accent1">
                      <a:lumMod val="50000"/>
                      <a:tint val="96000"/>
                      <a:lumMod val="104000"/>
                    </a:schemeClr>
                  </a:gs>
                  <a:gs pos="100000">
                    <a:schemeClr val="accent1">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59-8669-4745-8203-08908B42AFC3}"/>
              </c:ext>
            </c:extLst>
          </c:dPt>
          <c:dPt>
            <c:idx val="301"/>
            <c:bubble3D val="0"/>
            <c:spPr>
              <a:gradFill rotWithShape="1">
                <a:gsLst>
                  <a:gs pos="0">
                    <a:schemeClr val="accent2">
                      <a:lumMod val="50000"/>
                      <a:tint val="96000"/>
                      <a:lumMod val="104000"/>
                    </a:schemeClr>
                  </a:gs>
                  <a:gs pos="100000">
                    <a:schemeClr val="accent2">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5B-8669-4745-8203-08908B42AFC3}"/>
              </c:ext>
            </c:extLst>
          </c:dPt>
          <c:dPt>
            <c:idx val="302"/>
            <c:bubble3D val="0"/>
            <c:spPr>
              <a:gradFill rotWithShape="1">
                <a:gsLst>
                  <a:gs pos="0">
                    <a:schemeClr val="accent3">
                      <a:lumMod val="50000"/>
                      <a:tint val="96000"/>
                      <a:lumMod val="104000"/>
                    </a:schemeClr>
                  </a:gs>
                  <a:gs pos="100000">
                    <a:schemeClr val="accent3">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5D-8669-4745-8203-08908B42AFC3}"/>
              </c:ext>
            </c:extLst>
          </c:dPt>
          <c:dPt>
            <c:idx val="303"/>
            <c:bubble3D val="0"/>
            <c:spPr>
              <a:gradFill rotWithShape="1">
                <a:gsLst>
                  <a:gs pos="0">
                    <a:schemeClr val="accent4">
                      <a:lumMod val="50000"/>
                      <a:tint val="96000"/>
                      <a:lumMod val="104000"/>
                    </a:schemeClr>
                  </a:gs>
                  <a:gs pos="100000">
                    <a:schemeClr val="accent4">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5F-8669-4745-8203-08908B42AFC3}"/>
              </c:ext>
            </c:extLst>
          </c:dPt>
          <c:dPt>
            <c:idx val="304"/>
            <c:bubble3D val="0"/>
            <c:spPr>
              <a:gradFill rotWithShape="1">
                <a:gsLst>
                  <a:gs pos="0">
                    <a:schemeClr val="accent5">
                      <a:lumMod val="50000"/>
                      <a:tint val="96000"/>
                      <a:lumMod val="104000"/>
                    </a:schemeClr>
                  </a:gs>
                  <a:gs pos="100000">
                    <a:schemeClr val="accent5">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61-8669-4745-8203-08908B42AFC3}"/>
              </c:ext>
            </c:extLst>
          </c:dPt>
          <c:dPt>
            <c:idx val="305"/>
            <c:bubble3D val="0"/>
            <c:spPr>
              <a:gradFill rotWithShape="1">
                <a:gsLst>
                  <a:gs pos="0">
                    <a:schemeClr val="accent6">
                      <a:lumMod val="50000"/>
                      <a:tint val="96000"/>
                      <a:lumMod val="104000"/>
                    </a:schemeClr>
                  </a:gs>
                  <a:gs pos="100000">
                    <a:schemeClr val="accent6">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63-8669-4745-8203-08908B42AFC3}"/>
              </c:ext>
            </c:extLst>
          </c:dPt>
          <c:dPt>
            <c:idx val="306"/>
            <c:bubble3D val="0"/>
            <c:spPr>
              <a:gradFill rotWithShape="1">
                <a:gsLst>
                  <a:gs pos="0">
                    <a:schemeClr val="accent1">
                      <a:lumMod val="70000"/>
                      <a:lumOff val="30000"/>
                      <a:tint val="96000"/>
                      <a:lumMod val="104000"/>
                    </a:schemeClr>
                  </a:gs>
                  <a:gs pos="100000">
                    <a:schemeClr val="accent1">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65-8669-4745-8203-08908B42AFC3}"/>
              </c:ext>
            </c:extLst>
          </c:dPt>
          <c:dPt>
            <c:idx val="307"/>
            <c:bubble3D val="0"/>
            <c:spPr>
              <a:gradFill rotWithShape="1">
                <a:gsLst>
                  <a:gs pos="0">
                    <a:schemeClr val="accent2">
                      <a:lumMod val="70000"/>
                      <a:lumOff val="30000"/>
                      <a:tint val="96000"/>
                      <a:lumMod val="104000"/>
                    </a:schemeClr>
                  </a:gs>
                  <a:gs pos="100000">
                    <a:schemeClr val="accent2">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67-8669-4745-8203-08908B42AFC3}"/>
              </c:ext>
            </c:extLst>
          </c:dPt>
          <c:dPt>
            <c:idx val="308"/>
            <c:bubble3D val="0"/>
            <c:spPr>
              <a:gradFill rotWithShape="1">
                <a:gsLst>
                  <a:gs pos="0">
                    <a:schemeClr val="accent3">
                      <a:lumMod val="70000"/>
                      <a:lumOff val="30000"/>
                      <a:tint val="96000"/>
                      <a:lumMod val="104000"/>
                    </a:schemeClr>
                  </a:gs>
                  <a:gs pos="100000">
                    <a:schemeClr val="accent3">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69-8669-4745-8203-08908B42AFC3}"/>
              </c:ext>
            </c:extLst>
          </c:dPt>
          <c:dPt>
            <c:idx val="309"/>
            <c:bubble3D val="0"/>
            <c:spPr>
              <a:gradFill rotWithShape="1">
                <a:gsLst>
                  <a:gs pos="0">
                    <a:schemeClr val="accent4">
                      <a:lumMod val="70000"/>
                      <a:lumOff val="30000"/>
                      <a:tint val="96000"/>
                      <a:lumMod val="104000"/>
                    </a:schemeClr>
                  </a:gs>
                  <a:gs pos="100000">
                    <a:schemeClr val="accent4">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6B-8669-4745-8203-08908B42AFC3}"/>
              </c:ext>
            </c:extLst>
          </c:dPt>
          <c:dPt>
            <c:idx val="310"/>
            <c:bubble3D val="0"/>
            <c:spPr>
              <a:gradFill rotWithShape="1">
                <a:gsLst>
                  <a:gs pos="0">
                    <a:schemeClr val="accent5">
                      <a:lumMod val="70000"/>
                      <a:lumOff val="30000"/>
                      <a:tint val="96000"/>
                      <a:lumMod val="104000"/>
                    </a:schemeClr>
                  </a:gs>
                  <a:gs pos="100000">
                    <a:schemeClr val="accent5">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6D-8669-4745-8203-08908B42AFC3}"/>
              </c:ext>
            </c:extLst>
          </c:dPt>
          <c:dPt>
            <c:idx val="311"/>
            <c:bubble3D val="0"/>
            <c:spPr>
              <a:gradFill rotWithShape="1">
                <a:gsLst>
                  <a:gs pos="0">
                    <a:schemeClr val="accent6">
                      <a:lumMod val="70000"/>
                      <a:lumOff val="30000"/>
                      <a:tint val="96000"/>
                      <a:lumMod val="104000"/>
                    </a:schemeClr>
                  </a:gs>
                  <a:gs pos="100000">
                    <a:schemeClr val="accent6">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6F-8669-4745-8203-08908B42AFC3}"/>
              </c:ext>
            </c:extLst>
          </c:dPt>
          <c:dPt>
            <c:idx val="312"/>
            <c:bubble3D val="0"/>
            <c:spPr>
              <a:gradFill rotWithShape="1">
                <a:gsLst>
                  <a:gs pos="0">
                    <a:schemeClr val="accent1">
                      <a:lumMod val="70000"/>
                      <a:tint val="96000"/>
                      <a:lumMod val="104000"/>
                    </a:schemeClr>
                  </a:gs>
                  <a:gs pos="100000">
                    <a:schemeClr val="accent1">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71-8669-4745-8203-08908B42AFC3}"/>
              </c:ext>
            </c:extLst>
          </c:dPt>
          <c:dPt>
            <c:idx val="313"/>
            <c:bubble3D val="0"/>
            <c:spPr>
              <a:gradFill rotWithShape="1">
                <a:gsLst>
                  <a:gs pos="0">
                    <a:schemeClr val="accent2">
                      <a:lumMod val="70000"/>
                      <a:tint val="96000"/>
                      <a:lumMod val="104000"/>
                    </a:schemeClr>
                  </a:gs>
                  <a:gs pos="100000">
                    <a:schemeClr val="accent2">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73-8669-4745-8203-08908B42AFC3}"/>
              </c:ext>
            </c:extLst>
          </c:dPt>
          <c:dPt>
            <c:idx val="314"/>
            <c:bubble3D val="0"/>
            <c:spPr>
              <a:gradFill rotWithShape="1">
                <a:gsLst>
                  <a:gs pos="0">
                    <a:schemeClr val="accent3">
                      <a:lumMod val="70000"/>
                      <a:tint val="96000"/>
                      <a:lumMod val="104000"/>
                    </a:schemeClr>
                  </a:gs>
                  <a:gs pos="100000">
                    <a:schemeClr val="accent3">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75-8669-4745-8203-08908B42AFC3}"/>
              </c:ext>
            </c:extLst>
          </c:dPt>
          <c:dPt>
            <c:idx val="315"/>
            <c:bubble3D val="0"/>
            <c:spPr>
              <a:gradFill rotWithShape="1">
                <a:gsLst>
                  <a:gs pos="0">
                    <a:schemeClr val="accent4">
                      <a:lumMod val="70000"/>
                      <a:tint val="96000"/>
                      <a:lumMod val="104000"/>
                    </a:schemeClr>
                  </a:gs>
                  <a:gs pos="100000">
                    <a:schemeClr val="accent4">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77-8669-4745-8203-08908B42AFC3}"/>
              </c:ext>
            </c:extLst>
          </c:dPt>
          <c:dPt>
            <c:idx val="316"/>
            <c:bubble3D val="0"/>
            <c:spPr>
              <a:gradFill rotWithShape="1">
                <a:gsLst>
                  <a:gs pos="0">
                    <a:schemeClr val="accent5">
                      <a:lumMod val="70000"/>
                      <a:tint val="96000"/>
                      <a:lumMod val="104000"/>
                    </a:schemeClr>
                  </a:gs>
                  <a:gs pos="100000">
                    <a:schemeClr val="accent5">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79-8669-4745-8203-08908B42AFC3}"/>
              </c:ext>
            </c:extLst>
          </c:dPt>
          <c:dPt>
            <c:idx val="317"/>
            <c:bubble3D val="0"/>
            <c:spPr>
              <a:gradFill rotWithShape="1">
                <a:gsLst>
                  <a:gs pos="0">
                    <a:schemeClr val="accent6">
                      <a:lumMod val="70000"/>
                      <a:tint val="96000"/>
                      <a:lumMod val="104000"/>
                    </a:schemeClr>
                  </a:gs>
                  <a:gs pos="100000">
                    <a:schemeClr val="accent6">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7B-8669-4745-8203-08908B42AFC3}"/>
              </c:ext>
            </c:extLst>
          </c:dPt>
          <c:dPt>
            <c:idx val="318"/>
            <c:bubble3D val="0"/>
            <c:spPr>
              <a:gradFill rotWithShape="1">
                <a:gsLst>
                  <a:gs pos="0">
                    <a:schemeClr val="accent1">
                      <a:lumMod val="50000"/>
                      <a:lumOff val="50000"/>
                      <a:tint val="96000"/>
                      <a:lumMod val="104000"/>
                    </a:schemeClr>
                  </a:gs>
                  <a:gs pos="100000">
                    <a:schemeClr val="accent1">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7D-8669-4745-8203-08908B42AFC3}"/>
              </c:ext>
            </c:extLst>
          </c:dPt>
          <c:dPt>
            <c:idx val="319"/>
            <c:bubble3D val="0"/>
            <c:spPr>
              <a:gradFill rotWithShape="1">
                <a:gsLst>
                  <a:gs pos="0">
                    <a:schemeClr val="accent2">
                      <a:lumMod val="50000"/>
                      <a:lumOff val="50000"/>
                      <a:tint val="96000"/>
                      <a:lumMod val="104000"/>
                    </a:schemeClr>
                  </a:gs>
                  <a:gs pos="100000">
                    <a:schemeClr val="accent2">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7F-8669-4745-8203-08908B42AFC3}"/>
              </c:ext>
            </c:extLst>
          </c:dPt>
          <c:dPt>
            <c:idx val="320"/>
            <c:bubble3D val="0"/>
            <c:spPr>
              <a:gradFill rotWithShape="1">
                <a:gsLst>
                  <a:gs pos="0">
                    <a:schemeClr val="accent3">
                      <a:lumMod val="50000"/>
                      <a:lumOff val="50000"/>
                      <a:tint val="96000"/>
                      <a:lumMod val="104000"/>
                    </a:schemeClr>
                  </a:gs>
                  <a:gs pos="100000">
                    <a:schemeClr val="accent3">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81-8669-4745-8203-08908B42AFC3}"/>
              </c:ext>
            </c:extLst>
          </c:dPt>
          <c:dPt>
            <c:idx val="321"/>
            <c:bubble3D val="0"/>
            <c:spPr>
              <a:gradFill rotWithShape="1">
                <a:gsLst>
                  <a:gs pos="0">
                    <a:schemeClr val="accent4">
                      <a:lumMod val="50000"/>
                      <a:lumOff val="50000"/>
                      <a:tint val="96000"/>
                      <a:lumMod val="104000"/>
                    </a:schemeClr>
                  </a:gs>
                  <a:gs pos="100000">
                    <a:schemeClr val="accent4">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83-8669-4745-8203-08908B42AFC3}"/>
              </c:ext>
            </c:extLst>
          </c:dPt>
          <c:dPt>
            <c:idx val="322"/>
            <c:bubble3D val="0"/>
            <c:spPr>
              <a:gradFill rotWithShape="1">
                <a:gsLst>
                  <a:gs pos="0">
                    <a:schemeClr val="accent5">
                      <a:lumMod val="50000"/>
                      <a:lumOff val="50000"/>
                      <a:tint val="96000"/>
                      <a:lumMod val="104000"/>
                    </a:schemeClr>
                  </a:gs>
                  <a:gs pos="100000">
                    <a:schemeClr val="accent5">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85-8669-4745-8203-08908B42AFC3}"/>
              </c:ext>
            </c:extLst>
          </c:dPt>
          <c:dPt>
            <c:idx val="323"/>
            <c:bubble3D val="0"/>
            <c:spPr>
              <a:gradFill rotWithShape="1">
                <a:gsLst>
                  <a:gs pos="0">
                    <a:schemeClr val="accent6">
                      <a:lumMod val="50000"/>
                      <a:lumOff val="50000"/>
                      <a:tint val="96000"/>
                      <a:lumMod val="104000"/>
                    </a:schemeClr>
                  </a:gs>
                  <a:gs pos="100000">
                    <a:schemeClr val="accent6">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87-8669-4745-8203-08908B42AFC3}"/>
              </c:ext>
            </c:extLst>
          </c:dPt>
          <c:dPt>
            <c:idx val="32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89-8669-4745-8203-08908B42AFC3}"/>
              </c:ext>
            </c:extLst>
          </c:dPt>
          <c:dPt>
            <c:idx val="325"/>
            <c:bubble3D val="0"/>
            <c:spPr>
              <a:gradFill rotWithShape="1">
                <a:gsLst>
                  <a:gs pos="0">
                    <a:schemeClr val="accent2">
                      <a:tint val="96000"/>
                      <a:lumMod val="104000"/>
                    </a:schemeClr>
                  </a:gs>
                  <a:gs pos="100000">
                    <a:schemeClr val="accent2">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8B-8669-4745-8203-08908B42AFC3}"/>
              </c:ext>
            </c:extLst>
          </c:dPt>
          <c:dPt>
            <c:idx val="326"/>
            <c:bubble3D val="0"/>
            <c:spPr>
              <a:gradFill rotWithShape="1">
                <a:gsLst>
                  <a:gs pos="0">
                    <a:schemeClr val="accent3">
                      <a:tint val="96000"/>
                      <a:lumMod val="104000"/>
                    </a:schemeClr>
                  </a:gs>
                  <a:gs pos="100000">
                    <a:schemeClr val="accent3">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8D-8669-4745-8203-08908B42AFC3}"/>
              </c:ext>
            </c:extLst>
          </c:dPt>
          <c:dPt>
            <c:idx val="327"/>
            <c:bubble3D val="0"/>
            <c:spPr>
              <a:gradFill rotWithShape="1">
                <a:gsLst>
                  <a:gs pos="0">
                    <a:schemeClr val="accent4">
                      <a:tint val="96000"/>
                      <a:lumMod val="104000"/>
                    </a:schemeClr>
                  </a:gs>
                  <a:gs pos="100000">
                    <a:schemeClr val="accent4">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8F-8669-4745-8203-08908B42AFC3}"/>
              </c:ext>
            </c:extLst>
          </c:dPt>
          <c:dPt>
            <c:idx val="328"/>
            <c:bubble3D val="0"/>
            <c:spPr>
              <a:gradFill rotWithShape="1">
                <a:gsLst>
                  <a:gs pos="0">
                    <a:schemeClr val="accent5">
                      <a:tint val="96000"/>
                      <a:lumMod val="104000"/>
                    </a:schemeClr>
                  </a:gs>
                  <a:gs pos="100000">
                    <a:schemeClr val="accent5">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91-8669-4745-8203-08908B42AFC3}"/>
              </c:ext>
            </c:extLst>
          </c:dPt>
          <c:dPt>
            <c:idx val="329"/>
            <c:bubble3D val="0"/>
            <c:spPr>
              <a:gradFill rotWithShape="1">
                <a:gsLst>
                  <a:gs pos="0">
                    <a:schemeClr val="accent6">
                      <a:tint val="96000"/>
                      <a:lumMod val="104000"/>
                    </a:schemeClr>
                  </a:gs>
                  <a:gs pos="100000">
                    <a:schemeClr val="accent6">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93-8669-4745-8203-08908B42AFC3}"/>
              </c:ext>
            </c:extLst>
          </c:dPt>
          <c:dPt>
            <c:idx val="330"/>
            <c:bubble3D val="0"/>
            <c:spPr>
              <a:gradFill rotWithShape="1">
                <a:gsLst>
                  <a:gs pos="0">
                    <a:schemeClr val="accent1">
                      <a:lumMod val="60000"/>
                      <a:tint val="96000"/>
                      <a:lumMod val="104000"/>
                    </a:schemeClr>
                  </a:gs>
                  <a:gs pos="100000">
                    <a:schemeClr val="accent1">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95-8669-4745-8203-08908B42AFC3}"/>
              </c:ext>
            </c:extLst>
          </c:dPt>
          <c:dPt>
            <c:idx val="331"/>
            <c:bubble3D val="0"/>
            <c:spPr>
              <a:gradFill rotWithShape="1">
                <a:gsLst>
                  <a:gs pos="0">
                    <a:schemeClr val="accent2">
                      <a:lumMod val="60000"/>
                      <a:tint val="96000"/>
                      <a:lumMod val="104000"/>
                    </a:schemeClr>
                  </a:gs>
                  <a:gs pos="100000">
                    <a:schemeClr val="accent2">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97-8669-4745-8203-08908B42AFC3}"/>
              </c:ext>
            </c:extLst>
          </c:dPt>
          <c:dPt>
            <c:idx val="332"/>
            <c:bubble3D val="0"/>
            <c:spPr>
              <a:gradFill rotWithShape="1">
                <a:gsLst>
                  <a:gs pos="0">
                    <a:schemeClr val="accent3">
                      <a:lumMod val="60000"/>
                      <a:tint val="96000"/>
                      <a:lumMod val="104000"/>
                    </a:schemeClr>
                  </a:gs>
                  <a:gs pos="100000">
                    <a:schemeClr val="accent3">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99-8669-4745-8203-08908B42AFC3}"/>
              </c:ext>
            </c:extLst>
          </c:dPt>
          <c:dPt>
            <c:idx val="333"/>
            <c:bubble3D val="0"/>
            <c:spPr>
              <a:gradFill rotWithShape="1">
                <a:gsLst>
                  <a:gs pos="0">
                    <a:schemeClr val="accent4">
                      <a:lumMod val="60000"/>
                      <a:tint val="96000"/>
                      <a:lumMod val="104000"/>
                    </a:schemeClr>
                  </a:gs>
                  <a:gs pos="100000">
                    <a:schemeClr val="accent4">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9B-8669-4745-8203-08908B42AFC3}"/>
              </c:ext>
            </c:extLst>
          </c:dPt>
          <c:dPt>
            <c:idx val="334"/>
            <c:bubble3D val="0"/>
            <c:spPr>
              <a:gradFill rotWithShape="1">
                <a:gsLst>
                  <a:gs pos="0">
                    <a:schemeClr val="accent5">
                      <a:lumMod val="60000"/>
                      <a:tint val="96000"/>
                      <a:lumMod val="104000"/>
                    </a:schemeClr>
                  </a:gs>
                  <a:gs pos="100000">
                    <a:schemeClr val="accent5">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9D-8669-4745-8203-08908B42AFC3}"/>
              </c:ext>
            </c:extLst>
          </c:dPt>
          <c:dPt>
            <c:idx val="335"/>
            <c:bubble3D val="0"/>
            <c:spPr>
              <a:gradFill rotWithShape="1">
                <a:gsLst>
                  <a:gs pos="0">
                    <a:schemeClr val="accent6">
                      <a:lumMod val="60000"/>
                      <a:tint val="96000"/>
                      <a:lumMod val="104000"/>
                    </a:schemeClr>
                  </a:gs>
                  <a:gs pos="100000">
                    <a:schemeClr val="accent6">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9F-8669-4745-8203-08908B42AFC3}"/>
              </c:ext>
            </c:extLst>
          </c:dPt>
          <c:dPt>
            <c:idx val="336"/>
            <c:bubble3D val="0"/>
            <c:spPr>
              <a:gradFill rotWithShape="1">
                <a:gsLst>
                  <a:gs pos="0">
                    <a:schemeClr val="accent1">
                      <a:lumMod val="80000"/>
                      <a:lumOff val="20000"/>
                      <a:tint val="96000"/>
                      <a:lumMod val="104000"/>
                    </a:schemeClr>
                  </a:gs>
                  <a:gs pos="100000">
                    <a:schemeClr val="accent1">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A1-8669-4745-8203-08908B42AFC3}"/>
              </c:ext>
            </c:extLst>
          </c:dPt>
          <c:dPt>
            <c:idx val="337"/>
            <c:bubble3D val="0"/>
            <c:spPr>
              <a:gradFill rotWithShape="1">
                <a:gsLst>
                  <a:gs pos="0">
                    <a:schemeClr val="accent2">
                      <a:lumMod val="80000"/>
                      <a:lumOff val="20000"/>
                      <a:tint val="96000"/>
                      <a:lumMod val="104000"/>
                    </a:schemeClr>
                  </a:gs>
                  <a:gs pos="100000">
                    <a:schemeClr val="accent2">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A3-8669-4745-8203-08908B42AFC3}"/>
              </c:ext>
            </c:extLst>
          </c:dPt>
          <c:dPt>
            <c:idx val="338"/>
            <c:bubble3D val="0"/>
            <c:spPr>
              <a:gradFill rotWithShape="1">
                <a:gsLst>
                  <a:gs pos="0">
                    <a:schemeClr val="accent3">
                      <a:lumMod val="80000"/>
                      <a:lumOff val="20000"/>
                      <a:tint val="96000"/>
                      <a:lumMod val="104000"/>
                    </a:schemeClr>
                  </a:gs>
                  <a:gs pos="100000">
                    <a:schemeClr val="accent3">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A5-8669-4745-8203-08908B42AFC3}"/>
              </c:ext>
            </c:extLst>
          </c:dPt>
          <c:dPt>
            <c:idx val="339"/>
            <c:bubble3D val="0"/>
            <c:spPr>
              <a:gradFill rotWithShape="1">
                <a:gsLst>
                  <a:gs pos="0">
                    <a:schemeClr val="accent4">
                      <a:lumMod val="80000"/>
                      <a:lumOff val="20000"/>
                      <a:tint val="96000"/>
                      <a:lumMod val="104000"/>
                    </a:schemeClr>
                  </a:gs>
                  <a:gs pos="100000">
                    <a:schemeClr val="accent4">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A7-8669-4745-8203-08908B42AFC3}"/>
              </c:ext>
            </c:extLst>
          </c:dPt>
          <c:dPt>
            <c:idx val="340"/>
            <c:bubble3D val="0"/>
            <c:spPr>
              <a:gradFill rotWithShape="1">
                <a:gsLst>
                  <a:gs pos="0">
                    <a:schemeClr val="accent5">
                      <a:lumMod val="80000"/>
                      <a:lumOff val="20000"/>
                      <a:tint val="96000"/>
                      <a:lumMod val="104000"/>
                    </a:schemeClr>
                  </a:gs>
                  <a:gs pos="100000">
                    <a:schemeClr val="accent5">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A9-8669-4745-8203-08908B42AFC3}"/>
              </c:ext>
            </c:extLst>
          </c:dPt>
          <c:dPt>
            <c:idx val="341"/>
            <c:bubble3D val="0"/>
            <c:spPr>
              <a:gradFill rotWithShape="1">
                <a:gsLst>
                  <a:gs pos="0">
                    <a:schemeClr val="accent6">
                      <a:lumMod val="80000"/>
                      <a:lumOff val="20000"/>
                      <a:tint val="96000"/>
                      <a:lumMod val="104000"/>
                    </a:schemeClr>
                  </a:gs>
                  <a:gs pos="100000">
                    <a:schemeClr val="accent6">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AB-8669-4745-8203-08908B42AFC3}"/>
              </c:ext>
            </c:extLst>
          </c:dPt>
          <c:dPt>
            <c:idx val="342"/>
            <c:bubble3D val="0"/>
            <c:spPr>
              <a:gradFill rotWithShape="1">
                <a:gsLst>
                  <a:gs pos="0">
                    <a:schemeClr val="accent1">
                      <a:lumMod val="80000"/>
                      <a:tint val="96000"/>
                      <a:lumMod val="104000"/>
                    </a:schemeClr>
                  </a:gs>
                  <a:gs pos="100000">
                    <a:schemeClr val="accent1">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AD-8669-4745-8203-08908B42AFC3}"/>
              </c:ext>
            </c:extLst>
          </c:dPt>
          <c:dPt>
            <c:idx val="343"/>
            <c:bubble3D val="0"/>
            <c:spPr>
              <a:gradFill rotWithShape="1">
                <a:gsLst>
                  <a:gs pos="0">
                    <a:schemeClr val="accent2">
                      <a:lumMod val="80000"/>
                      <a:tint val="96000"/>
                      <a:lumMod val="104000"/>
                    </a:schemeClr>
                  </a:gs>
                  <a:gs pos="100000">
                    <a:schemeClr val="accent2">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AF-8669-4745-8203-08908B42AFC3}"/>
              </c:ext>
            </c:extLst>
          </c:dPt>
          <c:dPt>
            <c:idx val="344"/>
            <c:bubble3D val="0"/>
            <c:spPr>
              <a:gradFill rotWithShape="1">
                <a:gsLst>
                  <a:gs pos="0">
                    <a:schemeClr val="accent3">
                      <a:lumMod val="80000"/>
                      <a:tint val="96000"/>
                      <a:lumMod val="104000"/>
                    </a:schemeClr>
                  </a:gs>
                  <a:gs pos="100000">
                    <a:schemeClr val="accent3">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B1-8669-4745-8203-08908B42AFC3}"/>
              </c:ext>
            </c:extLst>
          </c:dPt>
          <c:dPt>
            <c:idx val="345"/>
            <c:bubble3D val="0"/>
            <c:spPr>
              <a:gradFill rotWithShape="1">
                <a:gsLst>
                  <a:gs pos="0">
                    <a:schemeClr val="accent4">
                      <a:lumMod val="80000"/>
                      <a:tint val="96000"/>
                      <a:lumMod val="104000"/>
                    </a:schemeClr>
                  </a:gs>
                  <a:gs pos="100000">
                    <a:schemeClr val="accent4">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B3-8669-4745-8203-08908B42AFC3}"/>
              </c:ext>
            </c:extLst>
          </c:dPt>
          <c:dPt>
            <c:idx val="346"/>
            <c:bubble3D val="0"/>
            <c:spPr>
              <a:gradFill rotWithShape="1">
                <a:gsLst>
                  <a:gs pos="0">
                    <a:schemeClr val="accent5">
                      <a:lumMod val="80000"/>
                      <a:tint val="96000"/>
                      <a:lumMod val="104000"/>
                    </a:schemeClr>
                  </a:gs>
                  <a:gs pos="100000">
                    <a:schemeClr val="accent5">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B5-8669-4745-8203-08908B42AFC3}"/>
              </c:ext>
            </c:extLst>
          </c:dPt>
          <c:dPt>
            <c:idx val="347"/>
            <c:bubble3D val="0"/>
            <c:spPr>
              <a:gradFill rotWithShape="1">
                <a:gsLst>
                  <a:gs pos="0">
                    <a:schemeClr val="accent6">
                      <a:lumMod val="80000"/>
                      <a:tint val="96000"/>
                      <a:lumMod val="104000"/>
                    </a:schemeClr>
                  </a:gs>
                  <a:gs pos="100000">
                    <a:schemeClr val="accent6">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B7-8669-4745-8203-08908B42AFC3}"/>
              </c:ext>
            </c:extLst>
          </c:dPt>
          <c:dPt>
            <c:idx val="348"/>
            <c:bubble3D val="0"/>
            <c:spPr>
              <a:gradFill rotWithShape="1">
                <a:gsLst>
                  <a:gs pos="0">
                    <a:schemeClr val="accent1">
                      <a:lumMod val="60000"/>
                      <a:lumOff val="40000"/>
                      <a:tint val="96000"/>
                      <a:lumMod val="104000"/>
                    </a:schemeClr>
                  </a:gs>
                  <a:gs pos="100000">
                    <a:schemeClr val="accent1">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B9-8669-4745-8203-08908B42AFC3}"/>
              </c:ext>
            </c:extLst>
          </c:dPt>
          <c:dPt>
            <c:idx val="349"/>
            <c:bubble3D val="0"/>
            <c:spPr>
              <a:gradFill rotWithShape="1">
                <a:gsLst>
                  <a:gs pos="0">
                    <a:schemeClr val="accent2">
                      <a:lumMod val="60000"/>
                      <a:lumOff val="40000"/>
                      <a:tint val="96000"/>
                      <a:lumMod val="104000"/>
                    </a:schemeClr>
                  </a:gs>
                  <a:gs pos="100000">
                    <a:schemeClr val="accent2">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BB-8669-4745-8203-08908B42AFC3}"/>
              </c:ext>
            </c:extLst>
          </c:dPt>
          <c:dPt>
            <c:idx val="350"/>
            <c:bubble3D val="0"/>
            <c:spPr>
              <a:gradFill rotWithShape="1">
                <a:gsLst>
                  <a:gs pos="0">
                    <a:schemeClr val="accent3">
                      <a:lumMod val="60000"/>
                      <a:lumOff val="40000"/>
                      <a:tint val="96000"/>
                      <a:lumMod val="104000"/>
                    </a:schemeClr>
                  </a:gs>
                  <a:gs pos="100000">
                    <a:schemeClr val="accent3">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BD-8669-4745-8203-08908B42AFC3}"/>
              </c:ext>
            </c:extLst>
          </c:dPt>
          <c:dPt>
            <c:idx val="351"/>
            <c:bubble3D val="0"/>
            <c:spPr>
              <a:gradFill rotWithShape="1">
                <a:gsLst>
                  <a:gs pos="0">
                    <a:schemeClr val="accent4">
                      <a:lumMod val="60000"/>
                      <a:lumOff val="40000"/>
                      <a:tint val="96000"/>
                      <a:lumMod val="104000"/>
                    </a:schemeClr>
                  </a:gs>
                  <a:gs pos="100000">
                    <a:schemeClr val="accent4">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BF-8669-4745-8203-08908B42AFC3}"/>
              </c:ext>
            </c:extLst>
          </c:dPt>
          <c:dPt>
            <c:idx val="352"/>
            <c:bubble3D val="0"/>
            <c:spPr>
              <a:gradFill rotWithShape="1">
                <a:gsLst>
                  <a:gs pos="0">
                    <a:schemeClr val="accent5">
                      <a:lumMod val="60000"/>
                      <a:lumOff val="40000"/>
                      <a:tint val="96000"/>
                      <a:lumMod val="104000"/>
                    </a:schemeClr>
                  </a:gs>
                  <a:gs pos="100000">
                    <a:schemeClr val="accent5">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C1-8669-4745-8203-08908B42AFC3}"/>
              </c:ext>
            </c:extLst>
          </c:dPt>
          <c:dPt>
            <c:idx val="353"/>
            <c:bubble3D val="0"/>
            <c:spPr>
              <a:gradFill rotWithShape="1">
                <a:gsLst>
                  <a:gs pos="0">
                    <a:schemeClr val="accent6">
                      <a:lumMod val="60000"/>
                      <a:lumOff val="40000"/>
                      <a:tint val="96000"/>
                      <a:lumMod val="104000"/>
                    </a:schemeClr>
                  </a:gs>
                  <a:gs pos="100000">
                    <a:schemeClr val="accent6">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C3-8669-4745-8203-08908B42AFC3}"/>
              </c:ext>
            </c:extLst>
          </c:dPt>
          <c:dPt>
            <c:idx val="354"/>
            <c:bubble3D val="0"/>
            <c:spPr>
              <a:gradFill rotWithShape="1">
                <a:gsLst>
                  <a:gs pos="0">
                    <a:schemeClr val="accent1">
                      <a:lumMod val="50000"/>
                      <a:tint val="96000"/>
                      <a:lumMod val="104000"/>
                    </a:schemeClr>
                  </a:gs>
                  <a:gs pos="100000">
                    <a:schemeClr val="accent1">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C5-8669-4745-8203-08908B42AFC3}"/>
              </c:ext>
            </c:extLst>
          </c:dPt>
          <c:dPt>
            <c:idx val="355"/>
            <c:bubble3D val="0"/>
            <c:spPr>
              <a:gradFill rotWithShape="1">
                <a:gsLst>
                  <a:gs pos="0">
                    <a:schemeClr val="accent2">
                      <a:lumMod val="50000"/>
                      <a:tint val="96000"/>
                      <a:lumMod val="104000"/>
                    </a:schemeClr>
                  </a:gs>
                  <a:gs pos="100000">
                    <a:schemeClr val="accent2">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C7-8669-4745-8203-08908B42AFC3}"/>
              </c:ext>
            </c:extLst>
          </c:dPt>
          <c:dPt>
            <c:idx val="356"/>
            <c:bubble3D val="0"/>
            <c:spPr>
              <a:gradFill rotWithShape="1">
                <a:gsLst>
                  <a:gs pos="0">
                    <a:schemeClr val="accent3">
                      <a:lumMod val="50000"/>
                      <a:tint val="96000"/>
                      <a:lumMod val="104000"/>
                    </a:schemeClr>
                  </a:gs>
                  <a:gs pos="100000">
                    <a:schemeClr val="accent3">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C9-8669-4745-8203-08908B42AFC3}"/>
              </c:ext>
            </c:extLst>
          </c:dPt>
          <c:dPt>
            <c:idx val="357"/>
            <c:bubble3D val="0"/>
            <c:spPr>
              <a:gradFill rotWithShape="1">
                <a:gsLst>
                  <a:gs pos="0">
                    <a:schemeClr val="accent4">
                      <a:lumMod val="50000"/>
                      <a:tint val="96000"/>
                      <a:lumMod val="104000"/>
                    </a:schemeClr>
                  </a:gs>
                  <a:gs pos="100000">
                    <a:schemeClr val="accent4">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CB-8669-4745-8203-08908B42AFC3}"/>
              </c:ext>
            </c:extLst>
          </c:dPt>
          <c:dPt>
            <c:idx val="358"/>
            <c:bubble3D val="0"/>
            <c:spPr>
              <a:gradFill rotWithShape="1">
                <a:gsLst>
                  <a:gs pos="0">
                    <a:schemeClr val="accent5">
                      <a:lumMod val="50000"/>
                      <a:tint val="96000"/>
                      <a:lumMod val="104000"/>
                    </a:schemeClr>
                  </a:gs>
                  <a:gs pos="100000">
                    <a:schemeClr val="accent5">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CD-8669-4745-8203-08908B42AFC3}"/>
              </c:ext>
            </c:extLst>
          </c:dPt>
          <c:dPt>
            <c:idx val="359"/>
            <c:bubble3D val="0"/>
            <c:spPr>
              <a:gradFill rotWithShape="1">
                <a:gsLst>
                  <a:gs pos="0">
                    <a:schemeClr val="accent6">
                      <a:lumMod val="50000"/>
                      <a:tint val="96000"/>
                      <a:lumMod val="104000"/>
                    </a:schemeClr>
                  </a:gs>
                  <a:gs pos="100000">
                    <a:schemeClr val="accent6">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CF-8669-4745-8203-08908B42AFC3}"/>
              </c:ext>
            </c:extLst>
          </c:dPt>
          <c:dPt>
            <c:idx val="360"/>
            <c:bubble3D val="0"/>
            <c:spPr>
              <a:gradFill rotWithShape="1">
                <a:gsLst>
                  <a:gs pos="0">
                    <a:schemeClr val="accent1">
                      <a:lumMod val="70000"/>
                      <a:lumOff val="30000"/>
                      <a:tint val="96000"/>
                      <a:lumMod val="104000"/>
                    </a:schemeClr>
                  </a:gs>
                  <a:gs pos="100000">
                    <a:schemeClr val="accent1">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D1-8669-4745-8203-08908B42AFC3}"/>
              </c:ext>
            </c:extLst>
          </c:dPt>
          <c:dPt>
            <c:idx val="361"/>
            <c:bubble3D val="0"/>
            <c:spPr>
              <a:gradFill rotWithShape="1">
                <a:gsLst>
                  <a:gs pos="0">
                    <a:schemeClr val="accent2">
                      <a:lumMod val="70000"/>
                      <a:lumOff val="30000"/>
                      <a:tint val="96000"/>
                      <a:lumMod val="104000"/>
                    </a:schemeClr>
                  </a:gs>
                  <a:gs pos="100000">
                    <a:schemeClr val="accent2">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D3-8669-4745-8203-08908B42AFC3}"/>
              </c:ext>
            </c:extLst>
          </c:dPt>
          <c:dPt>
            <c:idx val="362"/>
            <c:bubble3D val="0"/>
            <c:spPr>
              <a:gradFill rotWithShape="1">
                <a:gsLst>
                  <a:gs pos="0">
                    <a:schemeClr val="accent3">
                      <a:lumMod val="70000"/>
                      <a:lumOff val="30000"/>
                      <a:tint val="96000"/>
                      <a:lumMod val="104000"/>
                    </a:schemeClr>
                  </a:gs>
                  <a:gs pos="100000">
                    <a:schemeClr val="accent3">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D5-8669-4745-8203-08908B42AFC3}"/>
              </c:ext>
            </c:extLst>
          </c:dPt>
          <c:dPt>
            <c:idx val="363"/>
            <c:bubble3D val="0"/>
            <c:spPr>
              <a:gradFill rotWithShape="1">
                <a:gsLst>
                  <a:gs pos="0">
                    <a:schemeClr val="accent4">
                      <a:lumMod val="70000"/>
                      <a:lumOff val="30000"/>
                      <a:tint val="96000"/>
                      <a:lumMod val="104000"/>
                    </a:schemeClr>
                  </a:gs>
                  <a:gs pos="100000">
                    <a:schemeClr val="accent4">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D7-8669-4745-8203-08908B42AFC3}"/>
              </c:ext>
            </c:extLst>
          </c:dPt>
          <c:dPt>
            <c:idx val="364"/>
            <c:bubble3D val="0"/>
            <c:spPr>
              <a:gradFill rotWithShape="1">
                <a:gsLst>
                  <a:gs pos="0">
                    <a:schemeClr val="accent5">
                      <a:lumMod val="70000"/>
                      <a:lumOff val="30000"/>
                      <a:tint val="96000"/>
                      <a:lumMod val="104000"/>
                    </a:schemeClr>
                  </a:gs>
                  <a:gs pos="100000">
                    <a:schemeClr val="accent5">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D9-8669-4745-8203-08908B42AFC3}"/>
              </c:ext>
            </c:extLst>
          </c:dPt>
          <c:dPt>
            <c:idx val="365"/>
            <c:bubble3D val="0"/>
            <c:spPr>
              <a:gradFill rotWithShape="1">
                <a:gsLst>
                  <a:gs pos="0">
                    <a:schemeClr val="accent6">
                      <a:lumMod val="70000"/>
                      <a:lumOff val="30000"/>
                      <a:tint val="96000"/>
                      <a:lumMod val="104000"/>
                    </a:schemeClr>
                  </a:gs>
                  <a:gs pos="100000">
                    <a:schemeClr val="accent6">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DB-8669-4745-8203-08908B42AFC3}"/>
              </c:ext>
            </c:extLst>
          </c:dPt>
          <c:dPt>
            <c:idx val="366"/>
            <c:bubble3D val="0"/>
            <c:spPr>
              <a:gradFill rotWithShape="1">
                <a:gsLst>
                  <a:gs pos="0">
                    <a:schemeClr val="accent1">
                      <a:lumMod val="70000"/>
                      <a:tint val="96000"/>
                      <a:lumMod val="104000"/>
                    </a:schemeClr>
                  </a:gs>
                  <a:gs pos="100000">
                    <a:schemeClr val="accent1">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DD-8669-4745-8203-08908B42AFC3}"/>
              </c:ext>
            </c:extLst>
          </c:dPt>
          <c:dPt>
            <c:idx val="367"/>
            <c:bubble3D val="0"/>
            <c:spPr>
              <a:gradFill rotWithShape="1">
                <a:gsLst>
                  <a:gs pos="0">
                    <a:schemeClr val="accent2">
                      <a:lumMod val="70000"/>
                      <a:tint val="96000"/>
                      <a:lumMod val="104000"/>
                    </a:schemeClr>
                  </a:gs>
                  <a:gs pos="100000">
                    <a:schemeClr val="accent2">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DF-8669-4745-8203-08908B42AFC3}"/>
              </c:ext>
            </c:extLst>
          </c:dPt>
          <c:dPt>
            <c:idx val="368"/>
            <c:bubble3D val="0"/>
            <c:spPr>
              <a:gradFill rotWithShape="1">
                <a:gsLst>
                  <a:gs pos="0">
                    <a:schemeClr val="accent3">
                      <a:lumMod val="70000"/>
                      <a:tint val="96000"/>
                      <a:lumMod val="104000"/>
                    </a:schemeClr>
                  </a:gs>
                  <a:gs pos="100000">
                    <a:schemeClr val="accent3">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E1-8669-4745-8203-08908B42AFC3}"/>
              </c:ext>
            </c:extLst>
          </c:dPt>
          <c:dPt>
            <c:idx val="369"/>
            <c:bubble3D val="0"/>
            <c:spPr>
              <a:gradFill rotWithShape="1">
                <a:gsLst>
                  <a:gs pos="0">
                    <a:schemeClr val="accent4">
                      <a:lumMod val="70000"/>
                      <a:tint val="96000"/>
                      <a:lumMod val="104000"/>
                    </a:schemeClr>
                  </a:gs>
                  <a:gs pos="100000">
                    <a:schemeClr val="accent4">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E3-8669-4745-8203-08908B42AFC3}"/>
              </c:ext>
            </c:extLst>
          </c:dPt>
          <c:dPt>
            <c:idx val="370"/>
            <c:bubble3D val="0"/>
            <c:spPr>
              <a:gradFill rotWithShape="1">
                <a:gsLst>
                  <a:gs pos="0">
                    <a:schemeClr val="accent5">
                      <a:lumMod val="70000"/>
                      <a:tint val="96000"/>
                      <a:lumMod val="104000"/>
                    </a:schemeClr>
                  </a:gs>
                  <a:gs pos="100000">
                    <a:schemeClr val="accent5">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E5-8669-4745-8203-08908B42AFC3}"/>
              </c:ext>
            </c:extLst>
          </c:dPt>
          <c:dPt>
            <c:idx val="371"/>
            <c:bubble3D val="0"/>
            <c:spPr>
              <a:gradFill rotWithShape="1">
                <a:gsLst>
                  <a:gs pos="0">
                    <a:schemeClr val="accent6">
                      <a:lumMod val="70000"/>
                      <a:tint val="96000"/>
                      <a:lumMod val="104000"/>
                    </a:schemeClr>
                  </a:gs>
                  <a:gs pos="100000">
                    <a:schemeClr val="accent6">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E7-8669-4745-8203-08908B42AFC3}"/>
              </c:ext>
            </c:extLst>
          </c:dPt>
          <c:dPt>
            <c:idx val="372"/>
            <c:bubble3D val="0"/>
            <c:spPr>
              <a:gradFill rotWithShape="1">
                <a:gsLst>
                  <a:gs pos="0">
                    <a:schemeClr val="accent1">
                      <a:lumMod val="50000"/>
                      <a:lumOff val="50000"/>
                      <a:tint val="96000"/>
                      <a:lumMod val="104000"/>
                    </a:schemeClr>
                  </a:gs>
                  <a:gs pos="100000">
                    <a:schemeClr val="accent1">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E9-8669-4745-8203-08908B42AFC3}"/>
              </c:ext>
            </c:extLst>
          </c:dPt>
          <c:dPt>
            <c:idx val="373"/>
            <c:bubble3D val="0"/>
            <c:spPr>
              <a:gradFill rotWithShape="1">
                <a:gsLst>
                  <a:gs pos="0">
                    <a:schemeClr val="accent2">
                      <a:lumMod val="50000"/>
                      <a:lumOff val="50000"/>
                      <a:tint val="96000"/>
                      <a:lumMod val="104000"/>
                    </a:schemeClr>
                  </a:gs>
                  <a:gs pos="100000">
                    <a:schemeClr val="accent2">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EB-8669-4745-8203-08908B42AFC3}"/>
              </c:ext>
            </c:extLst>
          </c:dPt>
          <c:dPt>
            <c:idx val="374"/>
            <c:bubble3D val="0"/>
            <c:spPr>
              <a:gradFill rotWithShape="1">
                <a:gsLst>
                  <a:gs pos="0">
                    <a:schemeClr val="accent3">
                      <a:lumMod val="50000"/>
                      <a:lumOff val="50000"/>
                      <a:tint val="96000"/>
                      <a:lumMod val="104000"/>
                    </a:schemeClr>
                  </a:gs>
                  <a:gs pos="100000">
                    <a:schemeClr val="accent3">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ED-8669-4745-8203-08908B42AFC3}"/>
              </c:ext>
            </c:extLst>
          </c:dPt>
          <c:dPt>
            <c:idx val="375"/>
            <c:bubble3D val="0"/>
            <c:spPr>
              <a:gradFill rotWithShape="1">
                <a:gsLst>
                  <a:gs pos="0">
                    <a:schemeClr val="accent4">
                      <a:lumMod val="50000"/>
                      <a:lumOff val="50000"/>
                      <a:tint val="96000"/>
                      <a:lumMod val="104000"/>
                    </a:schemeClr>
                  </a:gs>
                  <a:gs pos="100000">
                    <a:schemeClr val="accent4">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EF-8669-4745-8203-08908B42AFC3}"/>
              </c:ext>
            </c:extLst>
          </c:dPt>
          <c:dPt>
            <c:idx val="376"/>
            <c:bubble3D val="0"/>
            <c:spPr>
              <a:gradFill rotWithShape="1">
                <a:gsLst>
                  <a:gs pos="0">
                    <a:schemeClr val="accent5">
                      <a:lumMod val="50000"/>
                      <a:lumOff val="50000"/>
                      <a:tint val="96000"/>
                      <a:lumMod val="104000"/>
                    </a:schemeClr>
                  </a:gs>
                  <a:gs pos="100000">
                    <a:schemeClr val="accent5">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F1-8669-4745-8203-08908B42AFC3}"/>
              </c:ext>
            </c:extLst>
          </c:dPt>
          <c:dPt>
            <c:idx val="377"/>
            <c:bubble3D val="0"/>
            <c:spPr>
              <a:gradFill rotWithShape="1">
                <a:gsLst>
                  <a:gs pos="0">
                    <a:schemeClr val="accent6">
                      <a:lumMod val="50000"/>
                      <a:lumOff val="50000"/>
                      <a:tint val="96000"/>
                      <a:lumMod val="104000"/>
                    </a:schemeClr>
                  </a:gs>
                  <a:gs pos="100000">
                    <a:schemeClr val="accent6">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F3-8669-4745-8203-08908B42AFC3}"/>
              </c:ext>
            </c:extLst>
          </c:dPt>
          <c:dPt>
            <c:idx val="37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F5-8669-4745-8203-08908B42AFC3}"/>
              </c:ext>
            </c:extLst>
          </c:dPt>
          <c:dPt>
            <c:idx val="379"/>
            <c:bubble3D val="0"/>
            <c:spPr>
              <a:gradFill rotWithShape="1">
                <a:gsLst>
                  <a:gs pos="0">
                    <a:schemeClr val="accent2">
                      <a:tint val="96000"/>
                      <a:lumMod val="104000"/>
                    </a:schemeClr>
                  </a:gs>
                  <a:gs pos="100000">
                    <a:schemeClr val="accent2">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F7-8669-4745-8203-08908B42AFC3}"/>
              </c:ext>
            </c:extLst>
          </c:dPt>
          <c:dPt>
            <c:idx val="380"/>
            <c:bubble3D val="0"/>
            <c:spPr>
              <a:gradFill rotWithShape="1">
                <a:gsLst>
                  <a:gs pos="0">
                    <a:schemeClr val="accent3">
                      <a:tint val="96000"/>
                      <a:lumMod val="104000"/>
                    </a:schemeClr>
                  </a:gs>
                  <a:gs pos="100000">
                    <a:schemeClr val="accent3">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F9-8669-4745-8203-08908B42AFC3}"/>
              </c:ext>
            </c:extLst>
          </c:dPt>
          <c:dPt>
            <c:idx val="381"/>
            <c:bubble3D val="0"/>
            <c:spPr>
              <a:gradFill rotWithShape="1">
                <a:gsLst>
                  <a:gs pos="0">
                    <a:schemeClr val="accent4">
                      <a:tint val="96000"/>
                      <a:lumMod val="104000"/>
                    </a:schemeClr>
                  </a:gs>
                  <a:gs pos="100000">
                    <a:schemeClr val="accent4">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FB-8669-4745-8203-08908B42AFC3}"/>
              </c:ext>
            </c:extLst>
          </c:dPt>
          <c:dPt>
            <c:idx val="382"/>
            <c:bubble3D val="0"/>
            <c:spPr>
              <a:gradFill rotWithShape="1">
                <a:gsLst>
                  <a:gs pos="0">
                    <a:schemeClr val="accent5">
                      <a:tint val="96000"/>
                      <a:lumMod val="104000"/>
                    </a:schemeClr>
                  </a:gs>
                  <a:gs pos="100000">
                    <a:schemeClr val="accent5">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FD-8669-4745-8203-08908B42AFC3}"/>
              </c:ext>
            </c:extLst>
          </c:dPt>
          <c:dPt>
            <c:idx val="383"/>
            <c:bubble3D val="0"/>
            <c:spPr>
              <a:gradFill rotWithShape="1">
                <a:gsLst>
                  <a:gs pos="0">
                    <a:schemeClr val="accent6">
                      <a:tint val="96000"/>
                      <a:lumMod val="104000"/>
                    </a:schemeClr>
                  </a:gs>
                  <a:gs pos="100000">
                    <a:schemeClr val="accent6">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FF-8669-4745-8203-08908B42AFC3}"/>
              </c:ext>
            </c:extLst>
          </c:dPt>
          <c:dPt>
            <c:idx val="384"/>
            <c:bubble3D val="0"/>
            <c:spPr>
              <a:gradFill rotWithShape="1">
                <a:gsLst>
                  <a:gs pos="0">
                    <a:schemeClr val="accent1">
                      <a:lumMod val="60000"/>
                      <a:tint val="96000"/>
                      <a:lumMod val="104000"/>
                    </a:schemeClr>
                  </a:gs>
                  <a:gs pos="100000">
                    <a:schemeClr val="accent1">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01-8669-4745-8203-08908B42AFC3}"/>
              </c:ext>
            </c:extLst>
          </c:dPt>
          <c:dPt>
            <c:idx val="385"/>
            <c:bubble3D val="0"/>
            <c:spPr>
              <a:gradFill rotWithShape="1">
                <a:gsLst>
                  <a:gs pos="0">
                    <a:schemeClr val="accent2">
                      <a:lumMod val="60000"/>
                      <a:tint val="96000"/>
                      <a:lumMod val="104000"/>
                    </a:schemeClr>
                  </a:gs>
                  <a:gs pos="100000">
                    <a:schemeClr val="accent2">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03-8669-4745-8203-08908B42AFC3}"/>
              </c:ext>
            </c:extLst>
          </c:dPt>
          <c:dPt>
            <c:idx val="386"/>
            <c:bubble3D val="0"/>
            <c:spPr>
              <a:gradFill rotWithShape="1">
                <a:gsLst>
                  <a:gs pos="0">
                    <a:schemeClr val="accent3">
                      <a:lumMod val="60000"/>
                      <a:tint val="96000"/>
                      <a:lumMod val="104000"/>
                    </a:schemeClr>
                  </a:gs>
                  <a:gs pos="100000">
                    <a:schemeClr val="accent3">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05-8669-4745-8203-08908B42AFC3}"/>
              </c:ext>
            </c:extLst>
          </c:dPt>
          <c:dPt>
            <c:idx val="387"/>
            <c:bubble3D val="0"/>
            <c:spPr>
              <a:gradFill rotWithShape="1">
                <a:gsLst>
                  <a:gs pos="0">
                    <a:schemeClr val="accent4">
                      <a:lumMod val="60000"/>
                      <a:tint val="96000"/>
                      <a:lumMod val="104000"/>
                    </a:schemeClr>
                  </a:gs>
                  <a:gs pos="100000">
                    <a:schemeClr val="accent4">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07-8669-4745-8203-08908B42AFC3}"/>
              </c:ext>
            </c:extLst>
          </c:dPt>
          <c:dPt>
            <c:idx val="388"/>
            <c:bubble3D val="0"/>
            <c:spPr>
              <a:gradFill rotWithShape="1">
                <a:gsLst>
                  <a:gs pos="0">
                    <a:schemeClr val="accent5">
                      <a:lumMod val="60000"/>
                      <a:tint val="96000"/>
                      <a:lumMod val="104000"/>
                    </a:schemeClr>
                  </a:gs>
                  <a:gs pos="100000">
                    <a:schemeClr val="accent5">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09-8669-4745-8203-08908B42AFC3}"/>
              </c:ext>
            </c:extLst>
          </c:dPt>
          <c:dPt>
            <c:idx val="389"/>
            <c:bubble3D val="0"/>
            <c:spPr>
              <a:gradFill rotWithShape="1">
                <a:gsLst>
                  <a:gs pos="0">
                    <a:schemeClr val="accent6">
                      <a:lumMod val="60000"/>
                      <a:tint val="96000"/>
                      <a:lumMod val="104000"/>
                    </a:schemeClr>
                  </a:gs>
                  <a:gs pos="100000">
                    <a:schemeClr val="accent6">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0B-8669-4745-8203-08908B42AFC3}"/>
              </c:ext>
            </c:extLst>
          </c:dPt>
          <c:dPt>
            <c:idx val="390"/>
            <c:bubble3D val="0"/>
            <c:spPr>
              <a:gradFill rotWithShape="1">
                <a:gsLst>
                  <a:gs pos="0">
                    <a:schemeClr val="accent1">
                      <a:lumMod val="80000"/>
                      <a:lumOff val="20000"/>
                      <a:tint val="96000"/>
                      <a:lumMod val="104000"/>
                    </a:schemeClr>
                  </a:gs>
                  <a:gs pos="100000">
                    <a:schemeClr val="accent1">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0D-8669-4745-8203-08908B42AFC3}"/>
              </c:ext>
            </c:extLst>
          </c:dPt>
          <c:dPt>
            <c:idx val="391"/>
            <c:bubble3D val="0"/>
            <c:spPr>
              <a:gradFill rotWithShape="1">
                <a:gsLst>
                  <a:gs pos="0">
                    <a:schemeClr val="accent2">
                      <a:lumMod val="80000"/>
                      <a:lumOff val="20000"/>
                      <a:tint val="96000"/>
                      <a:lumMod val="104000"/>
                    </a:schemeClr>
                  </a:gs>
                  <a:gs pos="100000">
                    <a:schemeClr val="accent2">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0F-8669-4745-8203-08908B42AFC3}"/>
              </c:ext>
            </c:extLst>
          </c:dPt>
          <c:dPt>
            <c:idx val="392"/>
            <c:bubble3D val="0"/>
            <c:spPr>
              <a:gradFill rotWithShape="1">
                <a:gsLst>
                  <a:gs pos="0">
                    <a:schemeClr val="accent3">
                      <a:lumMod val="80000"/>
                      <a:lumOff val="20000"/>
                      <a:tint val="96000"/>
                      <a:lumMod val="104000"/>
                    </a:schemeClr>
                  </a:gs>
                  <a:gs pos="100000">
                    <a:schemeClr val="accent3">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11-8669-4745-8203-08908B42AFC3}"/>
              </c:ext>
            </c:extLst>
          </c:dPt>
          <c:dPt>
            <c:idx val="393"/>
            <c:bubble3D val="0"/>
            <c:spPr>
              <a:gradFill rotWithShape="1">
                <a:gsLst>
                  <a:gs pos="0">
                    <a:schemeClr val="accent4">
                      <a:lumMod val="80000"/>
                      <a:lumOff val="20000"/>
                      <a:tint val="96000"/>
                      <a:lumMod val="104000"/>
                    </a:schemeClr>
                  </a:gs>
                  <a:gs pos="100000">
                    <a:schemeClr val="accent4">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13-8669-4745-8203-08908B42AFC3}"/>
              </c:ext>
            </c:extLst>
          </c:dPt>
          <c:dPt>
            <c:idx val="394"/>
            <c:bubble3D val="0"/>
            <c:spPr>
              <a:gradFill rotWithShape="1">
                <a:gsLst>
                  <a:gs pos="0">
                    <a:schemeClr val="accent5">
                      <a:lumMod val="80000"/>
                      <a:lumOff val="20000"/>
                      <a:tint val="96000"/>
                      <a:lumMod val="104000"/>
                    </a:schemeClr>
                  </a:gs>
                  <a:gs pos="100000">
                    <a:schemeClr val="accent5">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15-8669-4745-8203-08908B42AFC3}"/>
              </c:ext>
            </c:extLst>
          </c:dPt>
          <c:dPt>
            <c:idx val="395"/>
            <c:bubble3D val="0"/>
            <c:spPr>
              <a:gradFill rotWithShape="1">
                <a:gsLst>
                  <a:gs pos="0">
                    <a:schemeClr val="accent6">
                      <a:lumMod val="80000"/>
                      <a:lumOff val="20000"/>
                      <a:tint val="96000"/>
                      <a:lumMod val="104000"/>
                    </a:schemeClr>
                  </a:gs>
                  <a:gs pos="100000">
                    <a:schemeClr val="accent6">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17-8669-4745-8203-08908B42AFC3}"/>
              </c:ext>
            </c:extLst>
          </c:dPt>
          <c:dPt>
            <c:idx val="396"/>
            <c:bubble3D val="0"/>
            <c:spPr>
              <a:gradFill rotWithShape="1">
                <a:gsLst>
                  <a:gs pos="0">
                    <a:schemeClr val="accent1">
                      <a:lumMod val="80000"/>
                      <a:tint val="96000"/>
                      <a:lumMod val="104000"/>
                    </a:schemeClr>
                  </a:gs>
                  <a:gs pos="100000">
                    <a:schemeClr val="accent1">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19-8669-4745-8203-08908B42AFC3}"/>
              </c:ext>
            </c:extLst>
          </c:dPt>
          <c:dPt>
            <c:idx val="397"/>
            <c:bubble3D val="0"/>
            <c:spPr>
              <a:gradFill rotWithShape="1">
                <a:gsLst>
                  <a:gs pos="0">
                    <a:schemeClr val="accent2">
                      <a:lumMod val="80000"/>
                      <a:tint val="96000"/>
                      <a:lumMod val="104000"/>
                    </a:schemeClr>
                  </a:gs>
                  <a:gs pos="100000">
                    <a:schemeClr val="accent2">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1B-8669-4745-8203-08908B42AFC3}"/>
              </c:ext>
            </c:extLst>
          </c:dPt>
          <c:dPt>
            <c:idx val="398"/>
            <c:bubble3D val="0"/>
            <c:spPr>
              <a:gradFill rotWithShape="1">
                <a:gsLst>
                  <a:gs pos="0">
                    <a:schemeClr val="accent3">
                      <a:lumMod val="80000"/>
                      <a:tint val="96000"/>
                      <a:lumMod val="104000"/>
                    </a:schemeClr>
                  </a:gs>
                  <a:gs pos="100000">
                    <a:schemeClr val="accent3">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1D-8669-4745-8203-08908B42AFC3}"/>
              </c:ext>
            </c:extLst>
          </c:dPt>
          <c:dPt>
            <c:idx val="399"/>
            <c:bubble3D val="0"/>
            <c:spPr>
              <a:gradFill rotWithShape="1">
                <a:gsLst>
                  <a:gs pos="0">
                    <a:schemeClr val="accent4">
                      <a:lumMod val="80000"/>
                      <a:tint val="96000"/>
                      <a:lumMod val="104000"/>
                    </a:schemeClr>
                  </a:gs>
                  <a:gs pos="100000">
                    <a:schemeClr val="accent4">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1F-8669-4745-8203-08908B42AFC3}"/>
              </c:ext>
            </c:extLst>
          </c:dPt>
          <c:dPt>
            <c:idx val="400"/>
            <c:bubble3D val="0"/>
            <c:spPr>
              <a:gradFill rotWithShape="1">
                <a:gsLst>
                  <a:gs pos="0">
                    <a:schemeClr val="accent5">
                      <a:lumMod val="80000"/>
                      <a:tint val="96000"/>
                      <a:lumMod val="104000"/>
                    </a:schemeClr>
                  </a:gs>
                  <a:gs pos="100000">
                    <a:schemeClr val="accent5">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21-8669-4745-8203-08908B42AFC3}"/>
              </c:ext>
            </c:extLst>
          </c:dPt>
          <c:dPt>
            <c:idx val="401"/>
            <c:bubble3D val="0"/>
            <c:spPr>
              <a:gradFill rotWithShape="1">
                <a:gsLst>
                  <a:gs pos="0">
                    <a:schemeClr val="accent6">
                      <a:lumMod val="80000"/>
                      <a:tint val="96000"/>
                      <a:lumMod val="104000"/>
                    </a:schemeClr>
                  </a:gs>
                  <a:gs pos="100000">
                    <a:schemeClr val="accent6">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23-8669-4745-8203-08908B42AFC3}"/>
              </c:ext>
            </c:extLst>
          </c:dPt>
          <c:dPt>
            <c:idx val="402"/>
            <c:bubble3D val="0"/>
            <c:spPr>
              <a:gradFill rotWithShape="1">
                <a:gsLst>
                  <a:gs pos="0">
                    <a:schemeClr val="accent1">
                      <a:lumMod val="60000"/>
                      <a:lumOff val="40000"/>
                      <a:tint val="96000"/>
                      <a:lumMod val="104000"/>
                    </a:schemeClr>
                  </a:gs>
                  <a:gs pos="100000">
                    <a:schemeClr val="accent1">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25-8669-4745-8203-08908B42AFC3}"/>
              </c:ext>
            </c:extLst>
          </c:dPt>
          <c:dPt>
            <c:idx val="403"/>
            <c:bubble3D val="0"/>
            <c:spPr>
              <a:gradFill rotWithShape="1">
                <a:gsLst>
                  <a:gs pos="0">
                    <a:schemeClr val="accent2">
                      <a:lumMod val="60000"/>
                      <a:lumOff val="40000"/>
                      <a:tint val="96000"/>
                      <a:lumMod val="104000"/>
                    </a:schemeClr>
                  </a:gs>
                  <a:gs pos="100000">
                    <a:schemeClr val="accent2">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27-8669-4745-8203-08908B42AFC3}"/>
              </c:ext>
            </c:extLst>
          </c:dPt>
          <c:dPt>
            <c:idx val="404"/>
            <c:bubble3D val="0"/>
            <c:spPr>
              <a:gradFill rotWithShape="1">
                <a:gsLst>
                  <a:gs pos="0">
                    <a:schemeClr val="accent3">
                      <a:lumMod val="60000"/>
                      <a:lumOff val="40000"/>
                      <a:tint val="96000"/>
                      <a:lumMod val="104000"/>
                    </a:schemeClr>
                  </a:gs>
                  <a:gs pos="100000">
                    <a:schemeClr val="accent3">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29-8669-4745-8203-08908B42AFC3}"/>
              </c:ext>
            </c:extLst>
          </c:dPt>
          <c:dPt>
            <c:idx val="405"/>
            <c:bubble3D val="0"/>
            <c:spPr>
              <a:gradFill rotWithShape="1">
                <a:gsLst>
                  <a:gs pos="0">
                    <a:schemeClr val="accent4">
                      <a:lumMod val="60000"/>
                      <a:lumOff val="40000"/>
                      <a:tint val="96000"/>
                      <a:lumMod val="104000"/>
                    </a:schemeClr>
                  </a:gs>
                  <a:gs pos="100000">
                    <a:schemeClr val="accent4">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2B-8669-4745-8203-08908B42AFC3}"/>
              </c:ext>
            </c:extLst>
          </c:dPt>
          <c:dPt>
            <c:idx val="406"/>
            <c:bubble3D val="0"/>
            <c:spPr>
              <a:gradFill rotWithShape="1">
                <a:gsLst>
                  <a:gs pos="0">
                    <a:schemeClr val="accent5">
                      <a:lumMod val="60000"/>
                      <a:lumOff val="40000"/>
                      <a:tint val="96000"/>
                      <a:lumMod val="104000"/>
                    </a:schemeClr>
                  </a:gs>
                  <a:gs pos="100000">
                    <a:schemeClr val="accent5">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2D-8669-4745-8203-08908B42AFC3}"/>
              </c:ext>
            </c:extLst>
          </c:dPt>
          <c:dPt>
            <c:idx val="407"/>
            <c:bubble3D val="0"/>
            <c:spPr>
              <a:gradFill rotWithShape="1">
                <a:gsLst>
                  <a:gs pos="0">
                    <a:schemeClr val="accent6">
                      <a:lumMod val="60000"/>
                      <a:lumOff val="40000"/>
                      <a:tint val="96000"/>
                      <a:lumMod val="104000"/>
                    </a:schemeClr>
                  </a:gs>
                  <a:gs pos="100000">
                    <a:schemeClr val="accent6">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2F-8669-4745-8203-08908B42AFC3}"/>
              </c:ext>
            </c:extLst>
          </c:dPt>
          <c:dPt>
            <c:idx val="408"/>
            <c:bubble3D val="0"/>
            <c:spPr>
              <a:gradFill rotWithShape="1">
                <a:gsLst>
                  <a:gs pos="0">
                    <a:schemeClr val="accent1">
                      <a:lumMod val="50000"/>
                      <a:tint val="96000"/>
                      <a:lumMod val="104000"/>
                    </a:schemeClr>
                  </a:gs>
                  <a:gs pos="100000">
                    <a:schemeClr val="accent1">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31-8669-4745-8203-08908B42AFC3}"/>
              </c:ext>
            </c:extLst>
          </c:dPt>
          <c:dPt>
            <c:idx val="409"/>
            <c:bubble3D val="0"/>
            <c:spPr>
              <a:gradFill rotWithShape="1">
                <a:gsLst>
                  <a:gs pos="0">
                    <a:schemeClr val="accent2">
                      <a:lumMod val="50000"/>
                      <a:tint val="96000"/>
                      <a:lumMod val="104000"/>
                    </a:schemeClr>
                  </a:gs>
                  <a:gs pos="100000">
                    <a:schemeClr val="accent2">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33-8669-4745-8203-08908B42AFC3}"/>
              </c:ext>
            </c:extLst>
          </c:dPt>
          <c:dPt>
            <c:idx val="410"/>
            <c:bubble3D val="0"/>
            <c:spPr>
              <a:gradFill rotWithShape="1">
                <a:gsLst>
                  <a:gs pos="0">
                    <a:schemeClr val="accent3">
                      <a:lumMod val="50000"/>
                      <a:tint val="96000"/>
                      <a:lumMod val="104000"/>
                    </a:schemeClr>
                  </a:gs>
                  <a:gs pos="100000">
                    <a:schemeClr val="accent3">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35-8669-4745-8203-08908B42AFC3}"/>
              </c:ext>
            </c:extLst>
          </c:dPt>
          <c:dPt>
            <c:idx val="411"/>
            <c:bubble3D val="0"/>
            <c:spPr>
              <a:gradFill rotWithShape="1">
                <a:gsLst>
                  <a:gs pos="0">
                    <a:schemeClr val="accent4">
                      <a:lumMod val="50000"/>
                      <a:tint val="96000"/>
                      <a:lumMod val="104000"/>
                    </a:schemeClr>
                  </a:gs>
                  <a:gs pos="100000">
                    <a:schemeClr val="accent4">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37-8669-4745-8203-08908B42AFC3}"/>
              </c:ext>
            </c:extLst>
          </c:dPt>
          <c:dPt>
            <c:idx val="412"/>
            <c:bubble3D val="0"/>
            <c:spPr>
              <a:gradFill rotWithShape="1">
                <a:gsLst>
                  <a:gs pos="0">
                    <a:schemeClr val="accent5">
                      <a:lumMod val="50000"/>
                      <a:tint val="96000"/>
                      <a:lumMod val="104000"/>
                    </a:schemeClr>
                  </a:gs>
                  <a:gs pos="100000">
                    <a:schemeClr val="accent5">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39-8669-4745-8203-08908B42AFC3}"/>
              </c:ext>
            </c:extLst>
          </c:dPt>
          <c:dPt>
            <c:idx val="413"/>
            <c:bubble3D val="0"/>
            <c:spPr>
              <a:gradFill rotWithShape="1">
                <a:gsLst>
                  <a:gs pos="0">
                    <a:schemeClr val="accent6">
                      <a:lumMod val="50000"/>
                      <a:tint val="96000"/>
                      <a:lumMod val="104000"/>
                    </a:schemeClr>
                  </a:gs>
                  <a:gs pos="100000">
                    <a:schemeClr val="accent6">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3B-8669-4745-8203-08908B42AFC3}"/>
              </c:ext>
            </c:extLst>
          </c:dPt>
          <c:dPt>
            <c:idx val="414"/>
            <c:bubble3D val="0"/>
            <c:spPr>
              <a:gradFill rotWithShape="1">
                <a:gsLst>
                  <a:gs pos="0">
                    <a:schemeClr val="accent1">
                      <a:lumMod val="70000"/>
                      <a:lumOff val="30000"/>
                      <a:tint val="96000"/>
                      <a:lumMod val="104000"/>
                    </a:schemeClr>
                  </a:gs>
                  <a:gs pos="100000">
                    <a:schemeClr val="accent1">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3D-8669-4745-8203-08908B42AFC3}"/>
              </c:ext>
            </c:extLst>
          </c:dPt>
          <c:dPt>
            <c:idx val="415"/>
            <c:bubble3D val="0"/>
            <c:spPr>
              <a:gradFill rotWithShape="1">
                <a:gsLst>
                  <a:gs pos="0">
                    <a:schemeClr val="accent2">
                      <a:lumMod val="70000"/>
                      <a:lumOff val="30000"/>
                      <a:tint val="96000"/>
                      <a:lumMod val="104000"/>
                    </a:schemeClr>
                  </a:gs>
                  <a:gs pos="100000">
                    <a:schemeClr val="accent2">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3F-8669-4745-8203-08908B42AFC3}"/>
              </c:ext>
            </c:extLst>
          </c:dPt>
          <c:dPt>
            <c:idx val="416"/>
            <c:bubble3D val="0"/>
            <c:spPr>
              <a:gradFill rotWithShape="1">
                <a:gsLst>
                  <a:gs pos="0">
                    <a:schemeClr val="accent3">
                      <a:lumMod val="70000"/>
                      <a:lumOff val="30000"/>
                      <a:tint val="96000"/>
                      <a:lumMod val="104000"/>
                    </a:schemeClr>
                  </a:gs>
                  <a:gs pos="100000">
                    <a:schemeClr val="accent3">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41-8669-4745-8203-08908B42AFC3}"/>
              </c:ext>
            </c:extLst>
          </c:dPt>
          <c:dPt>
            <c:idx val="417"/>
            <c:bubble3D val="0"/>
            <c:spPr>
              <a:gradFill rotWithShape="1">
                <a:gsLst>
                  <a:gs pos="0">
                    <a:schemeClr val="accent4">
                      <a:lumMod val="70000"/>
                      <a:lumOff val="30000"/>
                      <a:tint val="96000"/>
                      <a:lumMod val="104000"/>
                    </a:schemeClr>
                  </a:gs>
                  <a:gs pos="100000">
                    <a:schemeClr val="accent4">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43-8669-4745-8203-08908B42AFC3}"/>
              </c:ext>
            </c:extLst>
          </c:dPt>
          <c:dPt>
            <c:idx val="418"/>
            <c:bubble3D val="0"/>
            <c:spPr>
              <a:gradFill rotWithShape="1">
                <a:gsLst>
                  <a:gs pos="0">
                    <a:schemeClr val="accent5">
                      <a:lumMod val="70000"/>
                      <a:lumOff val="30000"/>
                      <a:tint val="96000"/>
                      <a:lumMod val="104000"/>
                    </a:schemeClr>
                  </a:gs>
                  <a:gs pos="100000">
                    <a:schemeClr val="accent5">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45-8669-4745-8203-08908B42AFC3}"/>
              </c:ext>
            </c:extLst>
          </c:dPt>
          <c:dPt>
            <c:idx val="419"/>
            <c:bubble3D val="0"/>
            <c:spPr>
              <a:gradFill rotWithShape="1">
                <a:gsLst>
                  <a:gs pos="0">
                    <a:schemeClr val="accent6">
                      <a:lumMod val="70000"/>
                      <a:lumOff val="30000"/>
                      <a:tint val="96000"/>
                      <a:lumMod val="104000"/>
                    </a:schemeClr>
                  </a:gs>
                  <a:gs pos="100000">
                    <a:schemeClr val="accent6">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47-8669-4745-8203-08908B42AFC3}"/>
              </c:ext>
            </c:extLst>
          </c:dPt>
          <c:dPt>
            <c:idx val="420"/>
            <c:bubble3D val="0"/>
            <c:spPr>
              <a:gradFill rotWithShape="1">
                <a:gsLst>
                  <a:gs pos="0">
                    <a:schemeClr val="accent1">
                      <a:lumMod val="70000"/>
                      <a:tint val="96000"/>
                      <a:lumMod val="104000"/>
                    </a:schemeClr>
                  </a:gs>
                  <a:gs pos="100000">
                    <a:schemeClr val="accent1">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49-8669-4745-8203-08908B42AFC3}"/>
              </c:ext>
            </c:extLst>
          </c:dPt>
          <c:dPt>
            <c:idx val="421"/>
            <c:bubble3D val="0"/>
            <c:spPr>
              <a:gradFill rotWithShape="1">
                <a:gsLst>
                  <a:gs pos="0">
                    <a:schemeClr val="accent2">
                      <a:lumMod val="70000"/>
                      <a:tint val="96000"/>
                      <a:lumMod val="104000"/>
                    </a:schemeClr>
                  </a:gs>
                  <a:gs pos="100000">
                    <a:schemeClr val="accent2">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4B-8669-4745-8203-08908B42AFC3}"/>
              </c:ext>
            </c:extLst>
          </c:dPt>
          <c:dPt>
            <c:idx val="422"/>
            <c:bubble3D val="0"/>
            <c:spPr>
              <a:gradFill rotWithShape="1">
                <a:gsLst>
                  <a:gs pos="0">
                    <a:schemeClr val="accent3">
                      <a:lumMod val="70000"/>
                      <a:tint val="96000"/>
                      <a:lumMod val="104000"/>
                    </a:schemeClr>
                  </a:gs>
                  <a:gs pos="100000">
                    <a:schemeClr val="accent3">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4D-8669-4745-8203-08908B42AFC3}"/>
              </c:ext>
            </c:extLst>
          </c:dPt>
          <c:dPt>
            <c:idx val="423"/>
            <c:bubble3D val="0"/>
            <c:spPr>
              <a:gradFill rotWithShape="1">
                <a:gsLst>
                  <a:gs pos="0">
                    <a:schemeClr val="accent4">
                      <a:lumMod val="70000"/>
                      <a:tint val="96000"/>
                      <a:lumMod val="104000"/>
                    </a:schemeClr>
                  </a:gs>
                  <a:gs pos="100000">
                    <a:schemeClr val="accent4">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4F-8669-4745-8203-08908B42AFC3}"/>
              </c:ext>
            </c:extLst>
          </c:dPt>
          <c:dPt>
            <c:idx val="424"/>
            <c:bubble3D val="0"/>
            <c:spPr>
              <a:gradFill rotWithShape="1">
                <a:gsLst>
                  <a:gs pos="0">
                    <a:schemeClr val="accent5">
                      <a:lumMod val="70000"/>
                      <a:tint val="96000"/>
                      <a:lumMod val="104000"/>
                    </a:schemeClr>
                  </a:gs>
                  <a:gs pos="100000">
                    <a:schemeClr val="accent5">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51-8669-4745-8203-08908B42AFC3}"/>
              </c:ext>
            </c:extLst>
          </c:dPt>
          <c:dPt>
            <c:idx val="425"/>
            <c:bubble3D val="0"/>
            <c:spPr>
              <a:gradFill rotWithShape="1">
                <a:gsLst>
                  <a:gs pos="0">
                    <a:schemeClr val="accent6">
                      <a:lumMod val="70000"/>
                      <a:tint val="96000"/>
                      <a:lumMod val="104000"/>
                    </a:schemeClr>
                  </a:gs>
                  <a:gs pos="100000">
                    <a:schemeClr val="accent6">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53-8669-4745-8203-08908B42AFC3}"/>
              </c:ext>
            </c:extLst>
          </c:dPt>
          <c:dPt>
            <c:idx val="426"/>
            <c:bubble3D val="0"/>
            <c:spPr>
              <a:gradFill rotWithShape="1">
                <a:gsLst>
                  <a:gs pos="0">
                    <a:schemeClr val="accent1">
                      <a:lumMod val="50000"/>
                      <a:lumOff val="50000"/>
                      <a:tint val="96000"/>
                      <a:lumMod val="104000"/>
                    </a:schemeClr>
                  </a:gs>
                  <a:gs pos="100000">
                    <a:schemeClr val="accent1">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55-8669-4745-8203-08908B42AFC3}"/>
              </c:ext>
            </c:extLst>
          </c:dPt>
          <c:dPt>
            <c:idx val="427"/>
            <c:bubble3D val="0"/>
            <c:spPr>
              <a:gradFill rotWithShape="1">
                <a:gsLst>
                  <a:gs pos="0">
                    <a:schemeClr val="accent2">
                      <a:lumMod val="50000"/>
                      <a:lumOff val="50000"/>
                      <a:tint val="96000"/>
                      <a:lumMod val="104000"/>
                    </a:schemeClr>
                  </a:gs>
                  <a:gs pos="100000">
                    <a:schemeClr val="accent2">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57-8669-4745-8203-08908B42AFC3}"/>
              </c:ext>
            </c:extLst>
          </c:dPt>
          <c:dPt>
            <c:idx val="428"/>
            <c:bubble3D val="0"/>
            <c:spPr>
              <a:gradFill rotWithShape="1">
                <a:gsLst>
                  <a:gs pos="0">
                    <a:schemeClr val="accent3">
                      <a:lumMod val="50000"/>
                      <a:lumOff val="50000"/>
                      <a:tint val="96000"/>
                      <a:lumMod val="104000"/>
                    </a:schemeClr>
                  </a:gs>
                  <a:gs pos="100000">
                    <a:schemeClr val="accent3">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59-8669-4745-8203-08908B42AFC3}"/>
              </c:ext>
            </c:extLst>
          </c:dPt>
          <c:dPt>
            <c:idx val="429"/>
            <c:bubble3D val="0"/>
            <c:spPr>
              <a:gradFill rotWithShape="1">
                <a:gsLst>
                  <a:gs pos="0">
                    <a:schemeClr val="accent4">
                      <a:lumMod val="50000"/>
                      <a:lumOff val="50000"/>
                      <a:tint val="96000"/>
                      <a:lumMod val="104000"/>
                    </a:schemeClr>
                  </a:gs>
                  <a:gs pos="100000">
                    <a:schemeClr val="accent4">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5B-8669-4745-8203-08908B42AFC3}"/>
              </c:ext>
            </c:extLst>
          </c:dPt>
          <c:dPt>
            <c:idx val="430"/>
            <c:bubble3D val="0"/>
            <c:spPr>
              <a:gradFill rotWithShape="1">
                <a:gsLst>
                  <a:gs pos="0">
                    <a:schemeClr val="accent5">
                      <a:lumMod val="50000"/>
                      <a:lumOff val="50000"/>
                      <a:tint val="96000"/>
                      <a:lumMod val="104000"/>
                    </a:schemeClr>
                  </a:gs>
                  <a:gs pos="100000">
                    <a:schemeClr val="accent5">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5D-8669-4745-8203-08908B42AFC3}"/>
              </c:ext>
            </c:extLst>
          </c:dPt>
          <c:dPt>
            <c:idx val="431"/>
            <c:bubble3D val="0"/>
            <c:spPr>
              <a:gradFill rotWithShape="1">
                <a:gsLst>
                  <a:gs pos="0">
                    <a:schemeClr val="accent6">
                      <a:lumMod val="50000"/>
                      <a:lumOff val="50000"/>
                      <a:tint val="96000"/>
                      <a:lumMod val="104000"/>
                    </a:schemeClr>
                  </a:gs>
                  <a:gs pos="100000">
                    <a:schemeClr val="accent6">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5F-8669-4745-8203-08908B42AFC3}"/>
              </c:ext>
            </c:extLst>
          </c:dPt>
          <c:dPt>
            <c:idx val="43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61-8669-4745-8203-08908B42AFC3}"/>
              </c:ext>
            </c:extLst>
          </c:dPt>
          <c:dPt>
            <c:idx val="433"/>
            <c:bubble3D val="0"/>
            <c:spPr>
              <a:gradFill rotWithShape="1">
                <a:gsLst>
                  <a:gs pos="0">
                    <a:schemeClr val="accent2">
                      <a:tint val="96000"/>
                      <a:lumMod val="104000"/>
                    </a:schemeClr>
                  </a:gs>
                  <a:gs pos="100000">
                    <a:schemeClr val="accent2">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63-8669-4745-8203-08908B42AFC3}"/>
              </c:ext>
            </c:extLst>
          </c:dPt>
          <c:dPt>
            <c:idx val="434"/>
            <c:bubble3D val="0"/>
            <c:spPr>
              <a:gradFill rotWithShape="1">
                <a:gsLst>
                  <a:gs pos="0">
                    <a:schemeClr val="accent3">
                      <a:tint val="96000"/>
                      <a:lumMod val="104000"/>
                    </a:schemeClr>
                  </a:gs>
                  <a:gs pos="100000">
                    <a:schemeClr val="accent3">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65-8669-4745-8203-08908B42AFC3}"/>
              </c:ext>
            </c:extLst>
          </c:dPt>
          <c:dPt>
            <c:idx val="435"/>
            <c:bubble3D val="0"/>
            <c:spPr>
              <a:gradFill rotWithShape="1">
                <a:gsLst>
                  <a:gs pos="0">
                    <a:schemeClr val="accent4">
                      <a:tint val="96000"/>
                      <a:lumMod val="104000"/>
                    </a:schemeClr>
                  </a:gs>
                  <a:gs pos="100000">
                    <a:schemeClr val="accent4">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67-8669-4745-8203-08908B42AFC3}"/>
              </c:ext>
            </c:extLst>
          </c:dPt>
          <c:dPt>
            <c:idx val="436"/>
            <c:bubble3D val="0"/>
            <c:spPr>
              <a:gradFill rotWithShape="1">
                <a:gsLst>
                  <a:gs pos="0">
                    <a:schemeClr val="accent5">
                      <a:tint val="96000"/>
                      <a:lumMod val="104000"/>
                    </a:schemeClr>
                  </a:gs>
                  <a:gs pos="100000">
                    <a:schemeClr val="accent5">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69-8669-4745-8203-08908B42AFC3}"/>
              </c:ext>
            </c:extLst>
          </c:dPt>
          <c:dPt>
            <c:idx val="437"/>
            <c:bubble3D val="0"/>
            <c:spPr>
              <a:gradFill rotWithShape="1">
                <a:gsLst>
                  <a:gs pos="0">
                    <a:schemeClr val="accent6">
                      <a:tint val="96000"/>
                      <a:lumMod val="104000"/>
                    </a:schemeClr>
                  </a:gs>
                  <a:gs pos="100000">
                    <a:schemeClr val="accent6">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6B-8669-4745-8203-08908B42AFC3}"/>
              </c:ext>
            </c:extLst>
          </c:dPt>
          <c:dPt>
            <c:idx val="438"/>
            <c:bubble3D val="0"/>
            <c:spPr>
              <a:gradFill rotWithShape="1">
                <a:gsLst>
                  <a:gs pos="0">
                    <a:schemeClr val="accent1">
                      <a:lumMod val="60000"/>
                      <a:tint val="96000"/>
                      <a:lumMod val="104000"/>
                    </a:schemeClr>
                  </a:gs>
                  <a:gs pos="100000">
                    <a:schemeClr val="accent1">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6D-8669-4745-8203-08908B42AFC3}"/>
              </c:ext>
            </c:extLst>
          </c:dPt>
          <c:dPt>
            <c:idx val="439"/>
            <c:bubble3D val="0"/>
            <c:spPr>
              <a:gradFill rotWithShape="1">
                <a:gsLst>
                  <a:gs pos="0">
                    <a:schemeClr val="accent2">
                      <a:lumMod val="60000"/>
                      <a:tint val="96000"/>
                      <a:lumMod val="104000"/>
                    </a:schemeClr>
                  </a:gs>
                  <a:gs pos="100000">
                    <a:schemeClr val="accent2">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6F-8669-4745-8203-08908B42AFC3}"/>
              </c:ext>
            </c:extLst>
          </c:dPt>
          <c:dPt>
            <c:idx val="440"/>
            <c:bubble3D val="0"/>
            <c:spPr>
              <a:gradFill rotWithShape="1">
                <a:gsLst>
                  <a:gs pos="0">
                    <a:schemeClr val="accent3">
                      <a:lumMod val="60000"/>
                      <a:tint val="96000"/>
                      <a:lumMod val="104000"/>
                    </a:schemeClr>
                  </a:gs>
                  <a:gs pos="100000">
                    <a:schemeClr val="accent3">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71-8669-4745-8203-08908B42AFC3}"/>
              </c:ext>
            </c:extLst>
          </c:dPt>
          <c:dPt>
            <c:idx val="441"/>
            <c:bubble3D val="0"/>
            <c:spPr>
              <a:gradFill rotWithShape="1">
                <a:gsLst>
                  <a:gs pos="0">
                    <a:schemeClr val="accent4">
                      <a:lumMod val="60000"/>
                      <a:tint val="96000"/>
                      <a:lumMod val="104000"/>
                    </a:schemeClr>
                  </a:gs>
                  <a:gs pos="100000">
                    <a:schemeClr val="accent4">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73-8669-4745-8203-08908B42AFC3}"/>
              </c:ext>
            </c:extLst>
          </c:dPt>
          <c:dPt>
            <c:idx val="442"/>
            <c:bubble3D val="0"/>
            <c:spPr>
              <a:gradFill rotWithShape="1">
                <a:gsLst>
                  <a:gs pos="0">
                    <a:schemeClr val="accent5">
                      <a:lumMod val="60000"/>
                      <a:tint val="96000"/>
                      <a:lumMod val="104000"/>
                    </a:schemeClr>
                  </a:gs>
                  <a:gs pos="100000">
                    <a:schemeClr val="accent5">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75-8669-4745-8203-08908B42AFC3}"/>
              </c:ext>
            </c:extLst>
          </c:dPt>
          <c:dPt>
            <c:idx val="443"/>
            <c:bubble3D val="0"/>
            <c:spPr>
              <a:gradFill rotWithShape="1">
                <a:gsLst>
                  <a:gs pos="0">
                    <a:schemeClr val="accent6">
                      <a:lumMod val="60000"/>
                      <a:tint val="96000"/>
                      <a:lumMod val="104000"/>
                    </a:schemeClr>
                  </a:gs>
                  <a:gs pos="100000">
                    <a:schemeClr val="accent6">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77-8669-4745-8203-08908B42AFC3}"/>
              </c:ext>
            </c:extLst>
          </c:dPt>
          <c:dPt>
            <c:idx val="444"/>
            <c:bubble3D val="0"/>
            <c:spPr>
              <a:gradFill rotWithShape="1">
                <a:gsLst>
                  <a:gs pos="0">
                    <a:schemeClr val="accent1">
                      <a:lumMod val="80000"/>
                      <a:lumOff val="20000"/>
                      <a:tint val="96000"/>
                      <a:lumMod val="104000"/>
                    </a:schemeClr>
                  </a:gs>
                  <a:gs pos="100000">
                    <a:schemeClr val="accent1">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79-8669-4745-8203-08908B42AFC3}"/>
              </c:ext>
            </c:extLst>
          </c:dPt>
          <c:dPt>
            <c:idx val="445"/>
            <c:bubble3D val="0"/>
            <c:spPr>
              <a:gradFill rotWithShape="1">
                <a:gsLst>
                  <a:gs pos="0">
                    <a:schemeClr val="accent2">
                      <a:lumMod val="80000"/>
                      <a:lumOff val="20000"/>
                      <a:tint val="96000"/>
                      <a:lumMod val="104000"/>
                    </a:schemeClr>
                  </a:gs>
                  <a:gs pos="100000">
                    <a:schemeClr val="accent2">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7B-8669-4745-8203-08908B42AFC3}"/>
              </c:ext>
            </c:extLst>
          </c:dPt>
          <c:dPt>
            <c:idx val="446"/>
            <c:bubble3D val="0"/>
            <c:spPr>
              <a:gradFill rotWithShape="1">
                <a:gsLst>
                  <a:gs pos="0">
                    <a:schemeClr val="accent3">
                      <a:lumMod val="80000"/>
                      <a:lumOff val="20000"/>
                      <a:tint val="96000"/>
                      <a:lumMod val="104000"/>
                    </a:schemeClr>
                  </a:gs>
                  <a:gs pos="100000">
                    <a:schemeClr val="accent3">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7D-8669-4745-8203-08908B42AFC3}"/>
              </c:ext>
            </c:extLst>
          </c:dPt>
          <c:dPt>
            <c:idx val="447"/>
            <c:bubble3D val="0"/>
            <c:spPr>
              <a:gradFill rotWithShape="1">
                <a:gsLst>
                  <a:gs pos="0">
                    <a:schemeClr val="accent4">
                      <a:lumMod val="80000"/>
                      <a:lumOff val="20000"/>
                      <a:tint val="96000"/>
                      <a:lumMod val="104000"/>
                    </a:schemeClr>
                  </a:gs>
                  <a:gs pos="100000">
                    <a:schemeClr val="accent4">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7F-8669-4745-8203-08908B42AFC3}"/>
              </c:ext>
            </c:extLst>
          </c:dPt>
          <c:dPt>
            <c:idx val="448"/>
            <c:bubble3D val="0"/>
            <c:spPr>
              <a:gradFill rotWithShape="1">
                <a:gsLst>
                  <a:gs pos="0">
                    <a:schemeClr val="accent5">
                      <a:lumMod val="80000"/>
                      <a:lumOff val="20000"/>
                      <a:tint val="96000"/>
                      <a:lumMod val="104000"/>
                    </a:schemeClr>
                  </a:gs>
                  <a:gs pos="100000">
                    <a:schemeClr val="accent5">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81-8669-4745-8203-08908B42AFC3}"/>
              </c:ext>
            </c:extLst>
          </c:dPt>
          <c:dPt>
            <c:idx val="449"/>
            <c:bubble3D val="0"/>
            <c:spPr>
              <a:gradFill rotWithShape="1">
                <a:gsLst>
                  <a:gs pos="0">
                    <a:schemeClr val="accent6">
                      <a:lumMod val="80000"/>
                      <a:lumOff val="20000"/>
                      <a:tint val="96000"/>
                      <a:lumMod val="104000"/>
                    </a:schemeClr>
                  </a:gs>
                  <a:gs pos="100000">
                    <a:schemeClr val="accent6">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83-8669-4745-8203-08908B42AFC3}"/>
              </c:ext>
            </c:extLst>
          </c:dPt>
          <c:dPt>
            <c:idx val="450"/>
            <c:bubble3D val="0"/>
            <c:spPr>
              <a:gradFill rotWithShape="1">
                <a:gsLst>
                  <a:gs pos="0">
                    <a:schemeClr val="accent1">
                      <a:lumMod val="80000"/>
                      <a:tint val="96000"/>
                      <a:lumMod val="104000"/>
                    </a:schemeClr>
                  </a:gs>
                  <a:gs pos="100000">
                    <a:schemeClr val="accent1">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85-8669-4745-8203-08908B42AFC3}"/>
              </c:ext>
            </c:extLst>
          </c:dPt>
          <c:dPt>
            <c:idx val="451"/>
            <c:bubble3D val="0"/>
            <c:spPr>
              <a:gradFill rotWithShape="1">
                <a:gsLst>
                  <a:gs pos="0">
                    <a:schemeClr val="accent2">
                      <a:lumMod val="80000"/>
                      <a:tint val="96000"/>
                      <a:lumMod val="104000"/>
                    </a:schemeClr>
                  </a:gs>
                  <a:gs pos="100000">
                    <a:schemeClr val="accent2">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87-8669-4745-8203-08908B42AFC3}"/>
              </c:ext>
            </c:extLst>
          </c:dPt>
          <c:dPt>
            <c:idx val="452"/>
            <c:bubble3D val="0"/>
            <c:spPr>
              <a:gradFill rotWithShape="1">
                <a:gsLst>
                  <a:gs pos="0">
                    <a:schemeClr val="accent3">
                      <a:lumMod val="80000"/>
                      <a:tint val="96000"/>
                      <a:lumMod val="104000"/>
                    </a:schemeClr>
                  </a:gs>
                  <a:gs pos="100000">
                    <a:schemeClr val="accent3">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89-8669-4745-8203-08908B42AFC3}"/>
              </c:ext>
            </c:extLst>
          </c:dPt>
          <c:dPt>
            <c:idx val="453"/>
            <c:bubble3D val="0"/>
            <c:spPr>
              <a:gradFill rotWithShape="1">
                <a:gsLst>
                  <a:gs pos="0">
                    <a:schemeClr val="accent4">
                      <a:lumMod val="80000"/>
                      <a:tint val="96000"/>
                      <a:lumMod val="104000"/>
                    </a:schemeClr>
                  </a:gs>
                  <a:gs pos="100000">
                    <a:schemeClr val="accent4">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8B-8669-4745-8203-08908B42AFC3}"/>
              </c:ext>
            </c:extLst>
          </c:dPt>
          <c:dPt>
            <c:idx val="454"/>
            <c:bubble3D val="0"/>
            <c:spPr>
              <a:gradFill rotWithShape="1">
                <a:gsLst>
                  <a:gs pos="0">
                    <a:schemeClr val="accent5">
                      <a:lumMod val="80000"/>
                      <a:tint val="96000"/>
                      <a:lumMod val="104000"/>
                    </a:schemeClr>
                  </a:gs>
                  <a:gs pos="100000">
                    <a:schemeClr val="accent5">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8D-8669-4745-8203-08908B42AFC3}"/>
              </c:ext>
            </c:extLst>
          </c:dPt>
          <c:dPt>
            <c:idx val="455"/>
            <c:bubble3D val="0"/>
            <c:spPr>
              <a:gradFill rotWithShape="1">
                <a:gsLst>
                  <a:gs pos="0">
                    <a:schemeClr val="accent6">
                      <a:lumMod val="80000"/>
                      <a:tint val="96000"/>
                      <a:lumMod val="104000"/>
                    </a:schemeClr>
                  </a:gs>
                  <a:gs pos="100000">
                    <a:schemeClr val="accent6">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8F-8669-4745-8203-08908B42AFC3}"/>
              </c:ext>
            </c:extLst>
          </c:dPt>
          <c:dPt>
            <c:idx val="456"/>
            <c:bubble3D val="0"/>
            <c:spPr>
              <a:gradFill rotWithShape="1">
                <a:gsLst>
                  <a:gs pos="0">
                    <a:schemeClr val="accent1">
                      <a:lumMod val="60000"/>
                      <a:lumOff val="40000"/>
                      <a:tint val="96000"/>
                      <a:lumMod val="104000"/>
                    </a:schemeClr>
                  </a:gs>
                  <a:gs pos="100000">
                    <a:schemeClr val="accent1">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91-8669-4745-8203-08908B42AFC3}"/>
              </c:ext>
            </c:extLst>
          </c:dPt>
          <c:dPt>
            <c:idx val="457"/>
            <c:bubble3D val="0"/>
            <c:spPr>
              <a:gradFill rotWithShape="1">
                <a:gsLst>
                  <a:gs pos="0">
                    <a:schemeClr val="accent2">
                      <a:lumMod val="60000"/>
                      <a:lumOff val="40000"/>
                      <a:tint val="96000"/>
                      <a:lumMod val="104000"/>
                    </a:schemeClr>
                  </a:gs>
                  <a:gs pos="100000">
                    <a:schemeClr val="accent2">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93-8669-4745-8203-08908B42AFC3}"/>
              </c:ext>
            </c:extLst>
          </c:dPt>
          <c:dPt>
            <c:idx val="458"/>
            <c:bubble3D val="0"/>
            <c:spPr>
              <a:gradFill rotWithShape="1">
                <a:gsLst>
                  <a:gs pos="0">
                    <a:schemeClr val="accent3">
                      <a:lumMod val="60000"/>
                      <a:lumOff val="40000"/>
                      <a:tint val="96000"/>
                      <a:lumMod val="104000"/>
                    </a:schemeClr>
                  </a:gs>
                  <a:gs pos="100000">
                    <a:schemeClr val="accent3">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95-8669-4745-8203-08908B42AFC3}"/>
              </c:ext>
            </c:extLst>
          </c:dPt>
          <c:dPt>
            <c:idx val="459"/>
            <c:bubble3D val="0"/>
            <c:spPr>
              <a:gradFill rotWithShape="1">
                <a:gsLst>
                  <a:gs pos="0">
                    <a:schemeClr val="accent4">
                      <a:lumMod val="60000"/>
                      <a:lumOff val="40000"/>
                      <a:tint val="96000"/>
                      <a:lumMod val="104000"/>
                    </a:schemeClr>
                  </a:gs>
                  <a:gs pos="100000">
                    <a:schemeClr val="accent4">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97-8669-4745-8203-08908B42AFC3}"/>
              </c:ext>
            </c:extLst>
          </c:dPt>
          <c:dPt>
            <c:idx val="460"/>
            <c:bubble3D val="0"/>
            <c:spPr>
              <a:gradFill rotWithShape="1">
                <a:gsLst>
                  <a:gs pos="0">
                    <a:schemeClr val="accent5">
                      <a:lumMod val="60000"/>
                      <a:lumOff val="40000"/>
                      <a:tint val="96000"/>
                      <a:lumMod val="104000"/>
                    </a:schemeClr>
                  </a:gs>
                  <a:gs pos="100000">
                    <a:schemeClr val="accent5">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99-8669-4745-8203-08908B42AFC3}"/>
              </c:ext>
            </c:extLst>
          </c:dPt>
          <c:dPt>
            <c:idx val="461"/>
            <c:bubble3D val="0"/>
            <c:spPr>
              <a:gradFill rotWithShape="1">
                <a:gsLst>
                  <a:gs pos="0">
                    <a:schemeClr val="accent6">
                      <a:lumMod val="60000"/>
                      <a:lumOff val="40000"/>
                      <a:tint val="96000"/>
                      <a:lumMod val="104000"/>
                    </a:schemeClr>
                  </a:gs>
                  <a:gs pos="100000">
                    <a:schemeClr val="accent6">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9B-8669-4745-8203-08908B42AFC3}"/>
              </c:ext>
            </c:extLst>
          </c:dPt>
          <c:dPt>
            <c:idx val="462"/>
            <c:bubble3D val="0"/>
            <c:spPr>
              <a:gradFill rotWithShape="1">
                <a:gsLst>
                  <a:gs pos="0">
                    <a:schemeClr val="accent1">
                      <a:lumMod val="50000"/>
                      <a:tint val="96000"/>
                      <a:lumMod val="104000"/>
                    </a:schemeClr>
                  </a:gs>
                  <a:gs pos="100000">
                    <a:schemeClr val="accent1">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9D-8669-4745-8203-08908B42AFC3}"/>
              </c:ext>
            </c:extLst>
          </c:dPt>
          <c:dPt>
            <c:idx val="463"/>
            <c:bubble3D val="0"/>
            <c:spPr>
              <a:gradFill rotWithShape="1">
                <a:gsLst>
                  <a:gs pos="0">
                    <a:schemeClr val="accent2">
                      <a:lumMod val="50000"/>
                      <a:tint val="96000"/>
                      <a:lumMod val="104000"/>
                    </a:schemeClr>
                  </a:gs>
                  <a:gs pos="100000">
                    <a:schemeClr val="accent2">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9F-8669-4745-8203-08908B42AFC3}"/>
              </c:ext>
            </c:extLst>
          </c:dPt>
          <c:dPt>
            <c:idx val="464"/>
            <c:bubble3D val="0"/>
            <c:spPr>
              <a:gradFill rotWithShape="1">
                <a:gsLst>
                  <a:gs pos="0">
                    <a:schemeClr val="accent3">
                      <a:lumMod val="50000"/>
                      <a:tint val="96000"/>
                      <a:lumMod val="104000"/>
                    </a:schemeClr>
                  </a:gs>
                  <a:gs pos="100000">
                    <a:schemeClr val="accent3">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A1-8669-4745-8203-08908B42AFC3}"/>
              </c:ext>
            </c:extLst>
          </c:dPt>
          <c:dPt>
            <c:idx val="465"/>
            <c:bubble3D val="0"/>
            <c:spPr>
              <a:gradFill rotWithShape="1">
                <a:gsLst>
                  <a:gs pos="0">
                    <a:schemeClr val="accent4">
                      <a:lumMod val="50000"/>
                      <a:tint val="96000"/>
                      <a:lumMod val="104000"/>
                    </a:schemeClr>
                  </a:gs>
                  <a:gs pos="100000">
                    <a:schemeClr val="accent4">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A3-8669-4745-8203-08908B42AFC3}"/>
              </c:ext>
            </c:extLst>
          </c:dPt>
          <c:dPt>
            <c:idx val="466"/>
            <c:bubble3D val="0"/>
            <c:spPr>
              <a:gradFill rotWithShape="1">
                <a:gsLst>
                  <a:gs pos="0">
                    <a:schemeClr val="accent5">
                      <a:lumMod val="50000"/>
                      <a:tint val="96000"/>
                      <a:lumMod val="104000"/>
                    </a:schemeClr>
                  </a:gs>
                  <a:gs pos="100000">
                    <a:schemeClr val="accent5">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A5-8669-4745-8203-08908B42AFC3}"/>
              </c:ext>
            </c:extLst>
          </c:dPt>
          <c:dPt>
            <c:idx val="467"/>
            <c:bubble3D val="0"/>
            <c:spPr>
              <a:gradFill rotWithShape="1">
                <a:gsLst>
                  <a:gs pos="0">
                    <a:schemeClr val="accent6">
                      <a:lumMod val="50000"/>
                      <a:tint val="96000"/>
                      <a:lumMod val="104000"/>
                    </a:schemeClr>
                  </a:gs>
                  <a:gs pos="100000">
                    <a:schemeClr val="accent6">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A7-8669-4745-8203-08908B42AFC3}"/>
              </c:ext>
            </c:extLst>
          </c:dPt>
          <c:dPt>
            <c:idx val="468"/>
            <c:bubble3D val="0"/>
            <c:spPr>
              <a:gradFill rotWithShape="1">
                <a:gsLst>
                  <a:gs pos="0">
                    <a:schemeClr val="accent1">
                      <a:lumMod val="70000"/>
                      <a:lumOff val="30000"/>
                      <a:tint val="96000"/>
                      <a:lumMod val="104000"/>
                    </a:schemeClr>
                  </a:gs>
                  <a:gs pos="100000">
                    <a:schemeClr val="accent1">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A9-8669-4745-8203-08908B42AFC3}"/>
              </c:ext>
            </c:extLst>
          </c:dPt>
          <c:dPt>
            <c:idx val="469"/>
            <c:bubble3D val="0"/>
            <c:spPr>
              <a:gradFill rotWithShape="1">
                <a:gsLst>
                  <a:gs pos="0">
                    <a:schemeClr val="accent2">
                      <a:lumMod val="70000"/>
                      <a:lumOff val="30000"/>
                      <a:tint val="96000"/>
                      <a:lumMod val="104000"/>
                    </a:schemeClr>
                  </a:gs>
                  <a:gs pos="100000">
                    <a:schemeClr val="accent2">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AB-8669-4745-8203-08908B42AFC3}"/>
              </c:ext>
            </c:extLst>
          </c:dPt>
          <c:dPt>
            <c:idx val="470"/>
            <c:bubble3D val="0"/>
            <c:spPr>
              <a:gradFill rotWithShape="1">
                <a:gsLst>
                  <a:gs pos="0">
                    <a:schemeClr val="accent3">
                      <a:lumMod val="70000"/>
                      <a:lumOff val="30000"/>
                      <a:tint val="96000"/>
                      <a:lumMod val="104000"/>
                    </a:schemeClr>
                  </a:gs>
                  <a:gs pos="100000">
                    <a:schemeClr val="accent3">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AD-8669-4745-8203-08908B42AFC3}"/>
              </c:ext>
            </c:extLst>
          </c:dPt>
          <c:dPt>
            <c:idx val="471"/>
            <c:bubble3D val="0"/>
            <c:spPr>
              <a:gradFill rotWithShape="1">
                <a:gsLst>
                  <a:gs pos="0">
                    <a:schemeClr val="accent4">
                      <a:lumMod val="70000"/>
                      <a:lumOff val="30000"/>
                      <a:tint val="96000"/>
                      <a:lumMod val="104000"/>
                    </a:schemeClr>
                  </a:gs>
                  <a:gs pos="100000">
                    <a:schemeClr val="accent4">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AF-8669-4745-8203-08908B42AFC3}"/>
              </c:ext>
            </c:extLst>
          </c:dPt>
          <c:dPt>
            <c:idx val="472"/>
            <c:bubble3D val="0"/>
            <c:spPr>
              <a:gradFill rotWithShape="1">
                <a:gsLst>
                  <a:gs pos="0">
                    <a:schemeClr val="accent5">
                      <a:lumMod val="70000"/>
                      <a:lumOff val="30000"/>
                      <a:tint val="96000"/>
                      <a:lumMod val="104000"/>
                    </a:schemeClr>
                  </a:gs>
                  <a:gs pos="100000">
                    <a:schemeClr val="accent5">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B1-8669-4745-8203-08908B42AFC3}"/>
              </c:ext>
            </c:extLst>
          </c:dPt>
          <c:dPt>
            <c:idx val="473"/>
            <c:bubble3D val="0"/>
            <c:spPr>
              <a:gradFill rotWithShape="1">
                <a:gsLst>
                  <a:gs pos="0">
                    <a:schemeClr val="accent6">
                      <a:lumMod val="70000"/>
                      <a:lumOff val="30000"/>
                      <a:tint val="96000"/>
                      <a:lumMod val="104000"/>
                    </a:schemeClr>
                  </a:gs>
                  <a:gs pos="100000">
                    <a:schemeClr val="accent6">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B3-8669-4745-8203-08908B42AFC3}"/>
              </c:ext>
            </c:extLst>
          </c:dPt>
          <c:dPt>
            <c:idx val="474"/>
            <c:bubble3D val="0"/>
            <c:spPr>
              <a:gradFill rotWithShape="1">
                <a:gsLst>
                  <a:gs pos="0">
                    <a:schemeClr val="accent1">
                      <a:lumMod val="70000"/>
                      <a:tint val="96000"/>
                      <a:lumMod val="104000"/>
                    </a:schemeClr>
                  </a:gs>
                  <a:gs pos="100000">
                    <a:schemeClr val="accent1">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B5-8669-4745-8203-08908B42AFC3}"/>
              </c:ext>
            </c:extLst>
          </c:dPt>
          <c:dPt>
            <c:idx val="475"/>
            <c:bubble3D val="0"/>
            <c:spPr>
              <a:gradFill rotWithShape="1">
                <a:gsLst>
                  <a:gs pos="0">
                    <a:schemeClr val="accent2">
                      <a:lumMod val="70000"/>
                      <a:tint val="96000"/>
                      <a:lumMod val="104000"/>
                    </a:schemeClr>
                  </a:gs>
                  <a:gs pos="100000">
                    <a:schemeClr val="accent2">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B7-8669-4745-8203-08908B42AFC3}"/>
              </c:ext>
            </c:extLst>
          </c:dPt>
          <c:dPt>
            <c:idx val="476"/>
            <c:bubble3D val="0"/>
            <c:spPr>
              <a:gradFill rotWithShape="1">
                <a:gsLst>
                  <a:gs pos="0">
                    <a:schemeClr val="accent3">
                      <a:lumMod val="70000"/>
                      <a:tint val="96000"/>
                      <a:lumMod val="104000"/>
                    </a:schemeClr>
                  </a:gs>
                  <a:gs pos="100000">
                    <a:schemeClr val="accent3">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B9-8669-4745-8203-08908B42AFC3}"/>
              </c:ext>
            </c:extLst>
          </c:dPt>
          <c:dPt>
            <c:idx val="477"/>
            <c:bubble3D val="0"/>
            <c:spPr>
              <a:gradFill rotWithShape="1">
                <a:gsLst>
                  <a:gs pos="0">
                    <a:schemeClr val="accent4">
                      <a:lumMod val="70000"/>
                      <a:tint val="96000"/>
                      <a:lumMod val="104000"/>
                    </a:schemeClr>
                  </a:gs>
                  <a:gs pos="100000">
                    <a:schemeClr val="accent4">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BB-8669-4745-8203-08908B42AFC3}"/>
              </c:ext>
            </c:extLst>
          </c:dPt>
          <c:dPt>
            <c:idx val="478"/>
            <c:bubble3D val="0"/>
            <c:spPr>
              <a:gradFill rotWithShape="1">
                <a:gsLst>
                  <a:gs pos="0">
                    <a:schemeClr val="accent5">
                      <a:lumMod val="70000"/>
                      <a:tint val="96000"/>
                      <a:lumMod val="104000"/>
                    </a:schemeClr>
                  </a:gs>
                  <a:gs pos="100000">
                    <a:schemeClr val="accent5">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BD-8669-4745-8203-08908B42AFC3}"/>
              </c:ext>
            </c:extLst>
          </c:dPt>
          <c:dPt>
            <c:idx val="479"/>
            <c:bubble3D val="0"/>
            <c:spPr>
              <a:gradFill rotWithShape="1">
                <a:gsLst>
                  <a:gs pos="0">
                    <a:schemeClr val="accent6">
                      <a:lumMod val="70000"/>
                      <a:tint val="96000"/>
                      <a:lumMod val="104000"/>
                    </a:schemeClr>
                  </a:gs>
                  <a:gs pos="100000">
                    <a:schemeClr val="accent6">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BF-8669-4745-8203-08908B42AFC3}"/>
              </c:ext>
            </c:extLst>
          </c:dPt>
          <c:dPt>
            <c:idx val="480"/>
            <c:bubble3D val="0"/>
            <c:spPr>
              <a:gradFill rotWithShape="1">
                <a:gsLst>
                  <a:gs pos="0">
                    <a:schemeClr val="accent1">
                      <a:lumMod val="50000"/>
                      <a:lumOff val="50000"/>
                      <a:tint val="96000"/>
                      <a:lumMod val="104000"/>
                    </a:schemeClr>
                  </a:gs>
                  <a:gs pos="100000">
                    <a:schemeClr val="accent1">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C1-8669-4745-8203-08908B42AFC3}"/>
              </c:ext>
            </c:extLst>
          </c:dPt>
          <c:dPt>
            <c:idx val="481"/>
            <c:bubble3D val="0"/>
            <c:spPr>
              <a:gradFill rotWithShape="1">
                <a:gsLst>
                  <a:gs pos="0">
                    <a:schemeClr val="accent2">
                      <a:lumMod val="50000"/>
                      <a:lumOff val="50000"/>
                      <a:tint val="96000"/>
                      <a:lumMod val="104000"/>
                    </a:schemeClr>
                  </a:gs>
                  <a:gs pos="100000">
                    <a:schemeClr val="accent2">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C3-8669-4745-8203-08908B42AFC3}"/>
              </c:ext>
            </c:extLst>
          </c:dPt>
          <c:dPt>
            <c:idx val="482"/>
            <c:bubble3D val="0"/>
            <c:spPr>
              <a:gradFill rotWithShape="1">
                <a:gsLst>
                  <a:gs pos="0">
                    <a:schemeClr val="accent3">
                      <a:lumMod val="50000"/>
                      <a:lumOff val="50000"/>
                      <a:tint val="96000"/>
                      <a:lumMod val="104000"/>
                    </a:schemeClr>
                  </a:gs>
                  <a:gs pos="100000">
                    <a:schemeClr val="accent3">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C5-8669-4745-8203-08908B42AFC3}"/>
              </c:ext>
            </c:extLst>
          </c:dPt>
          <c:dPt>
            <c:idx val="483"/>
            <c:bubble3D val="0"/>
            <c:spPr>
              <a:gradFill rotWithShape="1">
                <a:gsLst>
                  <a:gs pos="0">
                    <a:schemeClr val="accent4">
                      <a:lumMod val="50000"/>
                      <a:lumOff val="50000"/>
                      <a:tint val="96000"/>
                      <a:lumMod val="104000"/>
                    </a:schemeClr>
                  </a:gs>
                  <a:gs pos="100000">
                    <a:schemeClr val="accent4">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C7-8669-4745-8203-08908B42AFC3}"/>
              </c:ext>
            </c:extLst>
          </c:dPt>
          <c:dPt>
            <c:idx val="484"/>
            <c:bubble3D val="0"/>
            <c:spPr>
              <a:gradFill rotWithShape="1">
                <a:gsLst>
                  <a:gs pos="0">
                    <a:schemeClr val="accent5">
                      <a:lumMod val="50000"/>
                      <a:lumOff val="50000"/>
                      <a:tint val="96000"/>
                      <a:lumMod val="104000"/>
                    </a:schemeClr>
                  </a:gs>
                  <a:gs pos="100000">
                    <a:schemeClr val="accent5">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C9-8669-4745-8203-08908B42AFC3}"/>
              </c:ext>
            </c:extLst>
          </c:dPt>
          <c:dPt>
            <c:idx val="485"/>
            <c:bubble3D val="0"/>
            <c:spPr>
              <a:gradFill rotWithShape="1">
                <a:gsLst>
                  <a:gs pos="0">
                    <a:schemeClr val="accent6">
                      <a:lumMod val="50000"/>
                      <a:lumOff val="50000"/>
                      <a:tint val="96000"/>
                      <a:lumMod val="104000"/>
                    </a:schemeClr>
                  </a:gs>
                  <a:gs pos="100000">
                    <a:schemeClr val="accent6">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CB-8669-4745-8203-08908B42AFC3}"/>
              </c:ext>
            </c:extLst>
          </c:dPt>
          <c:dPt>
            <c:idx val="48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CD-8669-4745-8203-08908B42AFC3}"/>
              </c:ext>
            </c:extLst>
          </c:dPt>
          <c:dPt>
            <c:idx val="487"/>
            <c:bubble3D val="0"/>
            <c:spPr>
              <a:gradFill rotWithShape="1">
                <a:gsLst>
                  <a:gs pos="0">
                    <a:schemeClr val="accent2">
                      <a:tint val="96000"/>
                      <a:lumMod val="104000"/>
                    </a:schemeClr>
                  </a:gs>
                  <a:gs pos="100000">
                    <a:schemeClr val="accent2">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CF-8669-4745-8203-08908B42AFC3}"/>
              </c:ext>
            </c:extLst>
          </c:dPt>
          <c:dPt>
            <c:idx val="488"/>
            <c:bubble3D val="0"/>
            <c:spPr>
              <a:gradFill rotWithShape="1">
                <a:gsLst>
                  <a:gs pos="0">
                    <a:schemeClr val="accent3">
                      <a:tint val="96000"/>
                      <a:lumMod val="104000"/>
                    </a:schemeClr>
                  </a:gs>
                  <a:gs pos="100000">
                    <a:schemeClr val="accent3">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D1-8669-4745-8203-08908B42AFC3}"/>
              </c:ext>
            </c:extLst>
          </c:dPt>
          <c:dPt>
            <c:idx val="489"/>
            <c:bubble3D val="0"/>
            <c:spPr>
              <a:gradFill rotWithShape="1">
                <a:gsLst>
                  <a:gs pos="0">
                    <a:schemeClr val="accent4">
                      <a:tint val="96000"/>
                      <a:lumMod val="104000"/>
                    </a:schemeClr>
                  </a:gs>
                  <a:gs pos="100000">
                    <a:schemeClr val="accent4">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D3-8669-4745-8203-08908B42AFC3}"/>
              </c:ext>
            </c:extLst>
          </c:dPt>
          <c:dPt>
            <c:idx val="490"/>
            <c:bubble3D val="0"/>
            <c:spPr>
              <a:gradFill rotWithShape="1">
                <a:gsLst>
                  <a:gs pos="0">
                    <a:schemeClr val="accent5">
                      <a:tint val="96000"/>
                      <a:lumMod val="104000"/>
                    </a:schemeClr>
                  </a:gs>
                  <a:gs pos="100000">
                    <a:schemeClr val="accent5">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D5-8669-4745-8203-08908B42AFC3}"/>
              </c:ext>
            </c:extLst>
          </c:dPt>
          <c:dPt>
            <c:idx val="491"/>
            <c:bubble3D val="0"/>
            <c:spPr>
              <a:gradFill rotWithShape="1">
                <a:gsLst>
                  <a:gs pos="0">
                    <a:schemeClr val="accent6">
                      <a:tint val="96000"/>
                      <a:lumMod val="104000"/>
                    </a:schemeClr>
                  </a:gs>
                  <a:gs pos="100000">
                    <a:schemeClr val="accent6">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D7-8669-4745-8203-08908B42AFC3}"/>
              </c:ext>
            </c:extLst>
          </c:dPt>
          <c:dPt>
            <c:idx val="492"/>
            <c:bubble3D val="0"/>
            <c:spPr>
              <a:gradFill rotWithShape="1">
                <a:gsLst>
                  <a:gs pos="0">
                    <a:schemeClr val="accent1">
                      <a:lumMod val="60000"/>
                      <a:tint val="96000"/>
                      <a:lumMod val="104000"/>
                    </a:schemeClr>
                  </a:gs>
                  <a:gs pos="100000">
                    <a:schemeClr val="accent1">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D9-8669-4745-8203-08908B42AFC3}"/>
              </c:ext>
            </c:extLst>
          </c:dPt>
          <c:dPt>
            <c:idx val="493"/>
            <c:bubble3D val="0"/>
            <c:spPr>
              <a:gradFill rotWithShape="1">
                <a:gsLst>
                  <a:gs pos="0">
                    <a:schemeClr val="accent2">
                      <a:lumMod val="60000"/>
                      <a:tint val="96000"/>
                      <a:lumMod val="104000"/>
                    </a:schemeClr>
                  </a:gs>
                  <a:gs pos="100000">
                    <a:schemeClr val="accent2">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DB-8669-4745-8203-08908B42AFC3}"/>
              </c:ext>
            </c:extLst>
          </c:dPt>
          <c:dPt>
            <c:idx val="494"/>
            <c:bubble3D val="0"/>
            <c:spPr>
              <a:gradFill rotWithShape="1">
                <a:gsLst>
                  <a:gs pos="0">
                    <a:schemeClr val="accent3">
                      <a:lumMod val="60000"/>
                      <a:tint val="96000"/>
                      <a:lumMod val="104000"/>
                    </a:schemeClr>
                  </a:gs>
                  <a:gs pos="100000">
                    <a:schemeClr val="accent3">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DD-8669-4745-8203-08908B42AFC3}"/>
              </c:ext>
            </c:extLst>
          </c:dPt>
          <c:dPt>
            <c:idx val="495"/>
            <c:bubble3D val="0"/>
            <c:spPr>
              <a:gradFill rotWithShape="1">
                <a:gsLst>
                  <a:gs pos="0">
                    <a:schemeClr val="accent4">
                      <a:lumMod val="60000"/>
                      <a:tint val="96000"/>
                      <a:lumMod val="104000"/>
                    </a:schemeClr>
                  </a:gs>
                  <a:gs pos="100000">
                    <a:schemeClr val="accent4">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DF-8669-4745-8203-08908B42AFC3}"/>
              </c:ext>
            </c:extLst>
          </c:dPt>
          <c:dPt>
            <c:idx val="496"/>
            <c:bubble3D val="0"/>
            <c:spPr>
              <a:gradFill rotWithShape="1">
                <a:gsLst>
                  <a:gs pos="0">
                    <a:schemeClr val="accent5">
                      <a:lumMod val="60000"/>
                      <a:tint val="96000"/>
                      <a:lumMod val="104000"/>
                    </a:schemeClr>
                  </a:gs>
                  <a:gs pos="100000">
                    <a:schemeClr val="accent5">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E1-8669-4745-8203-08908B42AFC3}"/>
              </c:ext>
            </c:extLst>
          </c:dPt>
          <c:dPt>
            <c:idx val="497"/>
            <c:bubble3D val="0"/>
            <c:spPr>
              <a:gradFill rotWithShape="1">
                <a:gsLst>
                  <a:gs pos="0">
                    <a:schemeClr val="accent6">
                      <a:lumMod val="60000"/>
                      <a:tint val="96000"/>
                      <a:lumMod val="104000"/>
                    </a:schemeClr>
                  </a:gs>
                  <a:gs pos="100000">
                    <a:schemeClr val="accent6">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E3-8669-4745-8203-08908B42AFC3}"/>
              </c:ext>
            </c:extLst>
          </c:dPt>
          <c:dPt>
            <c:idx val="498"/>
            <c:bubble3D val="0"/>
            <c:spPr>
              <a:gradFill rotWithShape="1">
                <a:gsLst>
                  <a:gs pos="0">
                    <a:schemeClr val="accent1">
                      <a:lumMod val="80000"/>
                      <a:lumOff val="20000"/>
                      <a:tint val="96000"/>
                      <a:lumMod val="104000"/>
                    </a:schemeClr>
                  </a:gs>
                  <a:gs pos="100000">
                    <a:schemeClr val="accent1">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E5-8669-4745-8203-08908B42AFC3}"/>
              </c:ext>
            </c:extLst>
          </c:dPt>
          <c:dPt>
            <c:idx val="499"/>
            <c:bubble3D val="0"/>
            <c:spPr>
              <a:gradFill rotWithShape="1">
                <a:gsLst>
                  <a:gs pos="0">
                    <a:schemeClr val="accent2">
                      <a:lumMod val="80000"/>
                      <a:lumOff val="20000"/>
                      <a:tint val="96000"/>
                      <a:lumMod val="104000"/>
                    </a:schemeClr>
                  </a:gs>
                  <a:gs pos="100000">
                    <a:schemeClr val="accent2">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E7-8669-4745-8203-08908B42AFC3}"/>
              </c:ext>
            </c:extLst>
          </c:dPt>
          <c:dPt>
            <c:idx val="500"/>
            <c:bubble3D val="0"/>
            <c:spPr>
              <a:gradFill rotWithShape="1">
                <a:gsLst>
                  <a:gs pos="0">
                    <a:schemeClr val="accent3">
                      <a:lumMod val="80000"/>
                      <a:lumOff val="20000"/>
                      <a:tint val="96000"/>
                      <a:lumMod val="104000"/>
                    </a:schemeClr>
                  </a:gs>
                  <a:gs pos="100000">
                    <a:schemeClr val="accent3">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E9-8669-4745-8203-08908B42AFC3}"/>
              </c:ext>
            </c:extLst>
          </c:dPt>
          <c:dPt>
            <c:idx val="501"/>
            <c:bubble3D val="0"/>
            <c:spPr>
              <a:gradFill rotWithShape="1">
                <a:gsLst>
                  <a:gs pos="0">
                    <a:schemeClr val="accent4">
                      <a:lumMod val="80000"/>
                      <a:lumOff val="20000"/>
                      <a:tint val="96000"/>
                      <a:lumMod val="104000"/>
                    </a:schemeClr>
                  </a:gs>
                  <a:gs pos="100000">
                    <a:schemeClr val="accent4">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EB-8669-4745-8203-08908B42AFC3}"/>
              </c:ext>
            </c:extLst>
          </c:dPt>
          <c:dPt>
            <c:idx val="502"/>
            <c:bubble3D val="0"/>
            <c:spPr>
              <a:gradFill rotWithShape="1">
                <a:gsLst>
                  <a:gs pos="0">
                    <a:schemeClr val="accent5">
                      <a:lumMod val="80000"/>
                      <a:lumOff val="20000"/>
                      <a:tint val="96000"/>
                      <a:lumMod val="104000"/>
                    </a:schemeClr>
                  </a:gs>
                  <a:gs pos="100000">
                    <a:schemeClr val="accent5">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ED-8669-4745-8203-08908B42AFC3}"/>
              </c:ext>
            </c:extLst>
          </c:dPt>
          <c:dPt>
            <c:idx val="503"/>
            <c:bubble3D val="0"/>
            <c:spPr>
              <a:gradFill rotWithShape="1">
                <a:gsLst>
                  <a:gs pos="0">
                    <a:schemeClr val="accent6">
                      <a:lumMod val="80000"/>
                      <a:lumOff val="20000"/>
                      <a:tint val="96000"/>
                      <a:lumMod val="104000"/>
                    </a:schemeClr>
                  </a:gs>
                  <a:gs pos="100000">
                    <a:schemeClr val="accent6">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EF-8669-4745-8203-08908B42AFC3}"/>
              </c:ext>
            </c:extLst>
          </c:dPt>
          <c:dPt>
            <c:idx val="504"/>
            <c:bubble3D val="0"/>
            <c:spPr>
              <a:gradFill rotWithShape="1">
                <a:gsLst>
                  <a:gs pos="0">
                    <a:schemeClr val="accent1">
                      <a:lumMod val="80000"/>
                      <a:tint val="96000"/>
                      <a:lumMod val="104000"/>
                    </a:schemeClr>
                  </a:gs>
                  <a:gs pos="100000">
                    <a:schemeClr val="accent1">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F1-8669-4745-8203-08908B42AFC3}"/>
              </c:ext>
            </c:extLst>
          </c:dPt>
          <c:dPt>
            <c:idx val="505"/>
            <c:bubble3D val="0"/>
            <c:spPr>
              <a:gradFill rotWithShape="1">
                <a:gsLst>
                  <a:gs pos="0">
                    <a:schemeClr val="accent2">
                      <a:lumMod val="80000"/>
                      <a:tint val="96000"/>
                      <a:lumMod val="104000"/>
                    </a:schemeClr>
                  </a:gs>
                  <a:gs pos="100000">
                    <a:schemeClr val="accent2">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F3-8669-4745-8203-08908B42AFC3}"/>
              </c:ext>
            </c:extLst>
          </c:dPt>
          <c:dPt>
            <c:idx val="506"/>
            <c:bubble3D val="0"/>
            <c:spPr>
              <a:gradFill rotWithShape="1">
                <a:gsLst>
                  <a:gs pos="0">
                    <a:schemeClr val="accent3">
                      <a:lumMod val="80000"/>
                      <a:tint val="96000"/>
                      <a:lumMod val="104000"/>
                    </a:schemeClr>
                  </a:gs>
                  <a:gs pos="100000">
                    <a:schemeClr val="accent3">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F5-8669-4745-8203-08908B42AFC3}"/>
              </c:ext>
            </c:extLst>
          </c:dPt>
          <c:dPt>
            <c:idx val="507"/>
            <c:bubble3D val="0"/>
            <c:spPr>
              <a:gradFill rotWithShape="1">
                <a:gsLst>
                  <a:gs pos="0">
                    <a:schemeClr val="accent4">
                      <a:lumMod val="80000"/>
                      <a:tint val="96000"/>
                      <a:lumMod val="104000"/>
                    </a:schemeClr>
                  </a:gs>
                  <a:gs pos="100000">
                    <a:schemeClr val="accent4">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F7-8669-4745-8203-08908B42AFC3}"/>
              </c:ext>
            </c:extLst>
          </c:dPt>
          <c:dPt>
            <c:idx val="508"/>
            <c:bubble3D val="0"/>
            <c:spPr>
              <a:gradFill rotWithShape="1">
                <a:gsLst>
                  <a:gs pos="0">
                    <a:schemeClr val="accent5">
                      <a:lumMod val="80000"/>
                      <a:tint val="96000"/>
                      <a:lumMod val="104000"/>
                    </a:schemeClr>
                  </a:gs>
                  <a:gs pos="100000">
                    <a:schemeClr val="accent5">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F9-8669-4745-8203-08908B42AFC3}"/>
              </c:ext>
            </c:extLst>
          </c:dPt>
          <c:dPt>
            <c:idx val="509"/>
            <c:bubble3D val="0"/>
            <c:spPr>
              <a:gradFill rotWithShape="1">
                <a:gsLst>
                  <a:gs pos="0">
                    <a:schemeClr val="accent6">
                      <a:lumMod val="80000"/>
                      <a:tint val="96000"/>
                      <a:lumMod val="104000"/>
                    </a:schemeClr>
                  </a:gs>
                  <a:gs pos="100000">
                    <a:schemeClr val="accent6">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FB-8669-4745-8203-08908B42AFC3}"/>
              </c:ext>
            </c:extLst>
          </c:dPt>
          <c:dPt>
            <c:idx val="510"/>
            <c:bubble3D val="0"/>
            <c:spPr>
              <a:gradFill rotWithShape="1">
                <a:gsLst>
                  <a:gs pos="0">
                    <a:schemeClr val="accent1">
                      <a:lumMod val="60000"/>
                      <a:lumOff val="40000"/>
                      <a:tint val="96000"/>
                      <a:lumMod val="104000"/>
                    </a:schemeClr>
                  </a:gs>
                  <a:gs pos="100000">
                    <a:schemeClr val="accent1">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FD-8669-4745-8203-08908B42AFC3}"/>
              </c:ext>
            </c:extLst>
          </c:dPt>
          <c:dPt>
            <c:idx val="511"/>
            <c:bubble3D val="0"/>
            <c:spPr>
              <a:gradFill rotWithShape="1">
                <a:gsLst>
                  <a:gs pos="0">
                    <a:schemeClr val="accent2">
                      <a:lumMod val="60000"/>
                      <a:lumOff val="40000"/>
                      <a:tint val="96000"/>
                      <a:lumMod val="104000"/>
                    </a:schemeClr>
                  </a:gs>
                  <a:gs pos="100000">
                    <a:schemeClr val="accent2">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FF-8669-4745-8203-08908B42AFC3}"/>
              </c:ext>
            </c:extLst>
          </c:dPt>
          <c:dPt>
            <c:idx val="512"/>
            <c:bubble3D val="0"/>
            <c:spPr>
              <a:gradFill rotWithShape="1">
                <a:gsLst>
                  <a:gs pos="0">
                    <a:schemeClr val="accent3">
                      <a:lumMod val="60000"/>
                      <a:lumOff val="40000"/>
                      <a:tint val="96000"/>
                      <a:lumMod val="104000"/>
                    </a:schemeClr>
                  </a:gs>
                  <a:gs pos="100000">
                    <a:schemeClr val="accent3">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01-8669-4745-8203-08908B42AFC3}"/>
              </c:ext>
            </c:extLst>
          </c:dPt>
          <c:dPt>
            <c:idx val="513"/>
            <c:bubble3D val="0"/>
            <c:spPr>
              <a:gradFill rotWithShape="1">
                <a:gsLst>
                  <a:gs pos="0">
                    <a:schemeClr val="accent4">
                      <a:lumMod val="60000"/>
                      <a:lumOff val="40000"/>
                      <a:tint val="96000"/>
                      <a:lumMod val="104000"/>
                    </a:schemeClr>
                  </a:gs>
                  <a:gs pos="100000">
                    <a:schemeClr val="accent4">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03-8669-4745-8203-08908B42AFC3}"/>
              </c:ext>
            </c:extLst>
          </c:dPt>
          <c:dPt>
            <c:idx val="514"/>
            <c:bubble3D val="0"/>
            <c:spPr>
              <a:gradFill rotWithShape="1">
                <a:gsLst>
                  <a:gs pos="0">
                    <a:schemeClr val="accent5">
                      <a:lumMod val="60000"/>
                      <a:lumOff val="40000"/>
                      <a:tint val="96000"/>
                      <a:lumMod val="104000"/>
                    </a:schemeClr>
                  </a:gs>
                  <a:gs pos="100000">
                    <a:schemeClr val="accent5">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05-8669-4745-8203-08908B42AFC3}"/>
              </c:ext>
            </c:extLst>
          </c:dPt>
          <c:dPt>
            <c:idx val="515"/>
            <c:bubble3D val="0"/>
            <c:spPr>
              <a:gradFill rotWithShape="1">
                <a:gsLst>
                  <a:gs pos="0">
                    <a:schemeClr val="accent6">
                      <a:lumMod val="60000"/>
                      <a:lumOff val="40000"/>
                      <a:tint val="96000"/>
                      <a:lumMod val="104000"/>
                    </a:schemeClr>
                  </a:gs>
                  <a:gs pos="100000">
                    <a:schemeClr val="accent6">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07-8669-4745-8203-08908B42AFC3}"/>
              </c:ext>
            </c:extLst>
          </c:dPt>
          <c:dPt>
            <c:idx val="516"/>
            <c:bubble3D val="0"/>
            <c:spPr>
              <a:gradFill rotWithShape="1">
                <a:gsLst>
                  <a:gs pos="0">
                    <a:schemeClr val="accent1">
                      <a:lumMod val="50000"/>
                      <a:tint val="96000"/>
                      <a:lumMod val="104000"/>
                    </a:schemeClr>
                  </a:gs>
                  <a:gs pos="100000">
                    <a:schemeClr val="accent1">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09-8669-4745-8203-08908B42AFC3}"/>
              </c:ext>
            </c:extLst>
          </c:dPt>
          <c:dPt>
            <c:idx val="517"/>
            <c:bubble3D val="0"/>
            <c:spPr>
              <a:gradFill rotWithShape="1">
                <a:gsLst>
                  <a:gs pos="0">
                    <a:schemeClr val="accent2">
                      <a:lumMod val="50000"/>
                      <a:tint val="96000"/>
                      <a:lumMod val="104000"/>
                    </a:schemeClr>
                  </a:gs>
                  <a:gs pos="100000">
                    <a:schemeClr val="accent2">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0B-8669-4745-8203-08908B42AFC3}"/>
              </c:ext>
            </c:extLst>
          </c:dPt>
          <c:dPt>
            <c:idx val="518"/>
            <c:bubble3D val="0"/>
            <c:spPr>
              <a:gradFill rotWithShape="1">
                <a:gsLst>
                  <a:gs pos="0">
                    <a:schemeClr val="accent3">
                      <a:lumMod val="50000"/>
                      <a:tint val="96000"/>
                      <a:lumMod val="104000"/>
                    </a:schemeClr>
                  </a:gs>
                  <a:gs pos="100000">
                    <a:schemeClr val="accent3">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0D-8669-4745-8203-08908B42AFC3}"/>
              </c:ext>
            </c:extLst>
          </c:dPt>
          <c:dPt>
            <c:idx val="519"/>
            <c:bubble3D val="0"/>
            <c:spPr>
              <a:gradFill rotWithShape="1">
                <a:gsLst>
                  <a:gs pos="0">
                    <a:schemeClr val="accent4">
                      <a:lumMod val="50000"/>
                      <a:tint val="96000"/>
                      <a:lumMod val="104000"/>
                    </a:schemeClr>
                  </a:gs>
                  <a:gs pos="100000">
                    <a:schemeClr val="accent4">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0F-8669-4745-8203-08908B42AFC3}"/>
              </c:ext>
            </c:extLst>
          </c:dPt>
          <c:dPt>
            <c:idx val="520"/>
            <c:bubble3D val="0"/>
            <c:spPr>
              <a:gradFill rotWithShape="1">
                <a:gsLst>
                  <a:gs pos="0">
                    <a:schemeClr val="accent5">
                      <a:lumMod val="50000"/>
                      <a:tint val="96000"/>
                      <a:lumMod val="104000"/>
                    </a:schemeClr>
                  </a:gs>
                  <a:gs pos="100000">
                    <a:schemeClr val="accent5">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11-8669-4745-8203-08908B42AFC3}"/>
              </c:ext>
            </c:extLst>
          </c:dPt>
          <c:dPt>
            <c:idx val="521"/>
            <c:bubble3D val="0"/>
            <c:spPr>
              <a:gradFill rotWithShape="1">
                <a:gsLst>
                  <a:gs pos="0">
                    <a:schemeClr val="accent6">
                      <a:lumMod val="50000"/>
                      <a:tint val="96000"/>
                      <a:lumMod val="104000"/>
                    </a:schemeClr>
                  </a:gs>
                  <a:gs pos="100000">
                    <a:schemeClr val="accent6">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13-8669-4745-8203-08908B42AFC3}"/>
              </c:ext>
            </c:extLst>
          </c:dPt>
          <c:dPt>
            <c:idx val="522"/>
            <c:bubble3D val="0"/>
            <c:spPr>
              <a:gradFill rotWithShape="1">
                <a:gsLst>
                  <a:gs pos="0">
                    <a:schemeClr val="accent1">
                      <a:lumMod val="70000"/>
                      <a:lumOff val="30000"/>
                      <a:tint val="96000"/>
                      <a:lumMod val="104000"/>
                    </a:schemeClr>
                  </a:gs>
                  <a:gs pos="100000">
                    <a:schemeClr val="accent1">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15-8669-4745-8203-08908B42AFC3}"/>
              </c:ext>
            </c:extLst>
          </c:dPt>
          <c:dPt>
            <c:idx val="523"/>
            <c:bubble3D val="0"/>
            <c:spPr>
              <a:gradFill rotWithShape="1">
                <a:gsLst>
                  <a:gs pos="0">
                    <a:schemeClr val="accent2">
                      <a:lumMod val="70000"/>
                      <a:lumOff val="30000"/>
                      <a:tint val="96000"/>
                      <a:lumMod val="104000"/>
                    </a:schemeClr>
                  </a:gs>
                  <a:gs pos="100000">
                    <a:schemeClr val="accent2">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17-8669-4745-8203-08908B42AFC3}"/>
              </c:ext>
            </c:extLst>
          </c:dPt>
          <c:dPt>
            <c:idx val="524"/>
            <c:bubble3D val="0"/>
            <c:spPr>
              <a:gradFill rotWithShape="1">
                <a:gsLst>
                  <a:gs pos="0">
                    <a:schemeClr val="accent3">
                      <a:lumMod val="70000"/>
                      <a:lumOff val="30000"/>
                      <a:tint val="96000"/>
                      <a:lumMod val="104000"/>
                    </a:schemeClr>
                  </a:gs>
                  <a:gs pos="100000">
                    <a:schemeClr val="accent3">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19-8669-4745-8203-08908B42AFC3}"/>
              </c:ext>
            </c:extLst>
          </c:dPt>
          <c:dPt>
            <c:idx val="525"/>
            <c:bubble3D val="0"/>
            <c:spPr>
              <a:gradFill rotWithShape="1">
                <a:gsLst>
                  <a:gs pos="0">
                    <a:schemeClr val="accent4">
                      <a:lumMod val="70000"/>
                      <a:lumOff val="30000"/>
                      <a:tint val="96000"/>
                      <a:lumMod val="104000"/>
                    </a:schemeClr>
                  </a:gs>
                  <a:gs pos="100000">
                    <a:schemeClr val="accent4">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1B-8669-4745-8203-08908B42AFC3}"/>
              </c:ext>
            </c:extLst>
          </c:dPt>
          <c:dPt>
            <c:idx val="526"/>
            <c:bubble3D val="0"/>
            <c:spPr>
              <a:gradFill rotWithShape="1">
                <a:gsLst>
                  <a:gs pos="0">
                    <a:schemeClr val="accent5">
                      <a:lumMod val="70000"/>
                      <a:lumOff val="30000"/>
                      <a:tint val="96000"/>
                      <a:lumMod val="104000"/>
                    </a:schemeClr>
                  </a:gs>
                  <a:gs pos="100000">
                    <a:schemeClr val="accent5">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1D-8669-4745-8203-08908B42AFC3}"/>
              </c:ext>
            </c:extLst>
          </c:dPt>
          <c:dPt>
            <c:idx val="527"/>
            <c:bubble3D val="0"/>
            <c:spPr>
              <a:gradFill rotWithShape="1">
                <a:gsLst>
                  <a:gs pos="0">
                    <a:schemeClr val="accent6">
                      <a:lumMod val="70000"/>
                      <a:lumOff val="30000"/>
                      <a:tint val="96000"/>
                      <a:lumMod val="104000"/>
                    </a:schemeClr>
                  </a:gs>
                  <a:gs pos="100000">
                    <a:schemeClr val="accent6">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1F-8669-4745-8203-08908B42AFC3}"/>
              </c:ext>
            </c:extLst>
          </c:dPt>
          <c:dPt>
            <c:idx val="528"/>
            <c:bubble3D val="0"/>
            <c:spPr>
              <a:gradFill rotWithShape="1">
                <a:gsLst>
                  <a:gs pos="0">
                    <a:schemeClr val="accent1">
                      <a:lumMod val="70000"/>
                      <a:tint val="96000"/>
                      <a:lumMod val="104000"/>
                    </a:schemeClr>
                  </a:gs>
                  <a:gs pos="100000">
                    <a:schemeClr val="accent1">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21-8669-4745-8203-08908B42AFC3}"/>
              </c:ext>
            </c:extLst>
          </c:dPt>
          <c:dPt>
            <c:idx val="529"/>
            <c:bubble3D val="0"/>
            <c:spPr>
              <a:gradFill rotWithShape="1">
                <a:gsLst>
                  <a:gs pos="0">
                    <a:schemeClr val="accent2">
                      <a:lumMod val="70000"/>
                      <a:tint val="96000"/>
                      <a:lumMod val="104000"/>
                    </a:schemeClr>
                  </a:gs>
                  <a:gs pos="100000">
                    <a:schemeClr val="accent2">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23-8669-4745-8203-08908B42AFC3}"/>
              </c:ext>
            </c:extLst>
          </c:dPt>
          <c:dPt>
            <c:idx val="530"/>
            <c:bubble3D val="0"/>
            <c:spPr>
              <a:gradFill rotWithShape="1">
                <a:gsLst>
                  <a:gs pos="0">
                    <a:schemeClr val="accent3">
                      <a:lumMod val="70000"/>
                      <a:tint val="96000"/>
                      <a:lumMod val="104000"/>
                    </a:schemeClr>
                  </a:gs>
                  <a:gs pos="100000">
                    <a:schemeClr val="accent3">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25-8669-4745-8203-08908B42AFC3}"/>
              </c:ext>
            </c:extLst>
          </c:dPt>
          <c:dPt>
            <c:idx val="531"/>
            <c:bubble3D val="0"/>
            <c:spPr>
              <a:gradFill rotWithShape="1">
                <a:gsLst>
                  <a:gs pos="0">
                    <a:schemeClr val="accent4">
                      <a:lumMod val="70000"/>
                      <a:tint val="96000"/>
                      <a:lumMod val="104000"/>
                    </a:schemeClr>
                  </a:gs>
                  <a:gs pos="100000">
                    <a:schemeClr val="accent4">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27-8669-4745-8203-08908B42AFC3}"/>
              </c:ext>
            </c:extLst>
          </c:dPt>
          <c:dPt>
            <c:idx val="532"/>
            <c:bubble3D val="0"/>
            <c:spPr>
              <a:gradFill rotWithShape="1">
                <a:gsLst>
                  <a:gs pos="0">
                    <a:schemeClr val="accent5">
                      <a:lumMod val="70000"/>
                      <a:tint val="96000"/>
                      <a:lumMod val="104000"/>
                    </a:schemeClr>
                  </a:gs>
                  <a:gs pos="100000">
                    <a:schemeClr val="accent5">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29-8669-4745-8203-08908B42AFC3}"/>
              </c:ext>
            </c:extLst>
          </c:dPt>
          <c:dPt>
            <c:idx val="533"/>
            <c:bubble3D val="0"/>
            <c:spPr>
              <a:gradFill rotWithShape="1">
                <a:gsLst>
                  <a:gs pos="0">
                    <a:schemeClr val="accent6">
                      <a:lumMod val="70000"/>
                      <a:tint val="96000"/>
                      <a:lumMod val="104000"/>
                    </a:schemeClr>
                  </a:gs>
                  <a:gs pos="100000">
                    <a:schemeClr val="accent6">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2B-8669-4745-8203-08908B42AFC3}"/>
              </c:ext>
            </c:extLst>
          </c:dPt>
          <c:dPt>
            <c:idx val="534"/>
            <c:bubble3D val="0"/>
            <c:spPr>
              <a:gradFill rotWithShape="1">
                <a:gsLst>
                  <a:gs pos="0">
                    <a:schemeClr val="accent1">
                      <a:lumMod val="50000"/>
                      <a:lumOff val="50000"/>
                      <a:tint val="96000"/>
                      <a:lumMod val="104000"/>
                    </a:schemeClr>
                  </a:gs>
                  <a:gs pos="100000">
                    <a:schemeClr val="accent1">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2D-8669-4745-8203-08908B42AFC3}"/>
              </c:ext>
            </c:extLst>
          </c:dPt>
          <c:dPt>
            <c:idx val="535"/>
            <c:bubble3D val="0"/>
            <c:spPr>
              <a:gradFill rotWithShape="1">
                <a:gsLst>
                  <a:gs pos="0">
                    <a:schemeClr val="accent2">
                      <a:lumMod val="50000"/>
                      <a:lumOff val="50000"/>
                      <a:tint val="96000"/>
                      <a:lumMod val="104000"/>
                    </a:schemeClr>
                  </a:gs>
                  <a:gs pos="100000">
                    <a:schemeClr val="accent2">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2F-8669-4745-8203-08908B42AFC3}"/>
              </c:ext>
            </c:extLst>
          </c:dPt>
          <c:dPt>
            <c:idx val="536"/>
            <c:bubble3D val="0"/>
            <c:spPr>
              <a:gradFill rotWithShape="1">
                <a:gsLst>
                  <a:gs pos="0">
                    <a:schemeClr val="accent3">
                      <a:lumMod val="50000"/>
                      <a:lumOff val="50000"/>
                      <a:tint val="96000"/>
                      <a:lumMod val="104000"/>
                    </a:schemeClr>
                  </a:gs>
                  <a:gs pos="100000">
                    <a:schemeClr val="accent3">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31-8669-4745-8203-08908B42AFC3}"/>
              </c:ext>
            </c:extLst>
          </c:dPt>
          <c:dPt>
            <c:idx val="537"/>
            <c:bubble3D val="0"/>
            <c:spPr>
              <a:gradFill rotWithShape="1">
                <a:gsLst>
                  <a:gs pos="0">
                    <a:schemeClr val="accent4">
                      <a:lumMod val="50000"/>
                      <a:lumOff val="50000"/>
                      <a:tint val="96000"/>
                      <a:lumMod val="104000"/>
                    </a:schemeClr>
                  </a:gs>
                  <a:gs pos="100000">
                    <a:schemeClr val="accent4">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33-8669-4745-8203-08908B42AFC3}"/>
              </c:ext>
            </c:extLst>
          </c:dPt>
          <c:dPt>
            <c:idx val="538"/>
            <c:bubble3D val="0"/>
            <c:spPr>
              <a:gradFill rotWithShape="1">
                <a:gsLst>
                  <a:gs pos="0">
                    <a:schemeClr val="accent5">
                      <a:lumMod val="50000"/>
                      <a:lumOff val="50000"/>
                      <a:tint val="96000"/>
                      <a:lumMod val="104000"/>
                    </a:schemeClr>
                  </a:gs>
                  <a:gs pos="100000">
                    <a:schemeClr val="accent5">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35-8669-4745-8203-08908B42AFC3}"/>
              </c:ext>
            </c:extLst>
          </c:dPt>
          <c:dPt>
            <c:idx val="539"/>
            <c:bubble3D val="0"/>
            <c:spPr>
              <a:gradFill rotWithShape="1">
                <a:gsLst>
                  <a:gs pos="0">
                    <a:schemeClr val="accent6">
                      <a:lumMod val="50000"/>
                      <a:lumOff val="50000"/>
                      <a:tint val="96000"/>
                      <a:lumMod val="104000"/>
                    </a:schemeClr>
                  </a:gs>
                  <a:gs pos="100000">
                    <a:schemeClr val="accent6">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37-8669-4745-8203-08908B42AFC3}"/>
              </c:ext>
            </c:extLst>
          </c:dPt>
          <c:dPt>
            <c:idx val="54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39-8669-4745-8203-08908B42AFC3}"/>
              </c:ext>
            </c:extLst>
          </c:dPt>
          <c:dPt>
            <c:idx val="541"/>
            <c:bubble3D val="0"/>
            <c:spPr>
              <a:gradFill rotWithShape="1">
                <a:gsLst>
                  <a:gs pos="0">
                    <a:schemeClr val="accent2">
                      <a:tint val="96000"/>
                      <a:lumMod val="104000"/>
                    </a:schemeClr>
                  </a:gs>
                  <a:gs pos="100000">
                    <a:schemeClr val="accent2">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3B-8669-4745-8203-08908B42AFC3}"/>
              </c:ext>
            </c:extLst>
          </c:dPt>
          <c:dPt>
            <c:idx val="542"/>
            <c:bubble3D val="0"/>
            <c:spPr>
              <a:gradFill rotWithShape="1">
                <a:gsLst>
                  <a:gs pos="0">
                    <a:schemeClr val="accent3">
                      <a:tint val="96000"/>
                      <a:lumMod val="104000"/>
                    </a:schemeClr>
                  </a:gs>
                  <a:gs pos="100000">
                    <a:schemeClr val="accent3">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3D-8669-4745-8203-08908B42AFC3}"/>
              </c:ext>
            </c:extLst>
          </c:dPt>
          <c:dPt>
            <c:idx val="543"/>
            <c:bubble3D val="0"/>
            <c:spPr>
              <a:gradFill rotWithShape="1">
                <a:gsLst>
                  <a:gs pos="0">
                    <a:schemeClr val="accent4">
                      <a:tint val="96000"/>
                      <a:lumMod val="104000"/>
                    </a:schemeClr>
                  </a:gs>
                  <a:gs pos="100000">
                    <a:schemeClr val="accent4">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3F-8669-4745-8203-08908B42AFC3}"/>
              </c:ext>
            </c:extLst>
          </c:dPt>
          <c:dPt>
            <c:idx val="544"/>
            <c:bubble3D val="0"/>
            <c:spPr>
              <a:gradFill rotWithShape="1">
                <a:gsLst>
                  <a:gs pos="0">
                    <a:schemeClr val="accent5">
                      <a:tint val="96000"/>
                      <a:lumMod val="104000"/>
                    </a:schemeClr>
                  </a:gs>
                  <a:gs pos="100000">
                    <a:schemeClr val="accent5">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41-8669-4745-8203-08908B42AFC3}"/>
              </c:ext>
            </c:extLst>
          </c:dPt>
          <c:dPt>
            <c:idx val="545"/>
            <c:bubble3D val="0"/>
            <c:spPr>
              <a:gradFill rotWithShape="1">
                <a:gsLst>
                  <a:gs pos="0">
                    <a:schemeClr val="accent6">
                      <a:tint val="96000"/>
                      <a:lumMod val="104000"/>
                    </a:schemeClr>
                  </a:gs>
                  <a:gs pos="100000">
                    <a:schemeClr val="accent6">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43-8669-4745-8203-08908B42AFC3}"/>
              </c:ext>
            </c:extLst>
          </c:dPt>
          <c:dPt>
            <c:idx val="546"/>
            <c:bubble3D val="0"/>
            <c:spPr>
              <a:gradFill rotWithShape="1">
                <a:gsLst>
                  <a:gs pos="0">
                    <a:schemeClr val="accent1">
                      <a:lumMod val="60000"/>
                      <a:tint val="96000"/>
                      <a:lumMod val="104000"/>
                    </a:schemeClr>
                  </a:gs>
                  <a:gs pos="100000">
                    <a:schemeClr val="accent1">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45-8669-4745-8203-08908B42AFC3}"/>
              </c:ext>
            </c:extLst>
          </c:dPt>
          <c:dPt>
            <c:idx val="547"/>
            <c:bubble3D val="0"/>
            <c:spPr>
              <a:gradFill rotWithShape="1">
                <a:gsLst>
                  <a:gs pos="0">
                    <a:schemeClr val="accent2">
                      <a:lumMod val="60000"/>
                      <a:tint val="96000"/>
                      <a:lumMod val="104000"/>
                    </a:schemeClr>
                  </a:gs>
                  <a:gs pos="100000">
                    <a:schemeClr val="accent2">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47-8669-4745-8203-08908B42AFC3}"/>
              </c:ext>
            </c:extLst>
          </c:dPt>
          <c:dPt>
            <c:idx val="548"/>
            <c:bubble3D val="0"/>
            <c:spPr>
              <a:gradFill rotWithShape="1">
                <a:gsLst>
                  <a:gs pos="0">
                    <a:schemeClr val="accent3">
                      <a:lumMod val="60000"/>
                      <a:tint val="96000"/>
                      <a:lumMod val="104000"/>
                    </a:schemeClr>
                  </a:gs>
                  <a:gs pos="100000">
                    <a:schemeClr val="accent3">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49-8669-4745-8203-08908B42AFC3}"/>
              </c:ext>
            </c:extLst>
          </c:dPt>
          <c:dPt>
            <c:idx val="549"/>
            <c:bubble3D val="0"/>
            <c:spPr>
              <a:gradFill rotWithShape="1">
                <a:gsLst>
                  <a:gs pos="0">
                    <a:schemeClr val="accent4">
                      <a:lumMod val="60000"/>
                      <a:tint val="96000"/>
                      <a:lumMod val="104000"/>
                    </a:schemeClr>
                  </a:gs>
                  <a:gs pos="100000">
                    <a:schemeClr val="accent4">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4B-8669-4745-8203-08908B42AFC3}"/>
              </c:ext>
            </c:extLst>
          </c:dPt>
          <c:dPt>
            <c:idx val="550"/>
            <c:bubble3D val="0"/>
            <c:spPr>
              <a:gradFill rotWithShape="1">
                <a:gsLst>
                  <a:gs pos="0">
                    <a:schemeClr val="accent5">
                      <a:lumMod val="60000"/>
                      <a:tint val="96000"/>
                      <a:lumMod val="104000"/>
                    </a:schemeClr>
                  </a:gs>
                  <a:gs pos="100000">
                    <a:schemeClr val="accent5">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4D-8669-4745-8203-08908B42AFC3}"/>
              </c:ext>
            </c:extLst>
          </c:dPt>
          <c:dPt>
            <c:idx val="551"/>
            <c:bubble3D val="0"/>
            <c:spPr>
              <a:gradFill rotWithShape="1">
                <a:gsLst>
                  <a:gs pos="0">
                    <a:schemeClr val="accent6">
                      <a:lumMod val="60000"/>
                      <a:tint val="96000"/>
                      <a:lumMod val="104000"/>
                    </a:schemeClr>
                  </a:gs>
                  <a:gs pos="100000">
                    <a:schemeClr val="accent6">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4F-8669-4745-8203-08908B42AFC3}"/>
              </c:ext>
            </c:extLst>
          </c:dPt>
          <c:dPt>
            <c:idx val="552"/>
            <c:bubble3D val="0"/>
            <c:spPr>
              <a:gradFill rotWithShape="1">
                <a:gsLst>
                  <a:gs pos="0">
                    <a:schemeClr val="accent1">
                      <a:lumMod val="80000"/>
                      <a:lumOff val="20000"/>
                      <a:tint val="96000"/>
                      <a:lumMod val="104000"/>
                    </a:schemeClr>
                  </a:gs>
                  <a:gs pos="100000">
                    <a:schemeClr val="accent1">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51-8669-4745-8203-08908B42AFC3}"/>
              </c:ext>
            </c:extLst>
          </c:dPt>
          <c:dPt>
            <c:idx val="553"/>
            <c:bubble3D val="0"/>
            <c:spPr>
              <a:gradFill rotWithShape="1">
                <a:gsLst>
                  <a:gs pos="0">
                    <a:schemeClr val="accent2">
                      <a:lumMod val="80000"/>
                      <a:lumOff val="20000"/>
                      <a:tint val="96000"/>
                      <a:lumMod val="104000"/>
                    </a:schemeClr>
                  </a:gs>
                  <a:gs pos="100000">
                    <a:schemeClr val="accent2">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53-8669-4745-8203-08908B42AFC3}"/>
              </c:ext>
            </c:extLst>
          </c:dPt>
          <c:dPt>
            <c:idx val="554"/>
            <c:bubble3D val="0"/>
            <c:spPr>
              <a:gradFill rotWithShape="1">
                <a:gsLst>
                  <a:gs pos="0">
                    <a:schemeClr val="accent3">
                      <a:lumMod val="80000"/>
                      <a:lumOff val="20000"/>
                      <a:tint val="96000"/>
                      <a:lumMod val="104000"/>
                    </a:schemeClr>
                  </a:gs>
                  <a:gs pos="100000">
                    <a:schemeClr val="accent3">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55-8669-4745-8203-08908B42AFC3}"/>
              </c:ext>
            </c:extLst>
          </c:dPt>
          <c:dPt>
            <c:idx val="555"/>
            <c:bubble3D val="0"/>
            <c:spPr>
              <a:gradFill rotWithShape="1">
                <a:gsLst>
                  <a:gs pos="0">
                    <a:schemeClr val="accent4">
                      <a:lumMod val="80000"/>
                      <a:lumOff val="20000"/>
                      <a:tint val="96000"/>
                      <a:lumMod val="104000"/>
                    </a:schemeClr>
                  </a:gs>
                  <a:gs pos="100000">
                    <a:schemeClr val="accent4">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57-8669-4745-8203-08908B42AFC3}"/>
              </c:ext>
            </c:extLst>
          </c:dPt>
          <c:dPt>
            <c:idx val="556"/>
            <c:bubble3D val="0"/>
            <c:spPr>
              <a:gradFill rotWithShape="1">
                <a:gsLst>
                  <a:gs pos="0">
                    <a:schemeClr val="accent5">
                      <a:lumMod val="80000"/>
                      <a:lumOff val="20000"/>
                      <a:tint val="96000"/>
                      <a:lumMod val="104000"/>
                    </a:schemeClr>
                  </a:gs>
                  <a:gs pos="100000">
                    <a:schemeClr val="accent5">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59-8669-4745-8203-08908B42AFC3}"/>
              </c:ext>
            </c:extLst>
          </c:dPt>
          <c:dPt>
            <c:idx val="557"/>
            <c:bubble3D val="0"/>
            <c:spPr>
              <a:gradFill rotWithShape="1">
                <a:gsLst>
                  <a:gs pos="0">
                    <a:schemeClr val="accent6">
                      <a:lumMod val="80000"/>
                      <a:lumOff val="20000"/>
                      <a:tint val="96000"/>
                      <a:lumMod val="104000"/>
                    </a:schemeClr>
                  </a:gs>
                  <a:gs pos="100000">
                    <a:schemeClr val="accent6">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5B-8669-4745-8203-08908B42AFC3}"/>
              </c:ext>
            </c:extLst>
          </c:dPt>
          <c:dPt>
            <c:idx val="558"/>
            <c:bubble3D val="0"/>
            <c:spPr>
              <a:gradFill rotWithShape="1">
                <a:gsLst>
                  <a:gs pos="0">
                    <a:schemeClr val="accent1">
                      <a:lumMod val="80000"/>
                      <a:tint val="96000"/>
                      <a:lumMod val="104000"/>
                    </a:schemeClr>
                  </a:gs>
                  <a:gs pos="100000">
                    <a:schemeClr val="accent1">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5D-8669-4745-8203-08908B42AFC3}"/>
              </c:ext>
            </c:extLst>
          </c:dPt>
          <c:dPt>
            <c:idx val="559"/>
            <c:bubble3D val="0"/>
            <c:spPr>
              <a:gradFill rotWithShape="1">
                <a:gsLst>
                  <a:gs pos="0">
                    <a:schemeClr val="accent2">
                      <a:lumMod val="80000"/>
                      <a:tint val="96000"/>
                      <a:lumMod val="104000"/>
                    </a:schemeClr>
                  </a:gs>
                  <a:gs pos="100000">
                    <a:schemeClr val="accent2">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5F-8669-4745-8203-08908B42AFC3}"/>
              </c:ext>
            </c:extLst>
          </c:dPt>
          <c:dPt>
            <c:idx val="560"/>
            <c:bubble3D val="0"/>
            <c:spPr>
              <a:gradFill rotWithShape="1">
                <a:gsLst>
                  <a:gs pos="0">
                    <a:schemeClr val="accent3">
                      <a:lumMod val="80000"/>
                      <a:tint val="96000"/>
                      <a:lumMod val="104000"/>
                    </a:schemeClr>
                  </a:gs>
                  <a:gs pos="100000">
                    <a:schemeClr val="accent3">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61-8669-4745-8203-08908B42AFC3}"/>
              </c:ext>
            </c:extLst>
          </c:dPt>
          <c:dPt>
            <c:idx val="561"/>
            <c:bubble3D val="0"/>
            <c:spPr>
              <a:gradFill rotWithShape="1">
                <a:gsLst>
                  <a:gs pos="0">
                    <a:schemeClr val="accent4">
                      <a:lumMod val="80000"/>
                      <a:tint val="96000"/>
                      <a:lumMod val="104000"/>
                    </a:schemeClr>
                  </a:gs>
                  <a:gs pos="100000">
                    <a:schemeClr val="accent4">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63-8669-4745-8203-08908B42AFC3}"/>
              </c:ext>
            </c:extLst>
          </c:dPt>
          <c:dPt>
            <c:idx val="562"/>
            <c:bubble3D val="0"/>
            <c:spPr>
              <a:gradFill rotWithShape="1">
                <a:gsLst>
                  <a:gs pos="0">
                    <a:schemeClr val="accent5">
                      <a:lumMod val="80000"/>
                      <a:tint val="96000"/>
                      <a:lumMod val="104000"/>
                    </a:schemeClr>
                  </a:gs>
                  <a:gs pos="100000">
                    <a:schemeClr val="accent5">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65-8669-4745-8203-08908B42AFC3}"/>
              </c:ext>
            </c:extLst>
          </c:dPt>
          <c:dPt>
            <c:idx val="563"/>
            <c:bubble3D val="0"/>
            <c:spPr>
              <a:gradFill rotWithShape="1">
                <a:gsLst>
                  <a:gs pos="0">
                    <a:schemeClr val="accent6">
                      <a:lumMod val="80000"/>
                      <a:tint val="96000"/>
                      <a:lumMod val="104000"/>
                    </a:schemeClr>
                  </a:gs>
                  <a:gs pos="100000">
                    <a:schemeClr val="accent6">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67-8669-4745-8203-08908B42AFC3}"/>
              </c:ext>
            </c:extLst>
          </c:dPt>
          <c:dPt>
            <c:idx val="564"/>
            <c:bubble3D val="0"/>
            <c:spPr>
              <a:gradFill rotWithShape="1">
                <a:gsLst>
                  <a:gs pos="0">
                    <a:schemeClr val="accent1">
                      <a:lumMod val="60000"/>
                      <a:lumOff val="40000"/>
                      <a:tint val="96000"/>
                      <a:lumMod val="104000"/>
                    </a:schemeClr>
                  </a:gs>
                  <a:gs pos="100000">
                    <a:schemeClr val="accent1">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69-8669-4745-8203-08908B42AFC3}"/>
              </c:ext>
            </c:extLst>
          </c:dPt>
          <c:dPt>
            <c:idx val="565"/>
            <c:bubble3D val="0"/>
            <c:spPr>
              <a:gradFill rotWithShape="1">
                <a:gsLst>
                  <a:gs pos="0">
                    <a:schemeClr val="accent2">
                      <a:lumMod val="60000"/>
                      <a:lumOff val="40000"/>
                      <a:tint val="96000"/>
                      <a:lumMod val="104000"/>
                    </a:schemeClr>
                  </a:gs>
                  <a:gs pos="100000">
                    <a:schemeClr val="accent2">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6B-8669-4745-8203-08908B42AFC3}"/>
              </c:ext>
            </c:extLst>
          </c:dPt>
          <c:dPt>
            <c:idx val="566"/>
            <c:bubble3D val="0"/>
            <c:spPr>
              <a:gradFill rotWithShape="1">
                <a:gsLst>
                  <a:gs pos="0">
                    <a:schemeClr val="accent3">
                      <a:lumMod val="60000"/>
                      <a:lumOff val="40000"/>
                      <a:tint val="96000"/>
                      <a:lumMod val="104000"/>
                    </a:schemeClr>
                  </a:gs>
                  <a:gs pos="100000">
                    <a:schemeClr val="accent3">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6D-8669-4745-8203-08908B42AFC3}"/>
              </c:ext>
            </c:extLst>
          </c:dPt>
          <c:dPt>
            <c:idx val="567"/>
            <c:bubble3D val="0"/>
            <c:spPr>
              <a:gradFill rotWithShape="1">
                <a:gsLst>
                  <a:gs pos="0">
                    <a:schemeClr val="accent4">
                      <a:lumMod val="60000"/>
                      <a:lumOff val="40000"/>
                      <a:tint val="96000"/>
                      <a:lumMod val="104000"/>
                    </a:schemeClr>
                  </a:gs>
                  <a:gs pos="100000">
                    <a:schemeClr val="accent4">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6F-8669-4745-8203-08908B42AFC3}"/>
              </c:ext>
            </c:extLst>
          </c:dPt>
          <c:dPt>
            <c:idx val="568"/>
            <c:bubble3D val="0"/>
            <c:spPr>
              <a:gradFill rotWithShape="1">
                <a:gsLst>
                  <a:gs pos="0">
                    <a:schemeClr val="accent5">
                      <a:lumMod val="60000"/>
                      <a:lumOff val="40000"/>
                      <a:tint val="96000"/>
                      <a:lumMod val="104000"/>
                    </a:schemeClr>
                  </a:gs>
                  <a:gs pos="100000">
                    <a:schemeClr val="accent5">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71-8669-4745-8203-08908B42AFC3}"/>
              </c:ext>
            </c:extLst>
          </c:dPt>
          <c:dPt>
            <c:idx val="569"/>
            <c:bubble3D val="0"/>
            <c:spPr>
              <a:gradFill rotWithShape="1">
                <a:gsLst>
                  <a:gs pos="0">
                    <a:schemeClr val="accent6">
                      <a:lumMod val="60000"/>
                      <a:lumOff val="40000"/>
                      <a:tint val="96000"/>
                      <a:lumMod val="104000"/>
                    </a:schemeClr>
                  </a:gs>
                  <a:gs pos="100000">
                    <a:schemeClr val="accent6">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73-8669-4745-8203-08908B42AFC3}"/>
              </c:ext>
            </c:extLst>
          </c:dPt>
          <c:dPt>
            <c:idx val="570"/>
            <c:bubble3D val="0"/>
            <c:spPr>
              <a:gradFill rotWithShape="1">
                <a:gsLst>
                  <a:gs pos="0">
                    <a:schemeClr val="accent1">
                      <a:lumMod val="50000"/>
                      <a:tint val="96000"/>
                      <a:lumMod val="104000"/>
                    </a:schemeClr>
                  </a:gs>
                  <a:gs pos="100000">
                    <a:schemeClr val="accent1">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75-8669-4745-8203-08908B42AFC3}"/>
              </c:ext>
            </c:extLst>
          </c:dPt>
          <c:dPt>
            <c:idx val="571"/>
            <c:bubble3D val="0"/>
            <c:spPr>
              <a:gradFill rotWithShape="1">
                <a:gsLst>
                  <a:gs pos="0">
                    <a:schemeClr val="accent2">
                      <a:lumMod val="50000"/>
                      <a:tint val="96000"/>
                      <a:lumMod val="104000"/>
                    </a:schemeClr>
                  </a:gs>
                  <a:gs pos="100000">
                    <a:schemeClr val="accent2">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77-8669-4745-8203-08908B42AFC3}"/>
              </c:ext>
            </c:extLst>
          </c:dPt>
          <c:dPt>
            <c:idx val="572"/>
            <c:bubble3D val="0"/>
            <c:spPr>
              <a:gradFill rotWithShape="1">
                <a:gsLst>
                  <a:gs pos="0">
                    <a:schemeClr val="accent3">
                      <a:lumMod val="50000"/>
                      <a:tint val="96000"/>
                      <a:lumMod val="104000"/>
                    </a:schemeClr>
                  </a:gs>
                  <a:gs pos="100000">
                    <a:schemeClr val="accent3">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79-8669-4745-8203-08908B42AFC3}"/>
              </c:ext>
            </c:extLst>
          </c:dPt>
          <c:dPt>
            <c:idx val="573"/>
            <c:bubble3D val="0"/>
            <c:spPr>
              <a:gradFill rotWithShape="1">
                <a:gsLst>
                  <a:gs pos="0">
                    <a:schemeClr val="accent4">
                      <a:lumMod val="50000"/>
                      <a:tint val="96000"/>
                      <a:lumMod val="104000"/>
                    </a:schemeClr>
                  </a:gs>
                  <a:gs pos="100000">
                    <a:schemeClr val="accent4">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7B-8669-4745-8203-08908B42AFC3}"/>
              </c:ext>
            </c:extLst>
          </c:dPt>
          <c:dPt>
            <c:idx val="574"/>
            <c:bubble3D val="0"/>
            <c:spPr>
              <a:gradFill rotWithShape="1">
                <a:gsLst>
                  <a:gs pos="0">
                    <a:schemeClr val="accent5">
                      <a:lumMod val="50000"/>
                      <a:tint val="96000"/>
                      <a:lumMod val="104000"/>
                    </a:schemeClr>
                  </a:gs>
                  <a:gs pos="100000">
                    <a:schemeClr val="accent5">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7D-8669-4745-8203-08908B42AFC3}"/>
              </c:ext>
            </c:extLst>
          </c:dPt>
          <c:dPt>
            <c:idx val="575"/>
            <c:bubble3D val="0"/>
            <c:spPr>
              <a:gradFill rotWithShape="1">
                <a:gsLst>
                  <a:gs pos="0">
                    <a:schemeClr val="accent6">
                      <a:lumMod val="50000"/>
                      <a:tint val="96000"/>
                      <a:lumMod val="104000"/>
                    </a:schemeClr>
                  </a:gs>
                  <a:gs pos="100000">
                    <a:schemeClr val="accent6">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7F-8669-4745-8203-08908B42AFC3}"/>
              </c:ext>
            </c:extLst>
          </c:dPt>
          <c:dPt>
            <c:idx val="576"/>
            <c:bubble3D val="0"/>
            <c:spPr>
              <a:gradFill rotWithShape="1">
                <a:gsLst>
                  <a:gs pos="0">
                    <a:schemeClr val="accent1">
                      <a:lumMod val="70000"/>
                      <a:lumOff val="30000"/>
                      <a:tint val="96000"/>
                      <a:lumMod val="104000"/>
                    </a:schemeClr>
                  </a:gs>
                  <a:gs pos="100000">
                    <a:schemeClr val="accent1">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81-8669-4745-8203-08908B42AFC3}"/>
              </c:ext>
            </c:extLst>
          </c:dPt>
          <c:dPt>
            <c:idx val="577"/>
            <c:bubble3D val="0"/>
            <c:spPr>
              <a:gradFill rotWithShape="1">
                <a:gsLst>
                  <a:gs pos="0">
                    <a:schemeClr val="accent2">
                      <a:lumMod val="70000"/>
                      <a:lumOff val="30000"/>
                      <a:tint val="96000"/>
                      <a:lumMod val="104000"/>
                    </a:schemeClr>
                  </a:gs>
                  <a:gs pos="100000">
                    <a:schemeClr val="accent2">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83-8669-4745-8203-08908B42AFC3}"/>
              </c:ext>
            </c:extLst>
          </c:dPt>
          <c:dPt>
            <c:idx val="578"/>
            <c:bubble3D val="0"/>
            <c:spPr>
              <a:gradFill rotWithShape="1">
                <a:gsLst>
                  <a:gs pos="0">
                    <a:schemeClr val="accent3">
                      <a:lumMod val="70000"/>
                      <a:lumOff val="30000"/>
                      <a:tint val="96000"/>
                      <a:lumMod val="104000"/>
                    </a:schemeClr>
                  </a:gs>
                  <a:gs pos="100000">
                    <a:schemeClr val="accent3">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85-8669-4745-8203-08908B42AFC3}"/>
              </c:ext>
            </c:extLst>
          </c:dPt>
          <c:dPt>
            <c:idx val="579"/>
            <c:bubble3D val="0"/>
            <c:spPr>
              <a:gradFill rotWithShape="1">
                <a:gsLst>
                  <a:gs pos="0">
                    <a:schemeClr val="accent4">
                      <a:lumMod val="70000"/>
                      <a:lumOff val="30000"/>
                      <a:tint val="96000"/>
                      <a:lumMod val="104000"/>
                    </a:schemeClr>
                  </a:gs>
                  <a:gs pos="100000">
                    <a:schemeClr val="accent4">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87-8669-4745-8203-08908B42AFC3}"/>
              </c:ext>
            </c:extLst>
          </c:dPt>
          <c:dPt>
            <c:idx val="580"/>
            <c:bubble3D val="0"/>
            <c:spPr>
              <a:gradFill rotWithShape="1">
                <a:gsLst>
                  <a:gs pos="0">
                    <a:schemeClr val="accent5">
                      <a:lumMod val="70000"/>
                      <a:lumOff val="30000"/>
                      <a:tint val="96000"/>
                      <a:lumMod val="104000"/>
                    </a:schemeClr>
                  </a:gs>
                  <a:gs pos="100000">
                    <a:schemeClr val="accent5">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89-8669-4745-8203-08908B42AFC3}"/>
              </c:ext>
            </c:extLst>
          </c:dPt>
          <c:dPt>
            <c:idx val="581"/>
            <c:bubble3D val="0"/>
            <c:spPr>
              <a:gradFill rotWithShape="1">
                <a:gsLst>
                  <a:gs pos="0">
                    <a:schemeClr val="accent6">
                      <a:lumMod val="70000"/>
                      <a:lumOff val="30000"/>
                      <a:tint val="96000"/>
                      <a:lumMod val="104000"/>
                    </a:schemeClr>
                  </a:gs>
                  <a:gs pos="100000">
                    <a:schemeClr val="accent6">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8B-8669-4745-8203-08908B42AFC3}"/>
              </c:ext>
            </c:extLst>
          </c:dPt>
          <c:dPt>
            <c:idx val="582"/>
            <c:bubble3D val="0"/>
            <c:spPr>
              <a:gradFill rotWithShape="1">
                <a:gsLst>
                  <a:gs pos="0">
                    <a:schemeClr val="accent1">
                      <a:lumMod val="70000"/>
                      <a:tint val="96000"/>
                      <a:lumMod val="104000"/>
                    </a:schemeClr>
                  </a:gs>
                  <a:gs pos="100000">
                    <a:schemeClr val="accent1">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8D-8669-4745-8203-08908B42AFC3}"/>
              </c:ext>
            </c:extLst>
          </c:dPt>
          <c:dPt>
            <c:idx val="583"/>
            <c:bubble3D val="0"/>
            <c:spPr>
              <a:gradFill rotWithShape="1">
                <a:gsLst>
                  <a:gs pos="0">
                    <a:schemeClr val="accent2">
                      <a:lumMod val="70000"/>
                      <a:tint val="96000"/>
                      <a:lumMod val="104000"/>
                    </a:schemeClr>
                  </a:gs>
                  <a:gs pos="100000">
                    <a:schemeClr val="accent2">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8F-8669-4745-8203-08908B42AFC3}"/>
              </c:ext>
            </c:extLst>
          </c:dPt>
          <c:dPt>
            <c:idx val="584"/>
            <c:bubble3D val="0"/>
            <c:spPr>
              <a:gradFill rotWithShape="1">
                <a:gsLst>
                  <a:gs pos="0">
                    <a:schemeClr val="accent3">
                      <a:lumMod val="70000"/>
                      <a:tint val="96000"/>
                      <a:lumMod val="104000"/>
                    </a:schemeClr>
                  </a:gs>
                  <a:gs pos="100000">
                    <a:schemeClr val="accent3">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91-8669-4745-8203-08908B42AFC3}"/>
              </c:ext>
            </c:extLst>
          </c:dPt>
          <c:dPt>
            <c:idx val="585"/>
            <c:bubble3D val="0"/>
            <c:spPr>
              <a:gradFill rotWithShape="1">
                <a:gsLst>
                  <a:gs pos="0">
                    <a:schemeClr val="accent4">
                      <a:lumMod val="70000"/>
                      <a:tint val="96000"/>
                      <a:lumMod val="104000"/>
                    </a:schemeClr>
                  </a:gs>
                  <a:gs pos="100000">
                    <a:schemeClr val="accent4">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93-8669-4745-8203-08908B42AFC3}"/>
              </c:ext>
            </c:extLst>
          </c:dPt>
          <c:dPt>
            <c:idx val="586"/>
            <c:bubble3D val="0"/>
            <c:spPr>
              <a:gradFill rotWithShape="1">
                <a:gsLst>
                  <a:gs pos="0">
                    <a:schemeClr val="accent5">
                      <a:lumMod val="70000"/>
                      <a:tint val="96000"/>
                      <a:lumMod val="104000"/>
                    </a:schemeClr>
                  </a:gs>
                  <a:gs pos="100000">
                    <a:schemeClr val="accent5">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95-8669-4745-8203-08908B42AFC3}"/>
              </c:ext>
            </c:extLst>
          </c:dPt>
          <c:dPt>
            <c:idx val="587"/>
            <c:bubble3D val="0"/>
            <c:spPr>
              <a:gradFill rotWithShape="1">
                <a:gsLst>
                  <a:gs pos="0">
                    <a:schemeClr val="accent6">
                      <a:lumMod val="70000"/>
                      <a:tint val="96000"/>
                      <a:lumMod val="104000"/>
                    </a:schemeClr>
                  </a:gs>
                  <a:gs pos="100000">
                    <a:schemeClr val="accent6">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97-8669-4745-8203-08908B42AFC3}"/>
              </c:ext>
            </c:extLst>
          </c:dPt>
          <c:dPt>
            <c:idx val="588"/>
            <c:bubble3D val="0"/>
            <c:spPr>
              <a:gradFill rotWithShape="1">
                <a:gsLst>
                  <a:gs pos="0">
                    <a:schemeClr val="accent1">
                      <a:lumMod val="50000"/>
                      <a:lumOff val="50000"/>
                      <a:tint val="96000"/>
                      <a:lumMod val="104000"/>
                    </a:schemeClr>
                  </a:gs>
                  <a:gs pos="100000">
                    <a:schemeClr val="accent1">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99-8669-4745-8203-08908B42AFC3}"/>
              </c:ext>
            </c:extLst>
          </c:dPt>
          <c:dPt>
            <c:idx val="589"/>
            <c:bubble3D val="0"/>
            <c:spPr>
              <a:gradFill rotWithShape="1">
                <a:gsLst>
                  <a:gs pos="0">
                    <a:schemeClr val="accent2">
                      <a:lumMod val="50000"/>
                      <a:lumOff val="50000"/>
                      <a:tint val="96000"/>
                      <a:lumMod val="104000"/>
                    </a:schemeClr>
                  </a:gs>
                  <a:gs pos="100000">
                    <a:schemeClr val="accent2">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9B-8669-4745-8203-08908B42AFC3}"/>
              </c:ext>
            </c:extLst>
          </c:dPt>
          <c:dPt>
            <c:idx val="590"/>
            <c:bubble3D val="0"/>
            <c:spPr>
              <a:gradFill rotWithShape="1">
                <a:gsLst>
                  <a:gs pos="0">
                    <a:schemeClr val="accent3">
                      <a:lumMod val="50000"/>
                      <a:lumOff val="50000"/>
                      <a:tint val="96000"/>
                      <a:lumMod val="104000"/>
                    </a:schemeClr>
                  </a:gs>
                  <a:gs pos="100000">
                    <a:schemeClr val="accent3">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9D-8669-4745-8203-08908B42AFC3}"/>
              </c:ext>
            </c:extLst>
          </c:dPt>
          <c:dPt>
            <c:idx val="591"/>
            <c:bubble3D val="0"/>
            <c:spPr>
              <a:gradFill rotWithShape="1">
                <a:gsLst>
                  <a:gs pos="0">
                    <a:schemeClr val="accent4">
                      <a:lumMod val="50000"/>
                      <a:lumOff val="50000"/>
                      <a:tint val="96000"/>
                      <a:lumMod val="104000"/>
                    </a:schemeClr>
                  </a:gs>
                  <a:gs pos="100000">
                    <a:schemeClr val="accent4">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9F-8669-4745-8203-08908B42AFC3}"/>
              </c:ext>
            </c:extLst>
          </c:dPt>
          <c:dPt>
            <c:idx val="592"/>
            <c:bubble3D val="0"/>
            <c:spPr>
              <a:gradFill rotWithShape="1">
                <a:gsLst>
                  <a:gs pos="0">
                    <a:schemeClr val="accent5">
                      <a:lumMod val="50000"/>
                      <a:lumOff val="50000"/>
                      <a:tint val="96000"/>
                      <a:lumMod val="104000"/>
                    </a:schemeClr>
                  </a:gs>
                  <a:gs pos="100000">
                    <a:schemeClr val="accent5">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A1-8669-4745-8203-08908B42AFC3}"/>
              </c:ext>
            </c:extLst>
          </c:dPt>
          <c:dPt>
            <c:idx val="593"/>
            <c:bubble3D val="0"/>
            <c:spPr>
              <a:gradFill rotWithShape="1">
                <a:gsLst>
                  <a:gs pos="0">
                    <a:schemeClr val="accent6">
                      <a:lumMod val="50000"/>
                      <a:lumOff val="50000"/>
                      <a:tint val="96000"/>
                      <a:lumMod val="104000"/>
                    </a:schemeClr>
                  </a:gs>
                  <a:gs pos="100000">
                    <a:schemeClr val="accent6">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A3-8669-4745-8203-08908B42AFC3}"/>
              </c:ext>
            </c:extLst>
          </c:dPt>
          <c:dPt>
            <c:idx val="59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A5-8669-4745-8203-08908B42AFC3}"/>
              </c:ext>
            </c:extLst>
          </c:dPt>
          <c:dPt>
            <c:idx val="595"/>
            <c:bubble3D val="0"/>
            <c:spPr>
              <a:gradFill rotWithShape="1">
                <a:gsLst>
                  <a:gs pos="0">
                    <a:schemeClr val="accent2">
                      <a:tint val="96000"/>
                      <a:lumMod val="104000"/>
                    </a:schemeClr>
                  </a:gs>
                  <a:gs pos="100000">
                    <a:schemeClr val="accent2">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A7-8669-4745-8203-08908B42AFC3}"/>
              </c:ext>
            </c:extLst>
          </c:dPt>
          <c:dPt>
            <c:idx val="596"/>
            <c:bubble3D val="0"/>
            <c:spPr>
              <a:gradFill rotWithShape="1">
                <a:gsLst>
                  <a:gs pos="0">
                    <a:schemeClr val="accent3">
                      <a:tint val="96000"/>
                      <a:lumMod val="104000"/>
                    </a:schemeClr>
                  </a:gs>
                  <a:gs pos="100000">
                    <a:schemeClr val="accent3">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A9-8669-4745-8203-08908B42AFC3}"/>
              </c:ext>
            </c:extLst>
          </c:dPt>
          <c:dPt>
            <c:idx val="597"/>
            <c:bubble3D val="0"/>
            <c:spPr>
              <a:gradFill rotWithShape="1">
                <a:gsLst>
                  <a:gs pos="0">
                    <a:schemeClr val="accent4">
                      <a:tint val="96000"/>
                      <a:lumMod val="104000"/>
                    </a:schemeClr>
                  </a:gs>
                  <a:gs pos="100000">
                    <a:schemeClr val="accent4">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AB-8669-4745-8203-08908B42AFC3}"/>
              </c:ext>
            </c:extLst>
          </c:dPt>
          <c:dPt>
            <c:idx val="598"/>
            <c:bubble3D val="0"/>
            <c:spPr>
              <a:gradFill rotWithShape="1">
                <a:gsLst>
                  <a:gs pos="0">
                    <a:schemeClr val="accent5">
                      <a:tint val="96000"/>
                      <a:lumMod val="104000"/>
                    </a:schemeClr>
                  </a:gs>
                  <a:gs pos="100000">
                    <a:schemeClr val="accent5">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AD-8669-4745-8203-08908B42AFC3}"/>
              </c:ext>
            </c:extLst>
          </c:dPt>
          <c:dPt>
            <c:idx val="599"/>
            <c:bubble3D val="0"/>
            <c:spPr>
              <a:gradFill rotWithShape="1">
                <a:gsLst>
                  <a:gs pos="0">
                    <a:schemeClr val="accent6">
                      <a:tint val="96000"/>
                      <a:lumMod val="104000"/>
                    </a:schemeClr>
                  </a:gs>
                  <a:gs pos="100000">
                    <a:schemeClr val="accent6">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AF-8669-4745-8203-08908B42AFC3}"/>
              </c:ext>
            </c:extLst>
          </c:dPt>
          <c:dPt>
            <c:idx val="600"/>
            <c:bubble3D val="0"/>
            <c:spPr>
              <a:gradFill rotWithShape="1">
                <a:gsLst>
                  <a:gs pos="0">
                    <a:schemeClr val="accent1">
                      <a:lumMod val="60000"/>
                      <a:tint val="96000"/>
                      <a:lumMod val="104000"/>
                    </a:schemeClr>
                  </a:gs>
                  <a:gs pos="100000">
                    <a:schemeClr val="accent1">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B1-8669-4745-8203-08908B42AFC3}"/>
              </c:ext>
            </c:extLst>
          </c:dPt>
          <c:dPt>
            <c:idx val="601"/>
            <c:bubble3D val="0"/>
            <c:spPr>
              <a:gradFill rotWithShape="1">
                <a:gsLst>
                  <a:gs pos="0">
                    <a:schemeClr val="accent2">
                      <a:lumMod val="60000"/>
                      <a:tint val="96000"/>
                      <a:lumMod val="104000"/>
                    </a:schemeClr>
                  </a:gs>
                  <a:gs pos="100000">
                    <a:schemeClr val="accent2">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B3-8669-4745-8203-08908B42AFC3}"/>
              </c:ext>
            </c:extLst>
          </c:dPt>
          <c:dPt>
            <c:idx val="602"/>
            <c:bubble3D val="0"/>
            <c:spPr>
              <a:gradFill rotWithShape="1">
                <a:gsLst>
                  <a:gs pos="0">
                    <a:schemeClr val="accent3">
                      <a:lumMod val="60000"/>
                      <a:tint val="96000"/>
                      <a:lumMod val="104000"/>
                    </a:schemeClr>
                  </a:gs>
                  <a:gs pos="100000">
                    <a:schemeClr val="accent3">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B5-8669-4745-8203-08908B42AFC3}"/>
              </c:ext>
            </c:extLst>
          </c:dPt>
          <c:dPt>
            <c:idx val="603"/>
            <c:bubble3D val="0"/>
            <c:spPr>
              <a:gradFill rotWithShape="1">
                <a:gsLst>
                  <a:gs pos="0">
                    <a:schemeClr val="accent4">
                      <a:lumMod val="60000"/>
                      <a:tint val="96000"/>
                      <a:lumMod val="104000"/>
                    </a:schemeClr>
                  </a:gs>
                  <a:gs pos="100000">
                    <a:schemeClr val="accent4">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B7-8669-4745-8203-08908B42AFC3}"/>
              </c:ext>
            </c:extLst>
          </c:dPt>
          <c:dPt>
            <c:idx val="604"/>
            <c:bubble3D val="0"/>
            <c:spPr>
              <a:gradFill rotWithShape="1">
                <a:gsLst>
                  <a:gs pos="0">
                    <a:schemeClr val="accent5">
                      <a:lumMod val="60000"/>
                      <a:tint val="96000"/>
                      <a:lumMod val="104000"/>
                    </a:schemeClr>
                  </a:gs>
                  <a:gs pos="100000">
                    <a:schemeClr val="accent5">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B9-8669-4745-8203-08908B42AFC3}"/>
              </c:ext>
            </c:extLst>
          </c:dPt>
          <c:dPt>
            <c:idx val="605"/>
            <c:bubble3D val="0"/>
            <c:spPr>
              <a:gradFill rotWithShape="1">
                <a:gsLst>
                  <a:gs pos="0">
                    <a:schemeClr val="accent6">
                      <a:lumMod val="60000"/>
                      <a:tint val="96000"/>
                      <a:lumMod val="104000"/>
                    </a:schemeClr>
                  </a:gs>
                  <a:gs pos="100000">
                    <a:schemeClr val="accent6">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BB-8669-4745-8203-08908B42AFC3}"/>
              </c:ext>
            </c:extLst>
          </c:dPt>
          <c:dPt>
            <c:idx val="606"/>
            <c:bubble3D val="0"/>
            <c:spPr>
              <a:gradFill rotWithShape="1">
                <a:gsLst>
                  <a:gs pos="0">
                    <a:schemeClr val="accent1">
                      <a:lumMod val="80000"/>
                      <a:lumOff val="20000"/>
                      <a:tint val="96000"/>
                      <a:lumMod val="104000"/>
                    </a:schemeClr>
                  </a:gs>
                  <a:gs pos="100000">
                    <a:schemeClr val="accent1">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BD-8669-4745-8203-08908B42AFC3}"/>
              </c:ext>
            </c:extLst>
          </c:dPt>
          <c:dPt>
            <c:idx val="607"/>
            <c:bubble3D val="0"/>
            <c:spPr>
              <a:gradFill rotWithShape="1">
                <a:gsLst>
                  <a:gs pos="0">
                    <a:schemeClr val="accent2">
                      <a:lumMod val="80000"/>
                      <a:lumOff val="20000"/>
                      <a:tint val="96000"/>
                      <a:lumMod val="104000"/>
                    </a:schemeClr>
                  </a:gs>
                  <a:gs pos="100000">
                    <a:schemeClr val="accent2">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BF-8669-4745-8203-08908B42AFC3}"/>
              </c:ext>
            </c:extLst>
          </c:dPt>
          <c:dPt>
            <c:idx val="608"/>
            <c:bubble3D val="0"/>
            <c:spPr>
              <a:gradFill rotWithShape="1">
                <a:gsLst>
                  <a:gs pos="0">
                    <a:schemeClr val="accent3">
                      <a:lumMod val="80000"/>
                      <a:lumOff val="20000"/>
                      <a:tint val="96000"/>
                      <a:lumMod val="104000"/>
                    </a:schemeClr>
                  </a:gs>
                  <a:gs pos="100000">
                    <a:schemeClr val="accent3">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C1-8669-4745-8203-08908B42AFC3}"/>
              </c:ext>
            </c:extLst>
          </c:dPt>
          <c:dPt>
            <c:idx val="609"/>
            <c:bubble3D val="0"/>
            <c:spPr>
              <a:gradFill rotWithShape="1">
                <a:gsLst>
                  <a:gs pos="0">
                    <a:schemeClr val="accent4">
                      <a:lumMod val="80000"/>
                      <a:lumOff val="20000"/>
                      <a:tint val="96000"/>
                      <a:lumMod val="104000"/>
                    </a:schemeClr>
                  </a:gs>
                  <a:gs pos="100000">
                    <a:schemeClr val="accent4">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C3-8669-4745-8203-08908B42AFC3}"/>
              </c:ext>
            </c:extLst>
          </c:dPt>
          <c:dPt>
            <c:idx val="610"/>
            <c:bubble3D val="0"/>
            <c:spPr>
              <a:gradFill rotWithShape="1">
                <a:gsLst>
                  <a:gs pos="0">
                    <a:schemeClr val="accent5">
                      <a:lumMod val="80000"/>
                      <a:lumOff val="20000"/>
                      <a:tint val="96000"/>
                      <a:lumMod val="104000"/>
                    </a:schemeClr>
                  </a:gs>
                  <a:gs pos="100000">
                    <a:schemeClr val="accent5">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C5-8669-4745-8203-08908B42AFC3}"/>
              </c:ext>
            </c:extLst>
          </c:dPt>
          <c:dPt>
            <c:idx val="611"/>
            <c:bubble3D val="0"/>
            <c:spPr>
              <a:gradFill rotWithShape="1">
                <a:gsLst>
                  <a:gs pos="0">
                    <a:schemeClr val="accent6">
                      <a:lumMod val="80000"/>
                      <a:lumOff val="20000"/>
                      <a:tint val="96000"/>
                      <a:lumMod val="104000"/>
                    </a:schemeClr>
                  </a:gs>
                  <a:gs pos="100000">
                    <a:schemeClr val="accent6">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C7-8669-4745-8203-08908B42AFC3}"/>
              </c:ext>
            </c:extLst>
          </c:dPt>
          <c:dPt>
            <c:idx val="612"/>
            <c:bubble3D val="0"/>
            <c:spPr>
              <a:gradFill rotWithShape="1">
                <a:gsLst>
                  <a:gs pos="0">
                    <a:schemeClr val="accent1">
                      <a:lumMod val="80000"/>
                      <a:tint val="96000"/>
                      <a:lumMod val="104000"/>
                    </a:schemeClr>
                  </a:gs>
                  <a:gs pos="100000">
                    <a:schemeClr val="accent1">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C9-8669-4745-8203-08908B42AFC3}"/>
              </c:ext>
            </c:extLst>
          </c:dPt>
          <c:dPt>
            <c:idx val="613"/>
            <c:bubble3D val="0"/>
            <c:spPr>
              <a:gradFill rotWithShape="1">
                <a:gsLst>
                  <a:gs pos="0">
                    <a:schemeClr val="accent2">
                      <a:lumMod val="80000"/>
                      <a:tint val="96000"/>
                      <a:lumMod val="104000"/>
                    </a:schemeClr>
                  </a:gs>
                  <a:gs pos="100000">
                    <a:schemeClr val="accent2">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CB-8669-4745-8203-08908B42AFC3}"/>
              </c:ext>
            </c:extLst>
          </c:dPt>
          <c:dPt>
            <c:idx val="614"/>
            <c:bubble3D val="0"/>
            <c:spPr>
              <a:gradFill rotWithShape="1">
                <a:gsLst>
                  <a:gs pos="0">
                    <a:schemeClr val="accent3">
                      <a:lumMod val="80000"/>
                      <a:tint val="96000"/>
                      <a:lumMod val="104000"/>
                    </a:schemeClr>
                  </a:gs>
                  <a:gs pos="100000">
                    <a:schemeClr val="accent3">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CD-8669-4745-8203-08908B42AFC3}"/>
              </c:ext>
            </c:extLst>
          </c:dPt>
          <c:dPt>
            <c:idx val="615"/>
            <c:bubble3D val="0"/>
            <c:spPr>
              <a:gradFill rotWithShape="1">
                <a:gsLst>
                  <a:gs pos="0">
                    <a:schemeClr val="accent4">
                      <a:lumMod val="80000"/>
                      <a:tint val="96000"/>
                      <a:lumMod val="104000"/>
                    </a:schemeClr>
                  </a:gs>
                  <a:gs pos="100000">
                    <a:schemeClr val="accent4">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CF-8669-4745-8203-08908B42AFC3}"/>
              </c:ext>
            </c:extLst>
          </c:dPt>
          <c:dPt>
            <c:idx val="616"/>
            <c:bubble3D val="0"/>
            <c:spPr>
              <a:gradFill rotWithShape="1">
                <a:gsLst>
                  <a:gs pos="0">
                    <a:schemeClr val="accent5">
                      <a:lumMod val="80000"/>
                      <a:tint val="96000"/>
                      <a:lumMod val="104000"/>
                    </a:schemeClr>
                  </a:gs>
                  <a:gs pos="100000">
                    <a:schemeClr val="accent5">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D1-8669-4745-8203-08908B42AFC3}"/>
              </c:ext>
            </c:extLst>
          </c:dPt>
          <c:dPt>
            <c:idx val="617"/>
            <c:bubble3D val="0"/>
            <c:spPr>
              <a:gradFill rotWithShape="1">
                <a:gsLst>
                  <a:gs pos="0">
                    <a:schemeClr val="accent6">
                      <a:lumMod val="80000"/>
                      <a:tint val="96000"/>
                      <a:lumMod val="104000"/>
                    </a:schemeClr>
                  </a:gs>
                  <a:gs pos="100000">
                    <a:schemeClr val="accent6">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D3-8669-4745-8203-08908B42AFC3}"/>
              </c:ext>
            </c:extLst>
          </c:dPt>
          <c:dPt>
            <c:idx val="618"/>
            <c:bubble3D val="0"/>
            <c:spPr>
              <a:gradFill rotWithShape="1">
                <a:gsLst>
                  <a:gs pos="0">
                    <a:schemeClr val="accent1">
                      <a:lumMod val="60000"/>
                      <a:lumOff val="40000"/>
                      <a:tint val="96000"/>
                      <a:lumMod val="104000"/>
                    </a:schemeClr>
                  </a:gs>
                  <a:gs pos="100000">
                    <a:schemeClr val="accent1">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D5-8669-4745-8203-08908B42AFC3}"/>
              </c:ext>
            </c:extLst>
          </c:dPt>
          <c:dPt>
            <c:idx val="619"/>
            <c:bubble3D val="0"/>
            <c:spPr>
              <a:gradFill rotWithShape="1">
                <a:gsLst>
                  <a:gs pos="0">
                    <a:schemeClr val="accent2">
                      <a:lumMod val="60000"/>
                      <a:lumOff val="40000"/>
                      <a:tint val="96000"/>
                      <a:lumMod val="104000"/>
                    </a:schemeClr>
                  </a:gs>
                  <a:gs pos="100000">
                    <a:schemeClr val="accent2">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D7-8669-4745-8203-08908B42AFC3}"/>
              </c:ext>
            </c:extLst>
          </c:dPt>
          <c:dPt>
            <c:idx val="620"/>
            <c:bubble3D val="0"/>
            <c:spPr>
              <a:gradFill rotWithShape="1">
                <a:gsLst>
                  <a:gs pos="0">
                    <a:schemeClr val="accent3">
                      <a:lumMod val="60000"/>
                      <a:lumOff val="40000"/>
                      <a:tint val="96000"/>
                      <a:lumMod val="104000"/>
                    </a:schemeClr>
                  </a:gs>
                  <a:gs pos="100000">
                    <a:schemeClr val="accent3">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D9-8669-4745-8203-08908B42AFC3}"/>
              </c:ext>
            </c:extLst>
          </c:dPt>
          <c:dPt>
            <c:idx val="621"/>
            <c:bubble3D val="0"/>
            <c:spPr>
              <a:gradFill rotWithShape="1">
                <a:gsLst>
                  <a:gs pos="0">
                    <a:schemeClr val="accent4">
                      <a:lumMod val="60000"/>
                      <a:lumOff val="40000"/>
                      <a:tint val="96000"/>
                      <a:lumMod val="104000"/>
                    </a:schemeClr>
                  </a:gs>
                  <a:gs pos="100000">
                    <a:schemeClr val="accent4">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DB-8669-4745-8203-08908B42AFC3}"/>
              </c:ext>
            </c:extLst>
          </c:dPt>
          <c:dPt>
            <c:idx val="622"/>
            <c:bubble3D val="0"/>
            <c:spPr>
              <a:gradFill rotWithShape="1">
                <a:gsLst>
                  <a:gs pos="0">
                    <a:schemeClr val="accent5">
                      <a:lumMod val="60000"/>
                      <a:lumOff val="40000"/>
                      <a:tint val="96000"/>
                      <a:lumMod val="104000"/>
                    </a:schemeClr>
                  </a:gs>
                  <a:gs pos="100000">
                    <a:schemeClr val="accent5">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DD-8669-4745-8203-08908B42AFC3}"/>
              </c:ext>
            </c:extLst>
          </c:dPt>
          <c:dPt>
            <c:idx val="623"/>
            <c:bubble3D val="0"/>
            <c:spPr>
              <a:gradFill rotWithShape="1">
                <a:gsLst>
                  <a:gs pos="0">
                    <a:schemeClr val="accent6">
                      <a:lumMod val="60000"/>
                      <a:lumOff val="40000"/>
                      <a:tint val="96000"/>
                      <a:lumMod val="104000"/>
                    </a:schemeClr>
                  </a:gs>
                  <a:gs pos="100000">
                    <a:schemeClr val="accent6">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DF-8669-4745-8203-08908B42AFC3}"/>
              </c:ext>
            </c:extLst>
          </c:dPt>
          <c:dPt>
            <c:idx val="624"/>
            <c:bubble3D val="0"/>
            <c:spPr>
              <a:gradFill rotWithShape="1">
                <a:gsLst>
                  <a:gs pos="0">
                    <a:schemeClr val="accent1">
                      <a:lumMod val="50000"/>
                      <a:tint val="96000"/>
                      <a:lumMod val="104000"/>
                    </a:schemeClr>
                  </a:gs>
                  <a:gs pos="100000">
                    <a:schemeClr val="accent1">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E1-8669-4745-8203-08908B42AFC3}"/>
              </c:ext>
            </c:extLst>
          </c:dPt>
          <c:dPt>
            <c:idx val="625"/>
            <c:bubble3D val="0"/>
            <c:spPr>
              <a:gradFill rotWithShape="1">
                <a:gsLst>
                  <a:gs pos="0">
                    <a:schemeClr val="accent2">
                      <a:lumMod val="50000"/>
                      <a:tint val="96000"/>
                      <a:lumMod val="104000"/>
                    </a:schemeClr>
                  </a:gs>
                  <a:gs pos="100000">
                    <a:schemeClr val="accent2">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E3-8669-4745-8203-08908B42AFC3}"/>
              </c:ext>
            </c:extLst>
          </c:dPt>
          <c:dPt>
            <c:idx val="626"/>
            <c:bubble3D val="0"/>
            <c:spPr>
              <a:gradFill rotWithShape="1">
                <a:gsLst>
                  <a:gs pos="0">
                    <a:schemeClr val="accent3">
                      <a:lumMod val="50000"/>
                      <a:tint val="96000"/>
                      <a:lumMod val="104000"/>
                    </a:schemeClr>
                  </a:gs>
                  <a:gs pos="100000">
                    <a:schemeClr val="accent3">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E5-8669-4745-8203-08908B42AFC3}"/>
              </c:ext>
            </c:extLst>
          </c:dPt>
          <c:dPt>
            <c:idx val="627"/>
            <c:bubble3D val="0"/>
            <c:spPr>
              <a:gradFill rotWithShape="1">
                <a:gsLst>
                  <a:gs pos="0">
                    <a:schemeClr val="accent4">
                      <a:lumMod val="50000"/>
                      <a:tint val="96000"/>
                      <a:lumMod val="104000"/>
                    </a:schemeClr>
                  </a:gs>
                  <a:gs pos="100000">
                    <a:schemeClr val="accent4">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E7-8669-4745-8203-08908B42AFC3}"/>
              </c:ext>
            </c:extLst>
          </c:dPt>
          <c:dPt>
            <c:idx val="628"/>
            <c:bubble3D val="0"/>
            <c:spPr>
              <a:gradFill rotWithShape="1">
                <a:gsLst>
                  <a:gs pos="0">
                    <a:schemeClr val="accent5">
                      <a:lumMod val="50000"/>
                      <a:tint val="96000"/>
                      <a:lumMod val="104000"/>
                    </a:schemeClr>
                  </a:gs>
                  <a:gs pos="100000">
                    <a:schemeClr val="accent5">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E9-8669-4745-8203-08908B42AFC3}"/>
              </c:ext>
            </c:extLst>
          </c:dPt>
          <c:dPt>
            <c:idx val="629"/>
            <c:bubble3D val="0"/>
            <c:spPr>
              <a:gradFill rotWithShape="1">
                <a:gsLst>
                  <a:gs pos="0">
                    <a:schemeClr val="accent6">
                      <a:lumMod val="50000"/>
                      <a:tint val="96000"/>
                      <a:lumMod val="104000"/>
                    </a:schemeClr>
                  </a:gs>
                  <a:gs pos="100000">
                    <a:schemeClr val="accent6">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EB-8669-4745-8203-08908B42AFC3}"/>
              </c:ext>
            </c:extLst>
          </c:dPt>
          <c:dPt>
            <c:idx val="630"/>
            <c:bubble3D val="0"/>
            <c:spPr>
              <a:gradFill rotWithShape="1">
                <a:gsLst>
                  <a:gs pos="0">
                    <a:schemeClr val="accent1">
                      <a:lumMod val="70000"/>
                      <a:lumOff val="30000"/>
                      <a:tint val="96000"/>
                      <a:lumMod val="104000"/>
                    </a:schemeClr>
                  </a:gs>
                  <a:gs pos="100000">
                    <a:schemeClr val="accent1">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ED-8669-4745-8203-08908B42AFC3}"/>
              </c:ext>
            </c:extLst>
          </c:dPt>
          <c:dPt>
            <c:idx val="631"/>
            <c:bubble3D val="0"/>
            <c:spPr>
              <a:gradFill rotWithShape="1">
                <a:gsLst>
                  <a:gs pos="0">
                    <a:schemeClr val="accent2">
                      <a:lumMod val="70000"/>
                      <a:lumOff val="30000"/>
                      <a:tint val="96000"/>
                      <a:lumMod val="104000"/>
                    </a:schemeClr>
                  </a:gs>
                  <a:gs pos="100000">
                    <a:schemeClr val="accent2">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EF-8669-4745-8203-08908B42AFC3}"/>
              </c:ext>
            </c:extLst>
          </c:dPt>
          <c:dPt>
            <c:idx val="632"/>
            <c:bubble3D val="0"/>
            <c:spPr>
              <a:gradFill rotWithShape="1">
                <a:gsLst>
                  <a:gs pos="0">
                    <a:schemeClr val="accent3">
                      <a:lumMod val="70000"/>
                      <a:lumOff val="30000"/>
                      <a:tint val="96000"/>
                      <a:lumMod val="104000"/>
                    </a:schemeClr>
                  </a:gs>
                  <a:gs pos="100000">
                    <a:schemeClr val="accent3">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F1-8669-4745-8203-08908B42AFC3}"/>
              </c:ext>
            </c:extLst>
          </c:dPt>
          <c:dPt>
            <c:idx val="633"/>
            <c:bubble3D val="0"/>
            <c:spPr>
              <a:gradFill rotWithShape="1">
                <a:gsLst>
                  <a:gs pos="0">
                    <a:schemeClr val="accent4">
                      <a:lumMod val="70000"/>
                      <a:lumOff val="30000"/>
                      <a:tint val="96000"/>
                      <a:lumMod val="104000"/>
                    </a:schemeClr>
                  </a:gs>
                  <a:gs pos="100000">
                    <a:schemeClr val="accent4">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F3-8669-4745-8203-08908B42AFC3}"/>
              </c:ext>
            </c:extLst>
          </c:dPt>
          <c:dPt>
            <c:idx val="634"/>
            <c:bubble3D val="0"/>
            <c:spPr>
              <a:gradFill rotWithShape="1">
                <a:gsLst>
                  <a:gs pos="0">
                    <a:schemeClr val="accent5">
                      <a:lumMod val="70000"/>
                      <a:lumOff val="30000"/>
                      <a:tint val="96000"/>
                      <a:lumMod val="104000"/>
                    </a:schemeClr>
                  </a:gs>
                  <a:gs pos="100000">
                    <a:schemeClr val="accent5">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F5-8669-4745-8203-08908B42AFC3}"/>
              </c:ext>
            </c:extLst>
          </c:dPt>
          <c:dPt>
            <c:idx val="635"/>
            <c:bubble3D val="0"/>
            <c:spPr>
              <a:gradFill rotWithShape="1">
                <a:gsLst>
                  <a:gs pos="0">
                    <a:schemeClr val="accent6">
                      <a:lumMod val="70000"/>
                      <a:lumOff val="30000"/>
                      <a:tint val="96000"/>
                      <a:lumMod val="104000"/>
                    </a:schemeClr>
                  </a:gs>
                  <a:gs pos="100000">
                    <a:schemeClr val="accent6">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F7-8669-4745-8203-08908B42AFC3}"/>
              </c:ext>
            </c:extLst>
          </c:dPt>
          <c:dPt>
            <c:idx val="636"/>
            <c:bubble3D val="0"/>
            <c:spPr>
              <a:gradFill rotWithShape="1">
                <a:gsLst>
                  <a:gs pos="0">
                    <a:schemeClr val="accent1">
                      <a:lumMod val="70000"/>
                      <a:tint val="96000"/>
                      <a:lumMod val="104000"/>
                    </a:schemeClr>
                  </a:gs>
                  <a:gs pos="100000">
                    <a:schemeClr val="accent1">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F9-8669-4745-8203-08908B42AFC3}"/>
              </c:ext>
            </c:extLst>
          </c:dPt>
          <c:dPt>
            <c:idx val="637"/>
            <c:bubble3D val="0"/>
            <c:spPr>
              <a:gradFill rotWithShape="1">
                <a:gsLst>
                  <a:gs pos="0">
                    <a:schemeClr val="accent2">
                      <a:lumMod val="70000"/>
                      <a:tint val="96000"/>
                      <a:lumMod val="104000"/>
                    </a:schemeClr>
                  </a:gs>
                  <a:gs pos="100000">
                    <a:schemeClr val="accent2">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FB-8669-4745-8203-08908B42AFC3}"/>
              </c:ext>
            </c:extLst>
          </c:dPt>
          <c:dPt>
            <c:idx val="638"/>
            <c:bubble3D val="0"/>
            <c:spPr>
              <a:gradFill rotWithShape="1">
                <a:gsLst>
                  <a:gs pos="0">
                    <a:schemeClr val="accent3">
                      <a:lumMod val="70000"/>
                      <a:tint val="96000"/>
                      <a:lumMod val="104000"/>
                    </a:schemeClr>
                  </a:gs>
                  <a:gs pos="100000">
                    <a:schemeClr val="accent3">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FD-8669-4745-8203-08908B42AFC3}"/>
              </c:ext>
            </c:extLst>
          </c:dPt>
          <c:dPt>
            <c:idx val="639"/>
            <c:bubble3D val="0"/>
            <c:spPr>
              <a:gradFill rotWithShape="1">
                <a:gsLst>
                  <a:gs pos="0">
                    <a:schemeClr val="accent4">
                      <a:lumMod val="70000"/>
                      <a:tint val="96000"/>
                      <a:lumMod val="104000"/>
                    </a:schemeClr>
                  </a:gs>
                  <a:gs pos="100000">
                    <a:schemeClr val="accent4">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FF-8669-4745-8203-08908B42AFC3}"/>
              </c:ext>
            </c:extLst>
          </c:dPt>
          <c:dPt>
            <c:idx val="640"/>
            <c:bubble3D val="0"/>
            <c:spPr>
              <a:gradFill rotWithShape="1">
                <a:gsLst>
                  <a:gs pos="0">
                    <a:schemeClr val="accent5">
                      <a:lumMod val="70000"/>
                      <a:tint val="96000"/>
                      <a:lumMod val="104000"/>
                    </a:schemeClr>
                  </a:gs>
                  <a:gs pos="100000">
                    <a:schemeClr val="accent5">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01-8669-4745-8203-08908B42AFC3}"/>
              </c:ext>
            </c:extLst>
          </c:dPt>
          <c:dPt>
            <c:idx val="641"/>
            <c:bubble3D val="0"/>
            <c:spPr>
              <a:gradFill rotWithShape="1">
                <a:gsLst>
                  <a:gs pos="0">
                    <a:schemeClr val="accent6">
                      <a:lumMod val="70000"/>
                      <a:tint val="96000"/>
                      <a:lumMod val="104000"/>
                    </a:schemeClr>
                  </a:gs>
                  <a:gs pos="100000">
                    <a:schemeClr val="accent6">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03-8669-4745-8203-08908B42AFC3}"/>
              </c:ext>
            </c:extLst>
          </c:dPt>
          <c:dPt>
            <c:idx val="642"/>
            <c:bubble3D val="0"/>
            <c:spPr>
              <a:gradFill rotWithShape="1">
                <a:gsLst>
                  <a:gs pos="0">
                    <a:schemeClr val="accent1">
                      <a:lumMod val="50000"/>
                      <a:lumOff val="50000"/>
                      <a:tint val="96000"/>
                      <a:lumMod val="104000"/>
                    </a:schemeClr>
                  </a:gs>
                  <a:gs pos="100000">
                    <a:schemeClr val="accent1">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05-8669-4745-8203-08908B42AFC3}"/>
              </c:ext>
            </c:extLst>
          </c:dPt>
          <c:dPt>
            <c:idx val="643"/>
            <c:bubble3D val="0"/>
            <c:spPr>
              <a:gradFill rotWithShape="1">
                <a:gsLst>
                  <a:gs pos="0">
                    <a:schemeClr val="accent2">
                      <a:lumMod val="50000"/>
                      <a:lumOff val="50000"/>
                      <a:tint val="96000"/>
                      <a:lumMod val="104000"/>
                    </a:schemeClr>
                  </a:gs>
                  <a:gs pos="100000">
                    <a:schemeClr val="accent2">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07-8669-4745-8203-08908B42AFC3}"/>
              </c:ext>
            </c:extLst>
          </c:dPt>
          <c:dPt>
            <c:idx val="644"/>
            <c:bubble3D val="0"/>
            <c:spPr>
              <a:gradFill rotWithShape="1">
                <a:gsLst>
                  <a:gs pos="0">
                    <a:schemeClr val="accent3">
                      <a:lumMod val="50000"/>
                      <a:lumOff val="50000"/>
                      <a:tint val="96000"/>
                      <a:lumMod val="104000"/>
                    </a:schemeClr>
                  </a:gs>
                  <a:gs pos="100000">
                    <a:schemeClr val="accent3">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09-8669-4745-8203-08908B42AFC3}"/>
              </c:ext>
            </c:extLst>
          </c:dPt>
          <c:dPt>
            <c:idx val="645"/>
            <c:bubble3D val="0"/>
            <c:spPr>
              <a:gradFill rotWithShape="1">
                <a:gsLst>
                  <a:gs pos="0">
                    <a:schemeClr val="accent4">
                      <a:lumMod val="50000"/>
                      <a:lumOff val="50000"/>
                      <a:tint val="96000"/>
                      <a:lumMod val="104000"/>
                    </a:schemeClr>
                  </a:gs>
                  <a:gs pos="100000">
                    <a:schemeClr val="accent4">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0B-8669-4745-8203-08908B42AFC3}"/>
              </c:ext>
            </c:extLst>
          </c:dPt>
          <c:dPt>
            <c:idx val="646"/>
            <c:bubble3D val="0"/>
            <c:spPr>
              <a:gradFill rotWithShape="1">
                <a:gsLst>
                  <a:gs pos="0">
                    <a:schemeClr val="accent5">
                      <a:lumMod val="50000"/>
                      <a:lumOff val="50000"/>
                      <a:tint val="96000"/>
                      <a:lumMod val="104000"/>
                    </a:schemeClr>
                  </a:gs>
                  <a:gs pos="100000">
                    <a:schemeClr val="accent5">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0D-8669-4745-8203-08908B42AFC3}"/>
              </c:ext>
            </c:extLst>
          </c:dPt>
          <c:dPt>
            <c:idx val="647"/>
            <c:bubble3D val="0"/>
            <c:spPr>
              <a:gradFill rotWithShape="1">
                <a:gsLst>
                  <a:gs pos="0">
                    <a:schemeClr val="accent6">
                      <a:lumMod val="50000"/>
                      <a:lumOff val="50000"/>
                      <a:tint val="96000"/>
                      <a:lumMod val="104000"/>
                    </a:schemeClr>
                  </a:gs>
                  <a:gs pos="100000">
                    <a:schemeClr val="accent6">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0F-8669-4745-8203-08908B42AFC3}"/>
              </c:ext>
            </c:extLst>
          </c:dPt>
          <c:dPt>
            <c:idx val="64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11-8669-4745-8203-08908B42AFC3}"/>
              </c:ext>
            </c:extLst>
          </c:dPt>
          <c:dPt>
            <c:idx val="649"/>
            <c:bubble3D val="0"/>
            <c:spPr>
              <a:gradFill rotWithShape="1">
                <a:gsLst>
                  <a:gs pos="0">
                    <a:schemeClr val="accent2">
                      <a:tint val="96000"/>
                      <a:lumMod val="104000"/>
                    </a:schemeClr>
                  </a:gs>
                  <a:gs pos="100000">
                    <a:schemeClr val="accent2">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13-8669-4745-8203-08908B42AFC3}"/>
              </c:ext>
            </c:extLst>
          </c:dPt>
          <c:dPt>
            <c:idx val="650"/>
            <c:bubble3D val="0"/>
            <c:spPr>
              <a:gradFill rotWithShape="1">
                <a:gsLst>
                  <a:gs pos="0">
                    <a:schemeClr val="accent3">
                      <a:tint val="96000"/>
                      <a:lumMod val="104000"/>
                    </a:schemeClr>
                  </a:gs>
                  <a:gs pos="100000">
                    <a:schemeClr val="accent3">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15-8669-4745-8203-08908B42AFC3}"/>
              </c:ext>
            </c:extLst>
          </c:dPt>
          <c:dPt>
            <c:idx val="651"/>
            <c:bubble3D val="0"/>
            <c:spPr>
              <a:gradFill rotWithShape="1">
                <a:gsLst>
                  <a:gs pos="0">
                    <a:schemeClr val="accent4">
                      <a:tint val="96000"/>
                      <a:lumMod val="104000"/>
                    </a:schemeClr>
                  </a:gs>
                  <a:gs pos="100000">
                    <a:schemeClr val="accent4">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17-8669-4745-8203-08908B42AFC3}"/>
              </c:ext>
            </c:extLst>
          </c:dPt>
          <c:dPt>
            <c:idx val="652"/>
            <c:bubble3D val="0"/>
            <c:spPr>
              <a:gradFill rotWithShape="1">
                <a:gsLst>
                  <a:gs pos="0">
                    <a:schemeClr val="accent5">
                      <a:tint val="96000"/>
                      <a:lumMod val="104000"/>
                    </a:schemeClr>
                  </a:gs>
                  <a:gs pos="100000">
                    <a:schemeClr val="accent5">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19-8669-4745-8203-08908B42AFC3}"/>
              </c:ext>
            </c:extLst>
          </c:dPt>
          <c:dPt>
            <c:idx val="653"/>
            <c:bubble3D val="0"/>
            <c:spPr>
              <a:gradFill rotWithShape="1">
                <a:gsLst>
                  <a:gs pos="0">
                    <a:schemeClr val="accent6">
                      <a:tint val="96000"/>
                      <a:lumMod val="104000"/>
                    </a:schemeClr>
                  </a:gs>
                  <a:gs pos="100000">
                    <a:schemeClr val="accent6">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1B-8669-4745-8203-08908B42AFC3}"/>
              </c:ext>
            </c:extLst>
          </c:dPt>
          <c:dPt>
            <c:idx val="654"/>
            <c:bubble3D val="0"/>
            <c:spPr>
              <a:gradFill rotWithShape="1">
                <a:gsLst>
                  <a:gs pos="0">
                    <a:schemeClr val="accent1">
                      <a:lumMod val="60000"/>
                      <a:tint val="96000"/>
                      <a:lumMod val="104000"/>
                    </a:schemeClr>
                  </a:gs>
                  <a:gs pos="100000">
                    <a:schemeClr val="accent1">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1D-8669-4745-8203-08908B42AFC3}"/>
              </c:ext>
            </c:extLst>
          </c:dPt>
          <c:dPt>
            <c:idx val="655"/>
            <c:bubble3D val="0"/>
            <c:spPr>
              <a:gradFill rotWithShape="1">
                <a:gsLst>
                  <a:gs pos="0">
                    <a:schemeClr val="accent2">
                      <a:lumMod val="60000"/>
                      <a:tint val="96000"/>
                      <a:lumMod val="104000"/>
                    </a:schemeClr>
                  </a:gs>
                  <a:gs pos="100000">
                    <a:schemeClr val="accent2">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1F-8669-4745-8203-08908B42AFC3}"/>
              </c:ext>
            </c:extLst>
          </c:dPt>
          <c:dPt>
            <c:idx val="656"/>
            <c:bubble3D val="0"/>
            <c:spPr>
              <a:gradFill rotWithShape="1">
                <a:gsLst>
                  <a:gs pos="0">
                    <a:schemeClr val="accent3">
                      <a:lumMod val="60000"/>
                      <a:tint val="96000"/>
                      <a:lumMod val="104000"/>
                    </a:schemeClr>
                  </a:gs>
                  <a:gs pos="100000">
                    <a:schemeClr val="accent3">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21-8669-4745-8203-08908B42AFC3}"/>
              </c:ext>
            </c:extLst>
          </c:dPt>
          <c:dPt>
            <c:idx val="657"/>
            <c:bubble3D val="0"/>
            <c:spPr>
              <a:gradFill rotWithShape="1">
                <a:gsLst>
                  <a:gs pos="0">
                    <a:schemeClr val="accent4">
                      <a:lumMod val="60000"/>
                      <a:tint val="96000"/>
                      <a:lumMod val="104000"/>
                    </a:schemeClr>
                  </a:gs>
                  <a:gs pos="100000">
                    <a:schemeClr val="accent4">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23-8669-4745-8203-08908B42AFC3}"/>
              </c:ext>
            </c:extLst>
          </c:dPt>
          <c:dPt>
            <c:idx val="658"/>
            <c:bubble3D val="0"/>
            <c:spPr>
              <a:gradFill rotWithShape="1">
                <a:gsLst>
                  <a:gs pos="0">
                    <a:schemeClr val="accent5">
                      <a:lumMod val="60000"/>
                      <a:tint val="96000"/>
                      <a:lumMod val="104000"/>
                    </a:schemeClr>
                  </a:gs>
                  <a:gs pos="100000">
                    <a:schemeClr val="accent5">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25-8669-4745-8203-08908B42AFC3}"/>
              </c:ext>
            </c:extLst>
          </c:dPt>
          <c:dPt>
            <c:idx val="659"/>
            <c:bubble3D val="0"/>
            <c:spPr>
              <a:gradFill rotWithShape="1">
                <a:gsLst>
                  <a:gs pos="0">
                    <a:schemeClr val="accent6">
                      <a:lumMod val="60000"/>
                      <a:tint val="96000"/>
                      <a:lumMod val="104000"/>
                    </a:schemeClr>
                  </a:gs>
                  <a:gs pos="100000">
                    <a:schemeClr val="accent6">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27-8669-4745-8203-08908B42AFC3}"/>
              </c:ext>
            </c:extLst>
          </c:dPt>
          <c:dPt>
            <c:idx val="660"/>
            <c:bubble3D val="0"/>
            <c:spPr>
              <a:gradFill rotWithShape="1">
                <a:gsLst>
                  <a:gs pos="0">
                    <a:schemeClr val="accent1">
                      <a:lumMod val="80000"/>
                      <a:lumOff val="20000"/>
                      <a:tint val="96000"/>
                      <a:lumMod val="104000"/>
                    </a:schemeClr>
                  </a:gs>
                  <a:gs pos="100000">
                    <a:schemeClr val="accent1">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29-8669-4745-8203-08908B42AFC3}"/>
              </c:ext>
            </c:extLst>
          </c:dPt>
          <c:dPt>
            <c:idx val="661"/>
            <c:bubble3D val="0"/>
            <c:spPr>
              <a:gradFill rotWithShape="1">
                <a:gsLst>
                  <a:gs pos="0">
                    <a:schemeClr val="accent2">
                      <a:lumMod val="80000"/>
                      <a:lumOff val="20000"/>
                      <a:tint val="96000"/>
                      <a:lumMod val="104000"/>
                    </a:schemeClr>
                  </a:gs>
                  <a:gs pos="100000">
                    <a:schemeClr val="accent2">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2B-8669-4745-8203-08908B42AFC3}"/>
              </c:ext>
            </c:extLst>
          </c:dPt>
          <c:dPt>
            <c:idx val="662"/>
            <c:bubble3D val="0"/>
            <c:spPr>
              <a:gradFill rotWithShape="1">
                <a:gsLst>
                  <a:gs pos="0">
                    <a:schemeClr val="accent3">
                      <a:lumMod val="80000"/>
                      <a:lumOff val="20000"/>
                      <a:tint val="96000"/>
                      <a:lumMod val="104000"/>
                    </a:schemeClr>
                  </a:gs>
                  <a:gs pos="100000">
                    <a:schemeClr val="accent3">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2D-8669-4745-8203-08908B42AFC3}"/>
              </c:ext>
            </c:extLst>
          </c:dPt>
          <c:dPt>
            <c:idx val="663"/>
            <c:bubble3D val="0"/>
            <c:spPr>
              <a:gradFill rotWithShape="1">
                <a:gsLst>
                  <a:gs pos="0">
                    <a:schemeClr val="accent4">
                      <a:lumMod val="80000"/>
                      <a:lumOff val="20000"/>
                      <a:tint val="96000"/>
                      <a:lumMod val="104000"/>
                    </a:schemeClr>
                  </a:gs>
                  <a:gs pos="100000">
                    <a:schemeClr val="accent4">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2F-8669-4745-8203-08908B42AFC3}"/>
              </c:ext>
            </c:extLst>
          </c:dPt>
          <c:dPt>
            <c:idx val="664"/>
            <c:bubble3D val="0"/>
            <c:spPr>
              <a:gradFill rotWithShape="1">
                <a:gsLst>
                  <a:gs pos="0">
                    <a:schemeClr val="accent5">
                      <a:lumMod val="80000"/>
                      <a:lumOff val="20000"/>
                      <a:tint val="96000"/>
                      <a:lumMod val="104000"/>
                    </a:schemeClr>
                  </a:gs>
                  <a:gs pos="100000">
                    <a:schemeClr val="accent5">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31-8669-4745-8203-08908B42AFC3}"/>
              </c:ext>
            </c:extLst>
          </c:dPt>
          <c:dPt>
            <c:idx val="665"/>
            <c:bubble3D val="0"/>
            <c:spPr>
              <a:gradFill rotWithShape="1">
                <a:gsLst>
                  <a:gs pos="0">
                    <a:schemeClr val="accent6">
                      <a:lumMod val="80000"/>
                      <a:lumOff val="20000"/>
                      <a:tint val="96000"/>
                      <a:lumMod val="104000"/>
                    </a:schemeClr>
                  </a:gs>
                  <a:gs pos="100000">
                    <a:schemeClr val="accent6">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33-8669-4745-8203-08908B42AFC3}"/>
              </c:ext>
            </c:extLst>
          </c:dPt>
          <c:dPt>
            <c:idx val="666"/>
            <c:bubble3D val="0"/>
            <c:spPr>
              <a:gradFill rotWithShape="1">
                <a:gsLst>
                  <a:gs pos="0">
                    <a:schemeClr val="accent1">
                      <a:lumMod val="80000"/>
                      <a:tint val="96000"/>
                      <a:lumMod val="104000"/>
                    </a:schemeClr>
                  </a:gs>
                  <a:gs pos="100000">
                    <a:schemeClr val="accent1">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35-8669-4745-8203-08908B42AFC3}"/>
              </c:ext>
            </c:extLst>
          </c:dPt>
          <c:dPt>
            <c:idx val="667"/>
            <c:bubble3D val="0"/>
            <c:spPr>
              <a:gradFill rotWithShape="1">
                <a:gsLst>
                  <a:gs pos="0">
                    <a:schemeClr val="accent2">
                      <a:lumMod val="80000"/>
                      <a:tint val="96000"/>
                      <a:lumMod val="104000"/>
                    </a:schemeClr>
                  </a:gs>
                  <a:gs pos="100000">
                    <a:schemeClr val="accent2">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37-8669-4745-8203-08908B42AFC3}"/>
              </c:ext>
            </c:extLst>
          </c:dPt>
          <c:dPt>
            <c:idx val="668"/>
            <c:bubble3D val="0"/>
            <c:spPr>
              <a:gradFill rotWithShape="1">
                <a:gsLst>
                  <a:gs pos="0">
                    <a:schemeClr val="accent3">
                      <a:lumMod val="80000"/>
                      <a:tint val="96000"/>
                      <a:lumMod val="104000"/>
                    </a:schemeClr>
                  </a:gs>
                  <a:gs pos="100000">
                    <a:schemeClr val="accent3">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39-8669-4745-8203-08908B42AFC3}"/>
              </c:ext>
            </c:extLst>
          </c:dPt>
          <c:dPt>
            <c:idx val="669"/>
            <c:bubble3D val="0"/>
            <c:spPr>
              <a:gradFill rotWithShape="1">
                <a:gsLst>
                  <a:gs pos="0">
                    <a:schemeClr val="accent4">
                      <a:lumMod val="80000"/>
                      <a:tint val="96000"/>
                      <a:lumMod val="104000"/>
                    </a:schemeClr>
                  </a:gs>
                  <a:gs pos="100000">
                    <a:schemeClr val="accent4">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3B-8669-4745-8203-08908B42AFC3}"/>
              </c:ext>
            </c:extLst>
          </c:dPt>
          <c:dPt>
            <c:idx val="670"/>
            <c:bubble3D val="0"/>
            <c:spPr>
              <a:gradFill rotWithShape="1">
                <a:gsLst>
                  <a:gs pos="0">
                    <a:schemeClr val="accent5">
                      <a:lumMod val="80000"/>
                      <a:tint val="96000"/>
                      <a:lumMod val="104000"/>
                    </a:schemeClr>
                  </a:gs>
                  <a:gs pos="100000">
                    <a:schemeClr val="accent5">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3D-8669-4745-8203-08908B42AFC3}"/>
              </c:ext>
            </c:extLst>
          </c:dPt>
          <c:dPt>
            <c:idx val="671"/>
            <c:bubble3D val="0"/>
            <c:spPr>
              <a:gradFill rotWithShape="1">
                <a:gsLst>
                  <a:gs pos="0">
                    <a:schemeClr val="accent6">
                      <a:lumMod val="80000"/>
                      <a:tint val="96000"/>
                      <a:lumMod val="104000"/>
                    </a:schemeClr>
                  </a:gs>
                  <a:gs pos="100000">
                    <a:schemeClr val="accent6">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3F-8669-4745-8203-08908B42AFC3}"/>
              </c:ext>
            </c:extLst>
          </c:dPt>
          <c:dPt>
            <c:idx val="672"/>
            <c:bubble3D val="0"/>
            <c:spPr>
              <a:gradFill rotWithShape="1">
                <a:gsLst>
                  <a:gs pos="0">
                    <a:schemeClr val="accent1">
                      <a:lumMod val="60000"/>
                      <a:lumOff val="40000"/>
                      <a:tint val="96000"/>
                      <a:lumMod val="104000"/>
                    </a:schemeClr>
                  </a:gs>
                  <a:gs pos="100000">
                    <a:schemeClr val="accent1">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41-8669-4745-8203-08908B42AFC3}"/>
              </c:ext>
            </c:extLst>
          </c:dPt>
          <c:dPt>
            <c:idx val="673"/>
            <c:bubble3D val="0"/>
            <c:spPr>
              <a:gradFill rotWithShape="1">
                <a:gsLst>
                  <a:gs pos="0">
                    <a:schemeClr val="accent2">
                      <a:lumMod val="60000"/>
                      <a:lumOff val="40000"/>
                      <a:tint val="96000"/>
                      <a:lumMod val="104000"/>
                    </a:schemeClr>
                  </a:gs>
                  <a:gs pos="100000">
                    <a:schemeClr val="accent2">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43-8669-4745-8203-08908B42AFC3}"/>
              </c:ext>
            </c:extLst>
          </c:dPt>
          <c:dPt>
            <c:idx val="674"/>
            <c:bubble3D val="0"/>
            <c:spPr>
              <a:gradFill rotWithShape="1">
                <a:gsLst>
                  <a:gs pos="0">
                    <a:schemeClr val="accent3">
                      <a:lumMod val="60000"/>
                      <a:lumOff val="40000"/>
                      <a:tint val="96000"/>
                      <a:lumMod val="104000"/>
                    </a:schemeClr>
                  </a:gs>
                  <a:gs pos="100000">
                    <a:schemeClr val="accent3">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45-8669-4745-8203-08908B42AFC3}"/>
              </c:ext>
            </c:extLst>
          </c:dPt>
          <c:dPt>
            <c:idx val="675"/>
            <c:bubble3D val="0"/>
            <c:spPr>
              <a:gradFill rotWithShape="1">
                <a:gsLst>
                  <a:gs pos="0">
                    <a:schemeClr val="accent4">
                      <a:lumMod val="60000"/>
                      <a:lumOff val="40000"/>
                      <a:tint val="96000"/>
                      <a:lumMod val="104000"/>
                    </a:schemeClr>
                  </a:gs>
                  <a:gs pos="100000">
                    <a:schemeClr val="accent4">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47-8669-4745-8203-08908B42AFC3}"/>
              </c:ext>
            </c:extLst>
          </c:dPt>
          <c:dPt>
            <c:idx val="676"/>
            <c:bubble3D val="0"/>
            <c:spPr>
              <a:gradFill rotWithShape="1">
                <a:gsLst>
                  <a:gs pos="0">
                    <a:schemeClr val="accent5">
                      <a:lumMod val="60000"/>
                      <a:lumOff val="40000"/>
                      <a:tint val="96000"/>
                      <a:lumMod val="104000"/>
                    </a:schemeClr>
                  </a:gs>
                  <a:gs pos="100000">
                    <a:schemeClr val="accent5">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49-8669-4745-8203-08908B42AFC3}"/>
              </c:ext>
            </c:extLst>
          </c:dPt>
          <c:dPt>
            <c:idx val="677"/>
            <c:bubble3D val="0"/>
            <c:spPr>
              <a:gradFill rotWithShape="1">
                <a:gsLst>
                  <a:gs pos="0">
                    <a:schemeClr val="accent6">
                      <a:lumMod val="60000"/>
                      <a:lumOff val="40000"/>
                      <a:tint val="96000"/>
                      <a:lumMod val="104000"/>
                    </a:schemeClr>
                  </a:gs>
                  <a:gs pos="100000">
                    <a:schemeClr val="accent6">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4B-8669-4745-8203-08908B42AFC3}"/>
              </c:ext>
            </c:extLst>
          </c:dPt>
          <c:dPt>
            <c:idx val="678"/>
            <c:bubble3D val="0"/>
            <c:spPr>
              <a:gradFill rotWithShape="1">
                <a:gsLst>
                  <a:gs pos="0">
                    <a:schemeClr val="accent1">
                      <a:lumMod val="50000"/>
                      <a:tint val="96000"/>
                      <a:lumMod val="104000"/>
                    </a:schemeClr>
                  </a:gs>
                  <a:gs pos="100000">
                    <a:schemeClr val="accent1">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4D-8669-4745-8203-08908B42AFC3}"/>
              </c:ext>
            </c:extLst>
          </c:dPt>
          <c:dPt>
            <c:idx val="679"/>
            <c:bubble3D val="0"/>
            <c:spPr>
              <a:gradFill rotWithShape="1">
                <a:gsLst>
                  <a:gs pos="0">
                    <a:schemeClr val="accent2">
                      <a:lumMod val="50000"/>
                      <a:tint val="96000"/>
                      <a:lumMod val="104000"/>
                    </a:schemeClr>
                  </a:gs>
                  <a:gs pos="100000">
                    <a:schemeClr val="accent2">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4F-8669-4745-8203-08908B42AFC3}"/>
              </c:ext>
            </c:extLst>
          </c:dPt>
          <c:dPt>
            <c:idx val="680"/>
            <c:bubble3D val="0"/>
            <c:spPr>
              <a:gradFill rotWithShape="1">
                <a:gsLst>
                  <a:gs pos="0">
                    <a:schemeClr val="accent3">
                      <a:lumMod val="50000"/>
                      <a:tint val="96000"/>
                      <a:lumMod val="104000"/>
                    </a:schemeClr>
                  </a:gs>
                  <a:gs pos="100000">
                    <a:schemeClr val="accent3">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51-8669-4745-8203-08908B42AFC3}"/>
              </c:ext>
            </c:extLst>
          </c:dPt>
          <c:dPt>
            <c:idx val="681"/>
            <c:bubble3D val="0"/>
            <c:spPr>
              <a:gradFill rotWithShape="1">
                <a:gsLst>
                  <a:gs pos="0">
                    <a:schemeClr val="accent4">
                      <a:lumMod val="50000"/>
                      <a:tint val="96000"/>
                      <a:lumMod val="104000"/>
                    </a:schemeClr>
                  </a:gs>
                  <a:gs pos="100000">
                    <a:schemeClr val="accent4">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53-8669-4745-8203-08908B42AFC3}"/>
              </c:ext>
            </c:extLst>
          </c:dPt>
          <c:dPt>
            <c:idx val="682"/>
            <c:bubble3D val="0"/>
            <c:spPr>
              <a:gradFill rotWithShape="1">
                <a:gsLst>
                  <a:gs pos="0">
                    <a:schemeClr val="accent5">
                      <a:lumMod val="50000"/>
                      <a:tint val="96000"/>
                      <a:lumMod val="104000"/>
                    </a:schemeClr>
                  </a:gs>
                  <a:gs pos="100000">
                    <a:schemeClr val="accent5">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55-8669-4745-8203-08908B42AFC3}"/>
              </c:ext>
            </c:extLst>
          </c:dPt>
          <c:dPt>
            <c:idx val="683"/>
            <c:bubble3D val="0"/>
            <c:spPr>
              <a:gradFill rotWithShape="1">
                <a:gsLst>
                  <a:gs pos="0">
                    <a:schemeClr val="accent6">
                      <a:lumMod val="50000"/>
                      <a:tint val="96000"/>
                      <a:lumMod val="104000"/>
                    </a:schemeClr>
                  </a:gs>
                  <a:gs pos="100000">
                    <a:schemeClr val="accent6">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57-8669-4745-8203-08908B42AFC3}"/>
              </c:ext>
            </c:extLst>
          </c:dPt>
          <c:dPt>
            <c:idx val="684"/>
            <c:bubble3D val="0"/>
            <c:spPr>
              <a:gradFill rotWithShape="1">
                <a:gsLst>
                  <a:gs pos="0">
                    <a:schemeClr val="accent1">
                      <a:lumMod val="70000"/>
                      <a:lumOff val="30000"/>
                      <a:tint val="96000"/>
                      <a:lumMod val="104000"/>
                    </a:schemeClr>
                  </a:gs>
                  <a:gs pos="100000">
                    <a:schemeClr val="accent1">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59-8669-4745-8203-08908B42AFC3}"/>
              </c:ext>
            </c:extLst>
          </c:dPt>
          <c:dPt>
            <c:idx val="685"/>
            <c:bubble3D val="0"/>
            <c:spPr>
              <a:gradFill rotWithShape="1">
                <a:gsLst>
                  <a:gs pos="0">
                    <a:schemeClr val="accent2">
                      <a:lumMod val="70000"/>
                      <a:lumOff val="30000"/>
                      <a:tint val="96000"/>
                      <a:lumMod val="104000"/>
                    </a:schemeClr>
                  </a:gs>
                  <a:gs pos="100000">
                    <a:schemeClr val="accent2">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5B-8669-4745-8203-08908B42AFC3}"/>
              </c:ext>
            </c:extLst>
          </c:dPt>
          <c:dPt>
            <c:idx val="686"/>
            <c:bubble3D val="0"/>
            <c:spPr>
              <a:gradFill rotWithShape="1">
                <a:gsLst>
                  <a:gs pos="0">
                    <a:schemeClr val="accent3">
                      <a:lumMod val="70000"/>
                      <a:lumOff val="30000"/>
                      <a:tint val="96000"/>
                      <a:lumMod val="104000"/>
                    </a:schemeClr>
                  </a:gs>
                  <a:gs pos="100000">
                    <a:schemeClr val="accent3">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5D-8669-4745-8203-08908B42AFC3}"/>
              </c:ext>
            </c:extLst>
          </c:dPt>
          <c:dPt>
            <c:idx val="687"/>
            <c:bubble3D val="0"/>
            <c:spPr>
              <a:gradFill rotWithShape="1">
                <a:gsLst>
                  <a:gs pos="0">
                    <a:schemeClr val="accent4">
                      <a:lumMod val="70000"/>
                      <a:lumOff val="30000"/>
                      <a:tint val="96000"/>
                      <a:lumMod val="104000"/>
                    </a:schemeClr>
                  </a:gs>
                  <a:gs pos="100000">
                    <a:schemeClr val="accent4">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5F-8669-4745-8203-08908B42AFC3}"/>
              </c:ext>
            </c:extLst>
          </c:dPt>
          <c:dPt>
            <c:idx val="688"/>
            <c:bubble3D val="0"/>
            <c:spPr>
              <a:gradFill rotWithShape="1">
                <a:gsLst>
                  <a:gs pos="0">
                    <a:schemeClr val="accent5">
                      <a:lumMod val="70000"/>
                      <a:lumOff val="30000"/>
                      <a:tint val="96000"/>
                      <a:lumMod val="104000"/>
                    </a:schemeClr>
                  </a:gs>
                  <a:gs pos="100000">
                    <a:schemeClr val="accent5">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61-8669-4745-8203-08908B42AFC3}"/>
              </c:ext>
            </c:extLst>
          </c:dPt>
          <c:dPt>
            <c:idx val="689"/>
            <c:bubble3D val="0"/>
            <c:spPr>
              <a:gradFill rotWithShape="1">
                <a:gsLst>
                  <a:gs pos="0">
                    <a:schemeClr val="accent6">
                      <a:lumMod val="70000"/>
                      <a:lumOff val="30000"/>
                      <a:tint val="96000"/>
                      <a:lumMod val="104000"/>
                    </a:schemeClr>
                  </a:gs>
                  <a:gs pos="100000">
                    <a:schemeClr val="accent6">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63-8669-4745-8203-08908B42AFC3}"/>
              </c:ext>
            </c:extLst>
          </c:dPt>
          <c:dPt>
            <c:idx val="690"/>
            <c:bubble3D val="0"/>
            <c:spPr>
              <a:gradFill rotWithShape="1">
                <a:gsLst>
                  <a:gs pos="0">
                    <a:schemeClr val="accent1">
                      <a:lumMod val="70000"/>
                      <a:tint val="96000"/>
                      <a:lumMod val="104000"/>
                    </a:schemeClr>
                  </a:gs>
                  <a:gs pos="100000">
                    <a:schemeClr val="accent1">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65-8669-4745-8203-08908B42AFC3}"/>
              </c:ext>
            </c:extLst>
          </c:dPt>
          <c:dPt>
            <c:idx val="691"/>
            <c:bubble3D val="0"/>
            <c:spPr>
              <a:gradFill rotWithShape="1">
                <a:gsLst>
                  <a:gs pos="0">
                    <a:schemeClr val="accent2">
                      <a:lumMod val="70000"/>
                      <a:tint val="96000"/>
                      <a:lumMod val="104000"/>
                    </a:schemeClr>
                  </a:gs>
                  <a:gs pos="100000">
                    <a:schemeClr val="accent2">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67-8669-4745-8203-08908B42AFC3}"/>
              </c:ext>
            </c:extLst>
          </c:dPt>
          <c:dPt>
            <c:idx val="692"/>
            <c:bubble3D val="0"/>
            <c:spPr>
              <a:gradFill rotWithShape="1">
                <a:gsLst>
                  <a:gs pos="0">
                    <a:schemeClr val="accent3">
                      <a:lumMod val="70000"/>
                      <a:tint val="96000"/>
                      <a:lumMod val="104000"/>
                    </a:schemeClr>
                  </a:gs>
                  <a:gs pos="100000">
                    <a:schemeClr val="accent3">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69-8669-4745-8203-08908B42AFC3}"/>
              </c:ext>
            </c:extLst>
          </c:dPt>
          <c:dPt>
            <c:idx val="693"/>
            <c:bubble3D val="0"/>
            <c:spPr>
              <a:gradFill rotWithShape="1">
                <a:gsLst>
                  <a:gs pos="0">
                    <a:schemeClr val="accent4">
                      <a:lumMod val="70000"/>
                      <a:tint val="96000"/>
                      <a:lumMod val="104000"/>
                    </a:schemeClr>
                  </a:gs>
                  <a:gs pos="100000">
                    <a:schemeClr val="accent4">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6B-8669-4745-8203-08908B42AFC3}"/>
              </c:ext>
            </c:extLst>
          </c:dPt>
          <c:dPt>
            <c:idx val="694"/>
            <c:bubble3D val="0"/>
            <c:spPr>
              <a:gradFill rotWithShape="1">
                <a:gsLst>
                  <a:gs pos="0">
                    <a:schemeClr val="accent5">
                      <a:lumMod val="70000"/>
                      <a:tint val="96000"/>
                      <a:lumMod val="104000"/>
                    </a:schemeClr>
                  </a:gs>
                  <a:gs pos="100000">
                    <a:schemeClr val="accent5">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6D-8669-4745-8203-08908B42AFC3}"/>
              </c:ext>
            </c:extLst>
          </c:dPt>
          <c:dPt>
            <c:idx val="695"/>
            <c:bubble3D val="0"/>
            <c:spPr>
              <a:gradFill rotWithShape="1">
                <a:gsLst>
                  <a:gs pos="0">
                    <a:schemeClr val="accent6">
                      <a:lumMod val="70000"/>
                      <a:tint val="96000"/>
                      <a:lumMod val="104000"/>
                    </a:schemeClr>
                  </a:gs>
                  <a:gs pos="100000">
                    <a:schemeClr val="accent6">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6F-8669-4745-8203-08908B42AFC3}"/>
              </c:ext>
            </c:extLst>
          </c:dPt>
          <c:dPt>
            <c:idx val="696"/>
            <c:bubble3D val="0"/>
            <c:spPr>
              <a:gradFill rotWithShape="1">
                <a:gsLst>
                  <a:gs pos="0">
                    <a:schemeClr val="accent1">
                      <a:lumMod val="50000"/>
                      <a:lumOff val="50000"/>
                      <a:tint val="96000"/>
                      <a:lumMod val="104000"/>
                    </a:schemeClr>
                  </a:gs>
                  <a:gs pos="100000">
                    <a:schemeClr val="accent1">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71-8669-4745-8203-08908B42AFC3}"/>
              </c:ext>
            </c:extLst>
          </c:dPt>
          <c:dPt>
            <c:idx val="697"/>
            <c:bubble3D val="0"/>
            <c:spPr>
              <a:gradFill rotWithShape="1">
                <a:gsLst>
                  <a:gs pos="0">
                    <a:schemeClr val="accent2">
                      <a:lumMod val="50000"/>
                      <a:lumOff val="50000"/>
                      <a:tint val="96000"/>
                      <a:lumMod val="104000"/>
                    </a:schemeClr>
                  </a:gs>
                  <a:gs pos="100000">
                    <a:schemeClr val="accent2">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73-8669-4745-8203-08908B42AFC3}"/>
              </c:ext>
            </c:extLst>
          </c:dPt>
          <c:dPt>
            <c:idx val="698"/>
            <c:bubble3D val="0"/>
            <c:spPr>
              <a:gradFill rotWithShape="1">
                <a:gsLst>
                  <a:gs pos="0">
                    <a:schemeClr val="accent3">
                      <a:lumMod val="50000"/>
                      <a:lumOff val="50000"/>
                      <a:tint val="96000"/>
                      <a:lumMod val="104000"/>
                    </a:schemeClr>
                  </a:gs>
                  <a:gs pos="100000">
                    <a:schemeClr val="accent3">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75-8669-4745-8203-08908B42AFC3}"/>
              </c:ext>
            </c:extLst>
          </c:dPt>
          <c:dPt>
            <c:idx val="699"/>
            <c:bubble3D val="0"/>
            <c:spPr>
              <a:gradFill rotWithShape="1">
                <a:gsLst>
                  <a:gs pos="0">
                    <a:schemeClr val="accent4">
                      <a:lumMod val="50000"/>
                      <a:lumOff val="50000"/>
                      <a:tint val="96000"/>
                      <a:lumMod val="104000"/>
                    </a:schemeClr>
                  </a:gs>
                  <a:gs pos="100000">
                    <a:schemeClr val="accent4">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77-8669-4745-8203-08908B42AFC3}"/>
              </c:ext>
            </c:extLst>
          </c:dPt>
          <c:dPt>
            <c:idx val="700"/>
            <c:bubble3D val="0"/>
            <c:spPr>
              <a:gradFill rotWithShape="1">
                <a:gsLst>
                  <a:gs pos="0">
                    <a:schemeClr val="accent5">
                      <a:lumMod val="50000"/>
                      <a:lumOff val="50000"/>
                      <a:tint val="96000"/>
                      <a:lumMod val="104000"/>
                    </a:schemeClr>
                  </a:gs>
                  <a:gs pos="100000">
                    <a:schemeClr val="accent5">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79-8669-4745-8203-08908B42AFC3}"/>
              </c:ext>
            </c:extLst>
          </c:dPt>
          <c:dPt>
            <c:idx val="701"/>
            <c:bubble3D val="0"/>
            <c:spPr>
              <a:gradFill rotWithShape="1">
                <a:gsLst>
                  <a:gs pos="0">
                    <a:schemeClr val="accent6">
                      <a:lumMod val="50000"/>
                      <a:lumOff val="50000"/>
                      <a:tint val="96000"/>
                      <a:lumMod val="104000"/>
                    </a:schemeClr>
                  </a:gs>
                  <a:gs pos="100000">
                    <a:schemeClr val="accent6">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7B-8669-4745-8203-08908B42AFC3}"/>
              </c:ext>
            </c:extLst>
          </c:dPt>
          <c:dPt>
            <c:idx val="70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7D-8669-4745-8203-08908B42AFC3}"/>
              </c:ext>
            </c:extLst>
          </c:dPt>
          <c:dPt>
            <c:idx val="703"/>
            <c:bubble3D val="0"/>
            <c:spPr>
              <a:gradFill rotWithShape="1">
                <a:gsLst>
                  <a:gs pos="0">
                    <a:schemeClr val="accent2">
                      <a:tint val="96000"/>
                      <a:lumMod val="104000"/>
                    </a:schemeClr>
                  </a:gs>
                  <a:gs pos="100000">
                    <a:schemeClr val="accent2">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7F-8669-4745-8203-08908B42AFC3}"/>
              </c:ext>
            </c:extLst>
          </c:dPt>
          <c:dPt>
            <c:idx val="704"/>
            <c:bubble3D val="0"/>
            <c:spPr>
              <a:gradFill rotWithShape="1">
                <a:gsLst>
                  <a:gs pos="0">
                    <a:schemeClr val="accent3">
                      <a:tint val="96000"/>
                      <a:lumMod val="104000"/>
                    </a:schemeClr>
                  </a:gs>
                  <a:gs pos="100000">
                    <a:schemeClr val="accent3">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81-8669-4745-8203-08908B42AFC3}"/>
              </c:ext>
            </c:extLst>
          </c:dPt>
          <c:dPt>
            <c:idx val="705"/>
            <c:bubble3D val="0"/>
            <c:spPr>
              <a:gradFill rotWithShape="1">
                <a:gsLst>
                  <a:gs pos="0">
                    <a:schemeClr val="accent4">
                      <a:tint val="96000"/>
                      <a:lumMod val="104000"/>
                    </a:schemeClr>
                  </a:gs>
                  <a:gs pos="100000">
                    <a:schemeClr val="accent4">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83-8669-4745-8203-08908B42AFC3}"/>
              </c:ext>
            </c:extLst>
          </c:dPt>
          <c:dPt>
            <c:idx val="706"/>
            <c:bubble3D val="0"/>
            <c:spPr>
              <a:gradFill rotWithShape="1">
                <a:gsLst>
                  <a:gs pos="0">
                    <a:schemeClr val="accent5">
                      <a:tint val="96000"/>
                      <a:lumMod val="104000"/>
                    </a:schemeClr>
                  </a:gs>
                  <a:gs pos="100000">
                    <a:schemeClr val="accent5">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85-8669-4745-8203-08908B42AFC3}"/>
              </c:ext>
            </c:extLst>
          </c:dPt>
          <c:dPt>
            <c:idx val="707"/>
            <c:bubble3D val="0"/>
            <c:spPr>
              <a:gradFill rotWithShape="1">
                <a:gsLst>
                  <a:gs pos="0">
                    <a:schemeClr val="accent6">
                      <a:tint val="96000"/>
                      <a:lumMod val="104000"/>
                    </a:schemeClr>
                  </a:gs>
                  <a:gs pos="100000">
                    <a:schemeClr val="accent6">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87-8669-4745-8203-08908B42AFC3}"/>
              </c:ext>
            </c:extLst>
          </c:dPt>
          <c:dPt>
            <c:idx val="708"/>
            <c:bubble3D val="0"/>
            <c:spPr>
              <a:gradFill rotWithShape="1">
                <a:gsLst>
                  <a:gs pos="0">
                    <a:schemeClr val="accent1">
                      <a:lumMod val="60000"/>
                      <a:tint val="96000"/>
                      <a:lumMod val="104000"/>
                    </a:schemeClr>
                  </a:gs>
                  <a:gs pos="100000">
                    <a:schemeClr val="accent1">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89-8669-4745-8203-08908B42AFC3}"/>
              </c:ext>
            </c:extLst>
          </c:dPt>
          <c:dPt>
            <c:idx val="709"/>
            <c:bubble3D val="0"/>
            <c:spPr>
              <a:gradFill rotWithShape="1">
                <a:gsLst>
                  <a:gs pos="0">
                    <a:schemeClr val="accent2">
                      <a:lumMod val="60000"/>
                      <a:tint val="96000"/>
                      <a:lumMod val="104000"/>
                    </a:schemeClr>
                  </a:gs>
                  <a:gs pos="100000">
                    <a:schemeClr val="accent2">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8B-8669-4745-8203-08908B42AFC3}"/>
              </c:ext>
            </c:extLst>
          </c:dPt>
          <c:dPt>
            <c:idx val="710"/>
            <c:bubble3D val="0"/>
            <c:spPr>
              <a:gradFill rotWithShape="1">
                <a:gsLst>
                  <a:gs pos="0">
                    <a:schemeClr val="accent3">
                      <a:lumMod val="60000"/>
                      <a:tint val="96000"/>
                      <a:lumMod val="104000"/>
                    </a:schemeClr>
                  </a:gs>
                  <a:gs pos="100000">
                    <a:schemeClr val="accent3">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8D-8669-4745-8203-08908B42AFC3}"/>
              </c:ext>
            </c:extLst>
          </c:dPt>
          <c:dPt>
            <c:idx val="711"/>
            <c:bubble3D val="0"/>
            <c:spPr>
              <a:gradFill rotWithShape="1">
                <a:gsLst>
                  <a:gs pos="0">
                    <a:schemeClr val="accent4">
                      <a:lumMod val="60000"/>
                      <a:tint val="96000"/>
                      <a:lumMod val="104000"/>
                    </a:schemeClr>
                  </a:gs>
                  <a:gs pos="100000">
                    <a:schemeClr val="accent4">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8F-8669-4745-8203-08908B42AFC3}"/>
              </c:ext>
            </c:extLst>
          </c:dPt>
          <c:dPt>
            <c:idx val="712"/>
            <c:bubble3D val="0"/>
            <c:spPr>
              <a:gradFill rotWithShape="1">
                <a:gsLst>
                  <a:gs pos="0">
                    <a:schemeClr val="accent5">
                      <a:lumMod val="60000"/>
                      <a:tint val="96000"/>
                      <a:lumMod val="104000"/>
                    </a:schemeClr>
                  </a:gs>
                  <a:gs pos="100000">
                    <a:schemeClr val="accent5">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91-8669-4745-8203-08908B42AFC3}"/>
              </c:ext>
            </c:extLst>
          </c:dPt>
          <c:dPt>
            <c:idx val="713"/>
            <c:bubble3D val="0"/>
            <c:spPr>
              <a:gradFill rotWithShape="1">
                <a:gsLst>
                  <a:gs pos="0">
                    <a:schemeClr val="accent6">
                      <a:lumMod val="60000"/>
                      <a:tint val="96000"/>
                      <a:lumMod val="104000"/>
                    </a:schemeClr>
                  </a:gs>
                  <a:gs pos="100000">
                    <a:schemeClr val="accent6">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93-8669-4745-8203-08908B42AFC3}"/>
              </c:ext>
            </c:extLst>
          </c:dPt>
          <c:dPt>
            <c:idx val="714"/>
            <c:bubble3D val="0"/>
            <c:spPr>
              <a:gradFill rotWithShape="1">
                <a:gsLst>
                  <a:gs pos="0">
                    <a:schemeClr val="accent1">
                      <a:lumMod val="80000"/>
                      <a:lumOff val="20000"/>
                      <a:tint val="96000"/>
                      <a:lumMod val="104000"/>
                    </a:schemeClr>
                  </a:gs>
                  <a:gs pos="100000">
                    <a:schemeClr val="accent1">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95-8669-4745-8203-08908B42AFC3}"/>
              </c:ext>
            </c:extLst>
          </c:dPt>
          <c:dPt>
            <c:idx val="715"/>
            <c:bubble3D val="0"/>
            <c:spPr>
              <a:gradFill rotWithShape="1">
                <a:gsLst>
                  <a:gs pos="0">
                    <a:schemeClr val="accent2">
                      <a:lumMod val="80000"/>
                      <a:lumOff val="20000"/>
                      <a:tint val="96000"/>
                      <a:lumMod val="104000"/>
                    </a:schemeClr>
                  </a:gs>
                  <a:gs pos="100000">
                    <a:schemeClr val="accent2">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97-8669-4745-8203-08908B42AFC3}"/>
              </c:ext>
            </c:extLst>
          </c:dPt>
          <c:dPt>
            <c:idx val="716"/>
            <c:bubble3D val="0"/>
            <c:spPr>
              <a:gradFill rotWithShape="1">
                <a:gsLst>
                  <a:gs pos="0">
                    <a:schemeClr val="accent3">
                      <a:lumMod val="80000"/>
                      <a:lumOff val="20000"/>
                      <a:tint val="96000"/>
                      <a:lumMod val="104000"/>
                    </a:schemeClr>
                  </a:gs>
                  <a:gs pos="100000">
                    <a:schemeClr val="accent3">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99-8669-4745-8203-08908B42AFC3}"/>
              </c:ext>
            </c:extLst>
          </c:dPt>
          <c:dPt>
            <c:idx val="717"/>
            <c:bubble3D val="0"/>
            <c:spPr>
              <a:gradFill rotWithShape="1">
                <a:gsLst>
                  <a:gs pos="0">
                    <a:schemeClr val="accent4">
                      <a:lumMod val="80000"/>
                      <a:lumOff val="20000"/>
                      <a:tint val="96000"/>
                      <a:lumMod val="104000"/>
                    </a:schemeClr>
                  </a:gs>
                  <a:gs pos="100000">
                    <a:schemeClr val="accent4">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9B-8669-4745-8203-08908B42AFC3}"/>
              </c:ext>
            </c:extLst>
          </c:dPt>
          <c:dPt>
            <c:idx val="718"/>
            <c:bubble3D val="0"/>
            <c:spPr>
              <a:gradFill rotWithShape="1">
                <a:gsLst>
                  <a:gs pos="0">
                    <a:schemeClr val="accent5">
                      <a:lumMod val="80000"/>
                      <a:lumOff val="20000"/>
                      <a:tint val="96000"/>
                      <a:lumMod val="104000"/>
                    </a:schemeClr>
                  </a:gs>
                  <a:gs pos="100000">
                    <a:schemeClr val="accent5">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9D-8669-4745-8203-08908B42AFC3}"/>
              </c:ext>
            </c:extLst>
          </c:dPt>
          <c:dPt>
            <c:idx val="719"/>
            <c:bubble3D val="0"/>
            <c:spPr>
              <a:gradFill rotWithShape="1">
                <a:gsLst>
                  <a:gs pos="0">
                    <a:schemeClr val="accent6">
                      <a:lumMod val="80000"/>
                      <a:lumOff val="20000"/>
                      <a:tint val="96000"/>
                      <a:lumMod val="104000"/>
                    </a:schemeClr>
                  </a:gs>
                  <a:gs pos="100000">
                    <a:schemeClr val="accent6">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9F-8669-4745-8203-08908B42AFC3}"/>
              </c:ext>
            </c:extLst>
          </c:dPt>
          <c:dPt>
            <c:idx val="720"/>
            <c:bubble3D val="0"/>
            <c:spPr>
              <a:gradFill rotWithShape="1">
                <a:gsLst>
                  <a:gs pos="0">
                    <a:schemeClr val="accent1">
                      <a:lumMod val="80000"/>
                      <a:tint val="96000"/>
                      <a:lumMod val="104000"/>
                    </a:schemeClr>
                  </a:gs>
                  <a:gs pos="100000">
                    <a:schemeClr val="accent1">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A1-8669-4745-8203-08908B42AFC3}"/>
              </c:ext>
            </c:extLst>
          </c:dPt>
          <c:dPt>
            <c:idx val="721"/>
            <c:bubble3D val="0"/>
            <c:spPr>
              <a:gradFill rotWithShape="1">
                <a:gsLst>
                  <a:gs pos="0">
                    <a:schemeClr val="accent2">
                      <a:lumMod val="80000"/>
                      <a:tint val="96000"/>
                      <a:lumMod val="104000"/>
                    </a:schemeClr>
                  </a:gs>
                  <a:gs pos="100000">
                    <a:schemeClr val="accent2">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A3-8669-4745-8203-08908B42AFC3}"/>
              </c:ext>
            </c:extLst>
          </c:dPt>
          <c:dPt>
            <c:idx val="722"/>
            <c:bubble3D val="0"/>
            <c:spPr>
              <a:gradFill rotWithShape="1">
                <a:gsLst>
                  <a:gs pos="0">
                    <a:schemeClr val="accent3">
                      <a:lumMod val="80000"/>
                      <a:tint val="96000"/>
                      <a:lumMod val="104000"/>
                    </a:schemeClr>
                  </a:gs>
                  <a:gs pos="100000">
                    <a:schemeClr val="accent3">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A5-8669-4745-8203-08908B42AFC3}"/>
              </c:ext>
            </c:extLst>
          </c:dPt>
          <c:dPt>
            <c:idx val="723"/>
            <c:bubble3D val="0"/>
            <c:spPr>
              <a:gradFill rotWithShape="1">
                <a:gsLst>
                  <a:gs pos="0">
                    <a:schemeClr val="accent4">
                      <a:lumMod val="80000"/>
                      <a:tint val="96000"/>
                      <a:lumMod val="104000"/>
                    </a:schemeClr>
                  </a:gs>
                  <a:gs pos="100000">
                    <a:schemeClr val="accent4">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A7-8669-4745-8203-08908B42AFC3}"/>
              </c:ext>
            </c:extLst>
          </c:dPt>
          <c:dPt>
            <c:idx val="724"/>
            <c:bubble3D val="0"/>
            <c:spPr>
              <a:gradFill rotWithShape="1">
                <a:gsLst>
                  <a:gs pos="0">
                    <a:schemeClr val="accent5">
                      <a:lumMod val="80000"/>
                      <a:tint val="96000"/>
                      <a:lumMod val="104000"/>
                    </a:schemeClr>
                  </a:gs>
                  <a:gs pos="100000">
                    <a:schemeClr val="accent5">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A9-8669-4745-8203-08908B42AFC3}"/>
              </c:ext>
            </c:extLst>
          </c:dPt>
          <c:dPt>
            <c:idx val="725"/>
            <c:bubble3D val="0"/>
            <c:spPr>
              <a:gradFill rotWithShape="1">
                <a:gsLst>
                  <a:gs pos="0">
                    <a:schemeClr val="accent6">
                      <a:lumMod val="80000"/>
                      <a:tint val="96000"/>
                      <a:lumMod val="104000"/>
                    </a:schemeClr>
                  </a:gs>
                  <a:gs pos="100000">
                    <a:schemeClr val="accent6">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AB-8669-4745-8203-08908B42AFC3}"/>
              </c:ext>
            </c:extLst>
          </c:dPt>
          <c:dPt>
            <c:idx val="726"/>
            <c:bubble3D val="0"/>
            <c:spPr>
              <a:gradFill rotWithShape="1">
                <a:gsLst>
                  <a:gs pos="0">
                    <a:schemeClr val="accent1">
                      <a:lumMod val="60000"/>
                      <a:lumOff val="40000"/>
                      <a:tint val="96000"/>
                      <a:lumMod val="104000"/>
                    </a:schemeClr>
                  </a:gs>
                  <a:gs pos="100000">
                    <a:schemeClr val="accent1">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AD-8669-4745-8203-08908B42AFC3}"/>
              </c:ext>
            </c:extLst>
          </c:dPt>
          <c:dPt>
            <c:idx val="727"/>
            <c:bubble3D val="0"/>
            <c:spPr>
              <a:gradFill rotWithShape="1">
                <a:gsLst>
                  <a:gs pos="0">
                    <a:schemeClr val="accent2">
                      <a:lumMod val="60000"/>
                      <a:lumOff val="40000"/>
                      <a:tint val="96000"/>
                      <a:lumMod val="104000"/>
                    </a:schemeClr>
                  </a:gs>
                  <a:gs pos="100000">
                    <a:schemeClr val="accent2">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AF-8669-4745-8203-08908B42AFC3}"/>
              </c:ext>
            </c:extLst>
          </c:dPt>
          <c:dPt>
            <c:idx val="728"/>
            <c:bubble3D val="0"/>
            <c:spPr>
              <a:gradFill rotWithShape="1">
                <a:gsLst>
                  <a:gs pos="0">
                    <a:schemeClr val="accent3">
                      <a:lumMod val="60000"/>
                      <a:lumOff val="40000"/>
                      <a:tint val="96000"/>
                      <a:lumMod val="104000"/>
                    </a:schemeClr>
                  </a:gs>
                  <a:gs pos="100000">
                    <a:schemeClr val="accent3">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B1-8669-4745-8203-08908B42AFC3}"/>
              </c:ext>
            </c:extLst>
          </c:dPt>
          <c:dPt>
            <c:idx val="729"/>
            <c:bubble3D val="0"/>
            <c:spPr>
              <a:gradFill rotWithShape="1">
                <a:gsLst>
                  <a:gs pos="0">
                    <a:schemeClr val="accent4">
                      <a:lumMod val="60000"/>
                      <a:lumOff val="40000"/>
                      <a:tint val="96000"/>
                      <a:lumMod val="104000"/>
                    </a:schemeClr>
                  </a:gs>
                  <a:gs pos="100000">
                    <a:schemeClr val="accent4">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B3-8669-4745-8203-08908B42AFC3}"/>
              </c:ext>
            </c:extLst>
          </c:dPt>
          <c:dPt>
            <c:idx val="730"/>
            <c:bubble3D val="0"/>
            <c:spPr>
              <a:gradFill rotWithShape="1">
                <a:gsLst>
                  <a:gs pos="0">
                    <a:schemeClr val="accent5">
                      <a:lumMod val="60000"/>
                      <a:lumOff val="40000"/>
                      <a:tint val="96000"/>
                      <a:lumMod val="104000"/>
                    </a:schemeClr>
                  </a:gs>
                  <a:gs pos="100000">
                    <a:schemeClr val="accent5">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B5-8669-4745-8203-08908B42AFC3}"/>
              </c:ext>
            </c:extLst>
          </c:dPt>
          <c:dPt>
            <c:idx val="731"/>
            <c:bubble3D val="0"/>
            <c:spPr>
              <a:gradFill rotWithShape="1">
                <a:gsLst>
                  <a:gs pos="0">
                    <a:schemeClr val="accent6">
                      <a:lumMod val="60000"/>
                      <a:lumOff val="40000"/>
                      <a:tint val="96000"/>
                      <a:lumMod val="104000"/>
                    </a:schemeClr>
                  </a:gs>
                  <a:gs pos="100000">
                    <a:schemeClr val="accent6">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B7-8669-4745-8203-08908B42AFC3}"/>
              </c:ext>
            </c:extLst>
          </c:dPt>
          <c:dPt>
            <c:idx val="732"/>
            <c:bubble3D val="0"/>
            <c:spPr>
              <a:gradFill rotWithShape="1">
                <a:gsLst>
                  <a:gs pos="0">
                    <a:schemeClr val="accent1">
                      <a:lumMod val="50000"/>
                      <a:tint val="96000"/>
                      <a:lumMod val="104000"/>
                    </a:schemeClr>
                  </a:gs>
                  <a:gs pos="100000">
                    <a:schemeClr val="accent1">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B9-8669-4745-8203-08908B42AFC3}"/>
              </c:ext>
            </c:extLst>
          </c:dPt>
          <c:dPt>
            <c:idx val="733"/>
            <c:bubble3D val="0"/>
            <c:spPr>
              <a:gradFill rotWithShape="1">
                <a:gsLst>
                  <a:gs pos="0">
                    <a:schemeClr val="accent2">
                      <a:lumMod val="50000"/>
                      <a:tint val="96000"/>
                      <a:lumMod val="104000"/>
                    </a:schemeClr>
                  </a:gs>
                  <a:gs pos="100000">
                    <a:schemeClr val="accent2">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BB-8669-4745-8203-08908B42AFC3}"/>
              </c:ext>
            </c:extLst>
          </c:dPt>
          <c:dPt>
            <c:idx val="734"/>
            <c:bubble3D val="0"/>
            <c:spPr>
              <a:gradFill rotWithShape="1">
                <a:gsLst>
                  <a:gs pos="0">
                    <a:schemeClr val="accent3">
                      <a:lumMod val="50000"/>
                      <a:tint val="96000"/>
                      <a:lumMod val="104000"/>
                    </a:schemeClr>
                  </a:gs>
                  <a:gs pos="100000">
                    <a:schemeClr val="accent3">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BD-8669-4745-8203-08908B42AFC3}"/>
              </c:ext>
            </c:extLst>
          </c:dPt>
          <c:dPt>
            <c:idx val="735"/>
            <c:bubble3D val="0"/>
            <c:spPr>
              <a:gradFill rotWithShape="1">
                <a:gsLst>
                  <a:gs pos="0">
                    <a:schemeClr val="accent4">
                      <a:lumMod val="50000"/>
                      <a:tint val="96000"/>
                      <a:lumMod val="104000"/>
                    </a:schemeClr>
                  </a:gs>
                  <a:gs pos="100000">
                    <a:schemeClr val="accent4">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BF-8669-4745-8203-08908B42AFC3}"/>
              </c:ext>
            </c:extLst>
          </c:dPt>
          <c:dPt>
            <c:idx val="736"/>
            <c:bubble3D val="0"/>
            <c:spPr>
              <a:gradFill rotWithShape="1">
                <a:gsLst>
                  <a:gs pos="0">
                    <a:schemeClr val="accent5">
                      <a:lumMod val="50000"/>
                      <a:tint val="96000"/>
                      <a:lumMod val="104000"/>
                    </a:schemeClr>
                  </a:gs>
                  <a:gs pos="100000">
                    <a:schemeClr val="accent5">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C1-8669-4745-8203-08908B42AFC3}"/>
              </c:ext>
            </c:extLst>
          </c:dPt>
          <c:dPt>
            <c:idx val="737"/>
            <c:bubble3D val="0"/>
            <c:spPr>
              <a:gradFill rotWithShape="1">
                <a:gsLst>
                  <a:gs pos="0">
                    <a:schemeClr val="accent6">
                      <a:lumMod val="50000"/>
                      <a:tint val="96000"/>
                      <a:lumMod val="104000"/>
                    </a:schemeClr>
                  </a:gs>
                  <a:gs pos="100000">
                    <a:schemeClr val="accent6">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C3-8669-4745-8203-08908B42AFC3}"/>
              </c:ext>
            </c:extLst>
          </c:dPt>
          <c:dPt>
            <c:idx val="738"/>
            <c:bubble3D val="0"/>
            <c:spPr>
              <a:gradFill rotWithShape="1">
                <a:gsLst>
                  <a:gs pos="0">
                    <a:schemeClr val="accent1">
                      <a:lumMod val="70000"/>
                      <a:lumOff val="30000"/>
                      <a:tint val="96000"/>
                      <a:lumMod val="104000"/>
                    </a:schemeClr>
                  </a:gs>
                  <a:gs pos="100000">
                    <a:schemeClr val="accent1">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C5-8669-4745-8203-08908B42AFC3}"/>
              </c:ext>
            </c:extLst>
          </c:dPt>
          <c:dPt>
            <c:idx val="739"/>
            <c:bubble3D val="0"/>
            <c:spPr>
              <a:gradFill rotWithShape="1">
                <a:gsLst>
                  <a:gs pos="0">
                    <a:schemeClr val="accent2">
                      <a:lumMod val="70000"/>
                      <a:lumOff val="30000"/>
                      <a:tint val="96000"/>
                      <a:lumMod val="104000"/>
                    </a:schemeClr>
                  </a:gs>
                  <a:gs pos="100000">
                    <a:schemeClr val="accent2">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C7-8669-4745-8203-08908B42AFC3}"/>
              </c:ext>
            </c:extLst>
          </c:dPt>
          <c:dPt>
            <c:idx val="740"/>
            <c:bubble3D val="0"/>
            <c:spPr>
              <a:gradFill rotWithShape="1">
                <a:gsLst>
                  <a:gs pos="0">
                    <a:schemeClr val="accent3">
                      <a:lumMod val="70000"/>
                      <a:lumOff val="30000"/>
                      <a:tint val="96000"/>
                      <a:lumMod val="104000"/>
                    </a:schemeClr>
                  </a:gs>
                  <a:gs pos="100000">
                    <a:schemeClr val="accent3">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C9-8669-4745-8203-08908B42AFC3}"/>
              </c:ext>
            </c:extLst>
          </c:dPt>
          <c:dPt>
            <c:idx val="741"/>
            <c:bubble3D val="0"/>
            <c:spPr>
              <a:gradFill rotWithShape="1">
                <a:gsLst>
                  <a:gs pos="0">
                    <a:schemeClr val="accent4">
                      <a:lumMod val="70000"/>
                      <a:lumOff val="30000"/>
                      <a:tint val="96000"/>
                      <a:lumMod val="104000"/>
                    </a:schemeClr>
                  </a:gs>
                  <a:gs pos="100000">
                    <a:schemeClr val="accent4">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CB-8669-4745-8203-08908B42AFC3}"/>
              </c:ext>
            </c:extLst>
          </c:dPt>
          <c:dPt>
            <c:idx val="742"/>
            <c:bubble3D val="0"/>
            <c:spPr>
              <a:gradFill rotWithShape="1">
                <a:gsLst>
                  <a:gs pos="0">
                    <a:schemeClr val="accent5">
                      <a:lumMod val="70000"/>
                      <a:lumOff val="30000"/>
                      <a:tint val="96000"/>
                      <a:lumMod val="104000"/>
                    </a:schemeClr>
                  </a:gs>
                  <a:gs pos="100000">
                    <a:schemeClr val="accent5">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CD-8669-4745-8203-08908B42AFC3}"/>
              </c:ext>
            </c:extLst>
          </c:dPt>
          <c:dPt>
            <c:idx val="743"/>
            <c:bubble3D val="0"/>
            <c:spPr>
              <a:gradFill rotWithShape="1">
                <a:gsLst>
                  <a:gs pos="0">
                    <a:schemeClr val="accent6">
                      <a:lumMod val="70000"/>
                      <a:lumOff val="30000"/>
                      <a:tint val="96000"/>
                      <a:lumMod val="104000"/>
                    </a:schemeClr>
                  </a:gs>
                  <a:gs pos="100000">
                    <a:schemeClr val="accent6">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CF-8669-4745-8203-08908B42AFC3}"/>
              </c:ext>
            </c:extLst>
          </c:dPt>
          <c:dPt>
            <c:idx val="744"/>
            <c:bubble3D val="0"/>
            <c:spPr>
              <a:gradFill rotWithShape="1">
                <a:gsLst>
                  <a:gs pos="0">
                    <a:schemeClr val="accent1">
                      <a:lumMod val="70000"/>
                      <a:tint val="96000"/>
                      <a:lumMod val="104000"/>
                    </a:schemeClr>
                  </a:gs>
                  <a:gs pos="100000">
                    <a:schemeClr val="accent1">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D1-8669-4745-8203-08908B42AFC3}"/>
              </c:ext>
            </c:extLst>
          </c:dPt>
          <c:dPt>
            <c:idx val="745"/>
            <c:bubble3D val="0"/>
            <c:spPr>
              <a:gradFill rotWithShape="1">
                <a:gsLst>
                  <a:gs pos="0">
                    <a:schemeClr val="accent2">
                      <a:lumMod val="70000"/>
                      <a:tint val="96000"/>
                      <a:lumMod val="104000"/>
                    </a:schemeClr>
                  </a:gs>
                  <a:gs pos="100000">
                    <a:schemeClr val="accent2">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D3-8669-4745-8203-08908B42AFC3}"/>
              </c:ext>
            </c:extLst>
          </c:dPt>
          <c:dPt>
            <c:idx val="746"/>
            <c:bubble3D val="0"/>
            <c:spPr>
              <a:gradFill rotWithShape="1">
                <a:gsLst>
                  <a:gs pos="0">
                    <a:schemeClr val="accent3">
                      <a:lumMod val="70000"/>
                      <a:tint val="96000"/>
                      <a:lumMod val="104000"/>
                    </a:schemeClr>
                  </a:gs>
                  <a:gs pos="100000">
                    <a:schemeClr val="accent3">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D5-8669-4745-8203-08908B42AFC3}"/>
              </c:ext>
            </c:extLst>
          </c:dPt>
          <c:dPt>
            <c:idx val="747"/>
            <c:bubble3D val="0"/>
            <c:spPr>
              <a:gradFill rotWithShape="1">
                <a:gsLst>
                  <a:gs pos="0">
                    <a:schemeClr val="accent4">
                      <a:lumMod val="70000"/>
                      <a:tint val="96000"/>
                      <a:lumMod val="104000"/>
                    </a:schemeClr>
                  </a:gs>
                  <a:gs pos="100000">
                    <a:schemeClr val="accent4">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D7-8669-4745-8203-08908B42AFC3}"/>
              </c:ext>
            </c:extLst>
          </c:dPt>
          <c:dPt>
            <c:idx val="748"/>
            <c:bubble3D val="0"/>
            <c:spPr>
              <a:gradFill rotWithShape="1">
                <a:gsLst>
                  <a:gs pos="0">
                    <a:schemeClr val="accent5">
                      <a:lumMod val="70000"/>
                      <a:tint val="96000"/>
                      <a:lumMod val="104000"/>
                    </a:schemeClr>
                  </a:gs>
                  <a:gs pos="100000">
                    <a:schemeClr val="accent5">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D9-8669-4745-8203-08908B42AFC3}"/>
              </c:ext>
            </c:extLst>
          </c:dPt>
          <c:dPt>
            <c:idx val="749"/>
            <c:bubble3D val="0"/>
            <c:spPr>
              <a:gradFill rotWithShape="1">
                <a:gsLst>
                  <a:gs pos="0">
                    <a:schemeClr val="accent6">
                      <a:lumMod val="70000"/>
                      <a:tint val="96000"/>
                      <a:lumMod val="104000"/>
                    </a:schemeClr>
                  </a:gs>
                  <a:gs pos="100000">
                    <a:schemeClr val="accent6">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DB-8669-4745-8203-08908B42AFC3}"/>
              </c:ext>
            </c:extLst>
          </c:dPt>
          <c:dPt>
            <c:idx val="750"/>
            <c:bubble3D val="0"/>
            <c:spPr>
              <a:gradFill rotWithShape="1">
                <a:gsLst>
                  <a:gs pos="0">
                    <a:schemeClr val="accent1">
                      <a:lumMod val="50000"/>
                      <a:lumOff val="50000"/>
                      <a:tint val="96000"/>
                      <a:lumMod val="104000"/>
                    </a:schemeClr>
                  </a:gs>
                  <a:gs pos="100000">
                    <a:schemeClr val="accent1">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DD-8669-4745-8203-08908B42AFC3}"/>
              </c:ext>
            </c:extLst>
          </c:dPt>
          <c:dPt>
            <c:idx val="751"/>
            <c:bubble3D val="0"/>
            <c:spPr>
              <a:gradFill rotWithShape="1">
                <a:gsLst>
                  <a:gs pos="0">
                    <a:schemeClr val="accent2">
                      <a:lumMod val="50000"/>
                      <a:lumOff val="50000"/>
                      <a:tint val="96000"/>
                      <a:lumMod val="104000"/>
                    </a:schemeClr>
                  </a:gs>
                  <a:gs pos="100000">
                    <a:schemeClr val="accent2">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DF-8669-4745-8203-08908B42AFC3}"/>
              </c:ext>
            </c:extLst>
          </c:dPt>
          <c:dPt>
            <c:idx val="752"/>
            <c:bubble3D val="0"/>
            <c:spPr>
              <a:gradFill rotWithShape="1">
                <a:gsLst>
                  <a:gs pos="0">
                    <a:schemeClr val="accent3">
                      <a:lumMod val="50000"/>
                      <a:lumOff val="50000"/>
                      <a:tint val="96000"/>
                      <a:lumMod val="104000"/>
                    </a:schemeClr>
                  </a:gs>
                  <a:gs pos="100000">
                    <a:schemeClr val="accent3">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E1-8669-4745-8203-08908B42AFC3}"/>
              </c:ext>
            </c:extLst>
          </c:dPt>
          <c:dPt>
            <c:idx val="753"/>
            <c:bubble3D val="0"/>
            <c:spPr>
              <a:gradFill rotWithShape="1">
                <a:gsLst>
                  <a:gs pos="0">
                    <a:schemeClr val="accent4">
                      <a:lumMod val="50000"/>
                      <a:lumOff val="50000"/>
                      <a:tint val="96000"/>
                      <a:lumMod val="104000"/>
                    </a:schemeClr>
                  </a:gs>
                  <a:gs pos="100000">
                    <a:schemeClr val="accent4">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E3-8669-4745-8203-08908B42AFC3}"/>
              </c:ext>
            </c:extLst>
          </c:dPt>
          <c:dPt>
            <c:idx val="754"/>
            <c:bubble3D val="0"/>
            <c:spPr>
              <a:gradFill rotWithShape="1">
                <a:gsLst>
                  <a:gs pos="0">
                    <a:schemeClr val="accent5">
                      <a:lumMod val="50000"/>
                      <a:lumOff val="50000"/>
                      <a:tint val="96000"/>
                      <a:lumMod val="104000"/>
                    </a:schemeClr>
                  </a:gs>
                  <a:gs pos="100000">
                    <a:schemeClr val="accent5">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E5-8669-4745-8203-08908B42AFC3}"/>
              </c:ext>
            </c:extLst>
          </c:dPt>
          <c:dPt>
            <c:idx val="755"/>
            <c:bubble3D val="0"/>
            <c:spPr>
              <a:gradFill rotWithShape="1">
                <a:gsLst>
                  <a:gs pos="0">
                    <a:schemeClr val="accent6">
                      <a:lumMod val="50000"/>
                      <a:lumOff val="50000"/>
                      <a:tint val="96000"/>
                      <a:lumMod val="104000"/>
                    </a:schemeClr>
                  </a:gs>
                  <a:gs pos="100000">
                    <a:schemeClr val="accent6">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E7-8669-4745-8203-08908B42AFC3}"/>
              </c:ext>
            </c:extLst>
          </c:dPt>
          <c:dPt>
            <c:idx val="75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E9-8669-4745-8203-08908B42AFC3}"/>
              </c:ext>
            </c:extLst>
          </c:dPt>
          <c:dPt>
            <c:idx val="757"/>
            <c:bubble3D val="0"/>
            <c:spPr>
              <a:gradFill rotWithShape="1">
                <a:gsLst>
                  <a:gs pos="0">
                    <a:schemeClr val="accent2">
                      <a:tint val="96000"/>
                      <a:lumMod val="104000"/>
                    </a:schemeClr>
                  </a:gs>
                  <a:gs pos="100000">
                    <a:schemeClr val="accent2">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EB-8669-4745-8203-08908B42AFC3}"/>
              </c:ext>
            </c:extLst>
          </c:dPt>
          <c:dPt>
            <c:idx val="758"/>
            <c:bubble3D val="0"/>
            <c:spPr>
              <a:gradFill rotWithShape="1">
                <a:gsLst>
                  <a:gs pos="0">
                    <a:schemeClr val="accent3">
                      <a:tint val="96000"/>
                      <a:lumMod val="104000"/>
                    </a:schemeClr>
                  </a:gs>
                  <a:gs pos="100000">
                    <a:schemeClr val="accent3">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ED-8669-4745-8203-08908B42AFC3}"/>
              </c:ext>
            </c:extLst>
          </c:dPt>
          <c:dPt>
            <c:idx val="759"/>
            <c:bubble3D val="0"/>
            <c:spPr>
              <a:gradFill rotWithShape="1">
                <a:gsLst>
                  <a:gs pos="0">
                    <a:schemeClr val="accent4">
                      <a:tint val="96000"/>
                      <a:lumMod val="104000"/>
                    </a:schemeClr>
                  </a:gs>
                  <a:gs pos="100000">
                    <a:schemeClr val="accent4">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EF-8669-4745-8203-08908B42AFC3}"/>
              </c:ext>
            </c:extLst>
          </c:dPt>
          <c:dPt>
            <c:idx val="760"/>
            <c:bubble3D val="0"/>
            <c:spPr>
              <a:gradFill rotWithShape="1">
                <a:gsLst>
                  <a:gs pos="0">
                    <a:schemeClr val="accent5">
                      <a:tint val="96000"/>
                      <a:lumMod val="104000"/>
                    </a:schemeClr>
                  </a:gs>
                  <a:gs pos="100000">
                    <a:schemeClr val="accent5">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F1-8669-4745-8203-08908B42AFC3}"/>
              </c:ext>
            </c:extLst>
          </c:dPt>
          <c:dPt>
            <c:idx val="761"/>
            <c:bubble3D val="0"/>
            <c:spPr>
              <a:gradFill rotWithShape="1">
                <a:gsLst>
                  <a:gs pos="0">
                    <a:schemeClr val="accent6">
                      <a:tint val="96000"/>
                      <a:lumMod val="104000"/>
                    </a:schemeClr>
                  </a:gs>
                  <a:gs pos="100000">
                    <a:schemeClr val="accent6">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F3-8669-4745-8203-08908B42AFC3}"/>
              </c:ext>
            </c:extLst>
          </c:dPt>
          <c:dPt>
            <c:idx val="762"/>
            <c:bubble3D val="0"/>
            <c:spPr>
              <a:gradFill rotWithShape="1">
                <a:gsLst>
                  <a:gs pos="0">
                    <a:schemeClr val="accent1">
                      <a:lumMod val="60000"/>
                      <a:tint val="96000"/>
                      <a:lumMod val="104000"/>
                    </a:schemeClr>
                  </a:gs>
                  <a:gs pos="100000">
                    <a:schemeClr val="accent1">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F5-8669-4745-8203-08908B42AFC3}"/>
              </c:ext>
            </c:extLst>
          </c:dPt>
          <c:dPt>
            <c:idx val="763"/>
            <c:bubble3D val="0"/>
            <c:spPr>
              <a:gradFill rotWithShape="1">
                <a:gsLst>
                  <a:gs pos="0">
                    <a:schemeClr val="accent2">
                      <a:lumMod val="60000"/>
                      <a:tint val="96000"/>
                      <a:lumMod val="104000"/>
                    </a:schemeClr>
                  </a:gs>
                  <a:gs pos="100000">
                    <a:schemeClr val="accent2">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F7-8669-4745-8203-08908B42AFC3}"/>
              </c:ext>
            </c:extLst>
          </c:dPt>
          <c:dPt>
            <c:idx val="764"/>
            <c:bubble3D val="0"/>
            <c:spPr>
              <a:gradFill rotWithShape="1">
                <a:gsLst>
                  <a:gs pos="0">
                    <a:schemeClr val="accent3">
                      <a:lumMod val="60000"/>
                      <a:tint val="96000"/>
                      <a:lumMod val="104000"/>
                    </a:schemeClr>
                  </a:gs>
                  <a:gs pos="100000">
                    <a:schemeClr val="accent3">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F9-8669-4745-8203-08908B42AFC3}"/>
              </c:ext>
            </c:extLst>
          </c:dPt>
          <c:dPt>
            <c:idx val="765"/>
            <c:bubble3D val="0"/>
            <c:spPr>
              <a:gradFill rotWithShape="1">
                <a:gsLst>
                  <a:gs pos="0">
                    <a:schemeClr val="accent4">
                      <a:lumMod val="60000"/>
                      <a:tint val="96000"/>
                      <a:lumMod val="104000"/>
                    </a:schemeClr>
                  </a:gs>
                  <a:gs pos="100000">
                    <a:schemeClr val="accent4">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FB-8669-4745-8203-08908B42AFC3}"/>
              </c:ext>
            </c:extLst>
          </c:dPt>
          <c:dPt>
            <c:idx val="766"/>
            <c:bubble3D val="0"/>
            <c:spPr>
              <a:gradFill rotWithShape="1">
                <a:gsLst>
                  <a:gs pos="0">
                    <a:schemeClr val="accent5">
                      <a:lumMod val="60000"/>
                      <a:tint val="96000"/>
                      <a:lumMod val="104000"/>
                    </a:schemeClr>
                  </a:gs>
                  <a:gs pos="100000">
                    <a:schemeClr val="accent5">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FD-8669-4745-8203-08908B42AFC3}"/>
              </c:ext>
            </c:extLst>
          </c:dPt>
          <c:dPt>
            <c:idx val="767"/>
            <c:bubble3D val="0"/>
            <c:spPr>
              <a:gradFill rotWithShape="1">
                <a:gsLst>
                  <a:gs pos="0">
                    <a:schemeClr val="accent6">
                      <a:lumMod val="60000"/>
                      <a:tint val="96000"/>
                      <a:lumMod val="104000"/>
                    </a:schemeClr>
                  </a:gs>
                  <a:gs pos="100000">
                    <a:schemeClr val="accent6">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FF-8669-4745-8203-08908B42AFC3}"/>
              </c:ext>
            </c:extLst>
          </c:dPt>
          <c:dPt>
            <c:idx val="768"/>
            <c:bubble3D val="0"/>
            <c:spPr>
              <a:gradFill rotWithShape="1">
                <a:gsLst>
                  <a:gs pos="0">
                    <a:schemeClr val="accent1">
                      <a:lumMod val="80000"/>
                      <a:lumOff val="20000"/>
                      <a:tint val="96000"/>
                      <a:lumMod val="104000"/>
                    </a:schemeClr>
                  </a:gs>
                  <a:gs pos="100000">
                    <a:schemeClr val="accent1">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601-8669-4745-8203-08908B42AFC3}"/>
              </c:ext>
            </c:extLst>
          </c:dPt>
          <c:dPt>
            <c:idx val="769"/>
            <c:bubble3D val="0"/>
            <c:spPr>
              <a:gradFill rotWithShape="1">
                <a:gsLst>
                  <a:gs pos="0">
                    <a:schemeClr val="accent2">
                      <a:lumMod val="80000"/>
                      <a:lumOff val="20000"/>
                      <a:tint val="96000"/>
                      <a:lumMod val="104000"/>
                    </a:schemeClr>
                  </a:gs>
                  <a:gs pos="100000">
                    <a:schemeClr val="accent2">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603-8669-4745-8203-08908B42AFC3}"/>
              </c:ext>
            </c:extLst>
          </c:dPt>
          <c:dPt>
            <c:idx val="770"/>
            <c:bubble3D val="0"/>
            <c:spPr>
              <a:gradFill rotWithShape="1">
                <a:gsLst>
                  <a:gs pos="0">
                    <a:schemeClr val="accent3">
                      <a:lumMod val="80000"/>
                      <a:lumOff val="20000"/>
                      <a:tint val="96000"/>
                      <a:lumMod val="104000"/>
                    </a:schemeClr>
                  </a:gs>
                  <a:gs pos="100000">
                    <a:schemeClr val="accent3">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605-8669-4745-8203-08908B42AFC3}"/>
              </c:ext>
            </c:extLst>
          </c:dPt>
          <c:dPt>
            <c:idx val="771"/>
            <c:bubble3D val="0"/>
            <c:spPr>
              <a:gradFill rotWithShape="1">
                <a:gsLst>
                  <a:gs pos="0">
                    <a:schemeClr val="accent4">
                      <a:lumMod val="80000"/>
                      <a:lumOff val="20000"/>
                      <a:tint val="96000"/>
                      <a:lumMod val="104000"/>
                    </a:schemeClr>
                  </a:gs>
                  <a:gs pos="100000">
                    <a:schemeClr val="accent4">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607-8669-4745-8203-08908B42AFC3}"/>
              </c:ext>
            </c:extLst>
          </c:dPt>
          <c:dPt>
            <c:idx val="772"/>
            <c:bubble3D val="0"/>
            <c:spPr>
              <a:gradFill rotWithShape="1">
                <a:gsLst>
                  <a:gs pos="0">
                    <a:schemeClr val="accent5">
                      <a:lumMod val="80000"/>
                      <a:lumOff val="20000"/>
                      <a:tint val="96000"/>
                      <a:lumMod val="104000"/>
                    </a:schemeClr>
                  </a:gs>
                  <a:gs pos="100000">
                    <a:schemeClr val="accent5">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609-8669-4745-8203-08908B42AFC3}"/>
              </c:ext>
            </c:extLst>
          </c:dPt>
          <c:dPt>
            <c:idx val="773"/>
            <c:bubble3D val="0"/>
            <c:spPr>
              <a:gradFill rotWithShape="1">
                <a:gsLst>
                  <a:gs pos="0">
                    <a:schemeClr val="accent6">
                      <a:lumMod val="80000"/>
                      <a:lumOff val="20000"/>
                      <a:tint val="96000"/>
                      <a:lumMod val="104000"/>
                    </a:schemeClr>
                  </a:gs>
                  <a:gs pos="100000">
                    <a:schemeClr val="accent6">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60B-8669-4745-8203-08908B42AFC3}"/>
              </c:ext>
            </c:extLst>
          </c:dPt>
          <c:dPt>
            <c:idx val="774"/>
            <c:bubble3D val="0"/>
            <c:spPr>
              <a:gradFill rotWithShape="1">
                <a:gsLst>
                  <a:gs pos="0">
                    <a:schemeClr val="accent1">
                      <a:lumMod val="80000"/>
                      <a:tint val="96000"/>
                      <a:lumMod val="104000"/>
                    </a:schemeClr>
                  </a:gs>
                  <a:gs pos="100000">
                    <a:schemeClr val="accent1">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60D-8669-4745-8203-08908B42AFC3}"/>
              </c:ext>
            </c:extLst>
          </c:dPt>
          <c:dPt>
            <c:idx val="775"/>
            <c:bubble3D val="0"/>
            <c:spPr>
              <a:gradFill rotWithShape="1">
                <a:gsLst>
                  <a:gs pos="0">
                    <a:schemeClr val="accent2">
                      <a:lumMod val="80000"/>
                      <a:tint val="96000"/>
                      <a:lumMod val="104000"/>
                    </a:schemeClr>
                  </a:gs>
                  <a:gs pos="100000">
                    <a:schemeClr val="accent2">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60F-8669-4745-8203-08908B42AFC3}"/>
              </c:ext>
            </c:extLst>
          </c:dPt>
          <c:dPt>
            <c:idx val="776"/>
            <c:bubble3D val="0"/>
            <c:spPr>
              <a:gradFill rotWithShape="1">
                <a:gsLst>
                  <a:gs pos="0">
                    <a:schemeClr val="accent3">
                      <a:lumMod val="80000"/>
                      <a:tint val="96000"/>
                      <a:lumMod val="104000"/>
                    </a:schemeClr>
                  </a:gs>
                  <a:gs pos="100000">
                    <a:schemeClr val="accent3">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611-8669-4745-8203-08908B42AFC3}"/>
              </c:ext>
            </c:extLst>
          </c:dPt>
          <c:dPt>
            <c:idx val="777"/>
            <c:bubble3D val="0"/>
            <c:spPr>
              <a:gradFill rotWithShape="1">
                <a:gsLst>
                  <a:gs pos="0">
                    <a:schemeClr val="accent4">
                      <a:lumMod val="80000"/>
                      <a:tint val="96000"/>
                      <a:lumMod val="104000"/>
                    </a:schemeClr>
                  </a:gs>
                  <a:gs pos="100000">
                    <a:schemeClr val="accent4">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613-8669-4745-8203-08908B42AFC3}"/>
              </c:ext>
            </c:extLst>
          </c:dPt>
          <c:dPt>
            <c:idx val="778"/>
            <c:bubble3D val="0"/>
            <c:spPr>
              <a:gradFill rotWithShape="1">
                <a:gsLst>
                  <a:gs pos="0">
                    <a:schemeClr val="accent5">
                      <a:lumMod val="80000"/>
                      <a:tint val="96000"/>
                      <a:lumMod val="104000"/>
                    </a:schemeClr>
                  </a:gs>
                  <a:gs pos="100000">
                    <a:schemeClr val="accent5">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615-8669-4745-8203-08908B42AFC3}"/>
              </c:ext>
            </c:extLst>
          </c:dPt>
          <c:dPt>
            <c:idx val="779"/>
            <c:bubble3D val="0"/>
            <c:spPr>
              <a:gradFill rotWithShape="1">
                <a:gsLst>
                  <a:gs pos="0">
                    <a:schemeClr val="accent6">
                      <a:lumMod val="80000"/>
                      <a:tint val="96000"/>
                      <a:lumMod val="104000"/>
                    </a:schemeClr>
                  </a:gs>
                  <a:gs pos="100000">
                    <a:schemeClr val="accent6">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617-8669-4745-8203-08908B42AFC3}"/>
              </c:ext>
            </c:extLst>
          </c:dPt>
          <c:dPt>
            <c:idx val="780"/>
            <c:bubble3D val="0"/>
            <c:spPr>
              <a:gradFill rotWithShape="1">
                <a:gsLst>
                  <a:gs pos="0">
                    <a:schemeClr val="accent1">
                      <a:lumMod val="60000"/>
                      <a:lumOff val="40000"/>
                      <a:tint val="96000"/>
                      <a:lumMod val="104000"/>
                    </a:schemeClr>
                  </a:gs>
                  <a:gs pos="100000">
                    <a:schemeClr val="accent1">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619-8669-4745-8203-08908B42AFC3}"/>
              </c:ext>
            </c:extLst>
          </c:dPt>
          <c:dPt>
            <c:idx val="781"/>
            <c:bubble3D val="0"/>
            <c:spPr>
              <a:gradFill rotWithShape="1">
                <a:gsLst>
                  <a:gs pos="0">
                    <a:schemeClr val="accent2">
                      <a:lumMod val="60000"/>
                      <a:lumOff val="40000"/>
                      <a:tint val="96000"/>
                      <a:lumMod val="104000"/>
                    </a:schemeClr>
                  </a:gs>
                  <a:gs pos="100000">
                    <a:schemeClr val="accent2">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61B-8669-4745-8203-08908B42AFC3}"/>
              </c:ext>
            </c:extLst>
          </c:dPt>
          <c:dPt>
            <c:idx val="782"/>
            <c:bubble3D val="0"/>
            <c:spPr>
              <a:gradFill rotWithShape="1">
                <a:gsLst>
                  <a:gs pos="0">
                    <a:schemeClr val="accent3">
                      <a:lumMod val="60000"/>
                      <a:lumOff val="40000"/>
                      <a:tint val="96000"/>
                      <a:lumMod val="104000"/>
                    </a:schemeClr>
                  </a:gs>
                  <a:gs pos="100000">
                    <a:schemeClr val="accent3">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61D-8669-4745-8203-08908B42AFC3}"/>
              </c:ext>
            </c:extLst>
          </c:dPt>
          <c:dPt>
            <c:idx val="783"/>
            <c:bubble3D val="0"/>
            <c:spPr>
              <a:gradFill rotWithShape="1">
                <a:gsLst>
                  <a:gs pos="0">
                    <a:schemeClr val="accent4">
                      <a:lumMod val="60000"/>
                      <a:lumOff val="40000"/>
                      <a:tint val="96000"/>
                      <a:lumMod val="104000"/>
                    </a:schemeClr>
                  </a:gs>
                  <a:gs pos="100000">
                    <a:schemeClr val="accent4">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61F-8669-4745-8203-08908B42AFC3}"/>
              </c:ext>
            </c:extLst>
          </c:dPt>
          <c:dPt>
            <c:idx val="784"/>
            <c:bubble3D val="0"/>
            <c:spPr>
              <a:gradFill rotWithShape="1">
                <a:gsLst>
                  <a:gs pos="0">
                    <a:schemeClr val="accent5">
                      <a:lumMod val="60000"/>
                      <a:lumOff val="40000"/>
                      <a:tint val="96000"/>
                      <a:lumMod val="104000"/>
                    </a:schemeClr>
                  </a:gs>
                  <a:gs pos="100000">
                    <a:schemeClr val="accent5">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621-8669-4745-8203-08908B42AFC3}"/>
              </c:ext>
            </c:extLst>
          </c:dPt>
          <c:dPt>
            <c:idx val="785"/>
            <c:bubble3D val="0"/>
            <c:spPr>
              <a:gradFill rotWithShape="1">
                <a:gsLst>
                  <a:gs pos="0">
                    <a:schemeClr val="accent6">
                      <a:lumMod val="60000"/>
                      <a:lumOff val="40000"/>
                      <a:tint val="96000"/>
                      <a:lumMod val="104000"/>
                    </a:schemeClr>
                  </a:gs>
                  <a:gs pos="100000">
                    <a:schemeClr val="accent6">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623-8669-4745-8203-08908B42AFC3}"/>
              </c:ext>
            </c:extLst>
          </c:dPt>
          <c:dPt>
            <c:idx val="786"/>
            <c:bubble3D val="0"/>
            <c:spPr>
              <a:gradFill rotWithShape="1">
                <a:gsLst>
                  <a:gs pos="0">
                    <a:schemeClr val="accent1">
                      <a:lumMod val="50000"/>
                      <a:tint val="96000"/>
                      <a:lumMod val="104000"/>
                    </a:schemeClr>
                  </a:gs>
                  <a:gs pos="100000">
                    <a:schemeClr val="accent1">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625-8669-4745-8203-08908B42AFC3}"/>
              </c:ext>
            </c:extLst>
          </c:dPt>
          <c:dPt>
            <c:idx val="787"/>
            <c:bubble3D val="0"/>
            <c:spPr>
              <a:gradFill rotWithShape="1">
                <a:gsLst>
                  <a:gs pos="0">
                    <a:schemeClr val="accent2">
                      <a:lumMod val="50000"/>
                      <a:tint val="96000"/>
                      <a:lumMod val="104000"/>
                    </a:schemeClr>
                  </a:gs>
                  <a:gs pos="100000">
                    <a:schemeClr val="accent2">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627-8669-4745-8203-08908B42AFC3}"/>
              </c:ext>
            </c:extLst>
          </c:dPt>
          <c:dPt>
            <c:idx val="788"/>
            <c:bubble3D val="0"/>
            <c:spPr>
              <a:gradFill rotWithShape="1">
                <a:gsLst>
                  <a:gs pos="0">
                    <a:schemeClr val="accent3">
                      <a:lumMod val="50000"/>
                      <a:tint val="96000"/>
                      <a:lumMod val="104000"/>
                    </a:schemeClr>
                  </a:gs>
                  <a:gs pos="100000">
                    <a:schemeClr val="accent3">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629-8669-4745-8203-08908B42AFC3}"/>
              </c:ext>
            </c:extLst>
          </c:dPt>
          <c:dPt>
            <c:idx val="789"/>
            <c:bubble3D val="0"/>
            <c:spPr>
              <a:gradFill rotWithShape="1">
                <a:gsLst>
                  <a:gs pos="0">
                    <a:schemeClr val="accent4">
                      <a:lumMod val="50000"/>
                      <a:tint val="96000"/>
                      <a:lumMod val="104000"/>
                    </a:schemeClr>
                  </a:gs>
                  <a:gs pos="100000">
                    <a:schemeClr val="accent4">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62B-8669-4745-8203-08908B42AFC3}"/>
              </c:ext>
            </c:extLst>
          </c:dPt>
          <c:dPt>
            <c:idx val="790"/>
            <c:bubble3D val="0"/>
            <c:spPr>
              <a:gradFill rotWithShape="1">
                <a:gsLst>
                  <a:gs pos="0">
                    <a:schemeClr val="accent5">
                      <a:lumMod val="50000"/>
                      <a:tint val="96000"/>
                      <a:lumMod val="104000"/>
                    </a:schemeClr>
                  </a:gs>
                  <a:gs pos="100000">
                    <a:schemeClr val="accent5">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62D-8669-4745-8203-08908B42AFC3}"/>
              </c:ext>
            </c:extLst>
          </c:dPt>
          <c:dPt>
            <c:idx val="791"/>
            <c:bubble3D val="0"/>
            <c:spPr>
              <a:gradFill rotWithShape="1">
                <a:gsLst>
                  <a:gs pos="0">
                    <a:schemeClr val="accent6">
                      <a:lumMod val="50000"/>
                      <a:tint val="96000"/>
                      <a:lumMod val="104000"/>
                    </a:schemeClr>
                  </a:gs>
                  <a:gs pos="100000">
                    <a:schemeClr val="accent6">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62F-8669-4745-8203-08908B42AFC3}"/>
              </c:ext>
            </c:extLst>
          </c:dPt>
          <c:dPt>
            <c:idx val="792"/>
            <c:bubble3D val="0"/>
            <c:spPr>
              <a:gradFill rotWithShape="1">
                <a:gsLst>
                  <a:gs pos="0">
                    <a:schemeClr val="accent1">
                      <a:lumMod val="70000"/>
                      <a:lumOff val="30000"/>
                      <a:tint val="96000"/>
                      <a:lumMod val="104000"/>
                    </a:schemeClr>
                  </a:gs>
                  <a:gs pos="100000">
                    <a:schemeClr val="accent1">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631-8669-4745-8203-08908B42AFC3}"/>
              </c:ext>
            </c:extLst>
          </c:dPt>
          <c:dPt>
            <c:idx val="793"/>
            <c:bubble3D val="0"/>
            <c:spPr>
              <a:gradFill rotWithShape="1">
                <a:gsLst>
                  <a:gs pos="0">
                    <a:schemeClr val="accent2">
                      <a:lumMod val="70000"/>
                      <a:lumOff val="30000"/>
                      <a:tint val="96000"/>
                      <a:lumMod val="104000"/>
                    </a:schemeClr>
                  </a:gs>
                  <a:gs pos="100000">
                    <a:schemeClr val="accent2">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633-8669-4745-8203-08908B42AFC3}"/>
              </c:ext>
            </c:extLst>
          </c:dPt>
          <c:dPt>
            <c:idx val="794"/>
            <c:bubble3D val="0"/>
            <c:spPr>
              <a:gradFill rotWithShape="1">
                <a:gsLst>
                  <a:gs pos="0">
                    <a:schemeClr val="accent3">
                      <a:lumMod val="70000"/>
                      <a:lumOff val="30000"/>
                      <a:tint val="96000"/>
                      <a:lumMod val="104000"/>
                    </a:schemeClr>
                  </a:gs>
                  <a:gs pos="100000">
                    <a:schemeClr val="accent3">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635-8669-4745-8203-08908B42AFC3}"/>
              </c:ext>
            </c:extLst>
          </c:dPt>
          <c:dPt>
            <c:idx val="795"/>
            <c:bubble3D val="0"/>
            <c:spPr>
              <a:gradFill rotWithShape="1">
                <a:gsLst>
                  <a:gs pos="0">
                    <a:schemeClr val="accent4">
                      <a:lumMod val="70000"/>
                      <a:lumOff val="30000"/>
                      <a:tint val="96000"/>
                      <a:lumMod val="104000"/>
                    </a:schemeClr>
                  </a:gs>
                  <a:gs pos="100000">
                    <a:schemeClr val="accent4">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637-8669-4745-8203-08908B42AFC3}"/>
              </c:ext>
            </c:extLst>
          </c:dPt>
          <c:dPt>
            <c:idx val="796"/>
            <c:bubble3D val="0"/>
            <c:spPr>
              <a:gradFill rotWithShape="1">
                <a:gsLst>
                  <a:gs pos="0">
                    <a:schemeClr val="accent5">
                      <a:lumMod val="70000"/>
                      <a:lumOff val="30000"/>
                      <a:tint val="96000"/>
                      <a:lumMod val="104000"/>
                    </a:schemeClr>
                  </a:gs>
                  <a:gs pos="100000">
                    <a:schemeClr val="accent5">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639-8669-4745-8203-08908B42AFC3}"/>
              </c:ext>
            </c:extLst>
          </c:dPt>
          <c:dPt>
            <c:idx val="797"/>
            <c:bubble3D val="0"/>
            <c:spPr>
              <a:gradFill rotWithShape="1">
                <a:gsLst>
                  <a:gs pos="0">
                    <a:schemeClr val="accent6">
                      <a:lumMod val="70000"/>
                      <a:lumOff val="30000"/>
                      <a:tint val="96000"/>
                      <a:lumMod val="104000"/>
                    </a:schemeClr>
                  </a:gs>
                  <a:gs pos="100000">
                    <a:schemeClr val="accent6">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63B-8669-4745-8203-08908B42AFC3}"/>
              </c:ext>
            </c:extLst>
          </c:dPt>
          <c:dPt>
            <c:idx val="798"/>
            <c:bubble3D val="0"/>
            <c:spPr>
              <a:gradFill rotWithShape="1">
                <a:gsLst>
                  <a:gs pos="0">
                    <a:schemeClr val="accent1">
                      <a:lumMod val="70000"/>
                      <a:tint val="96000"/>
                      <a:lumMod val="104000"/>
                    </a:schemeClr>
                  </a:gs>
                  <a:gs pos="100000">
                    <a:schemeClr val="accent1">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63D-8669-4745-8203-08908B42AFC3}"/>
              </c:ext>
            </c:extLst>
          </c:dPt>
          <c:dPt>
            <c:idx val="799"/>
            <c:bubble3D val="0"/>
            <c:spPr>
              <a:gradFill rotWithShape="1">
                <a:gsLst>
                  <a:gs pos="0">
                    <a:schemeClr val="accent2">
                      <a:lumMod val="70000"/>
                      <a:tint val="96000"/>
                      <a:lumMod val="104000"/>
                    </a:schemeClr>
                  </a:gs>
                  <a:gs pos="100000">
                    <a:schemeClr val="accent2">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63F-8669-4745-8203-08908B42AFC3}"/>
              </c:ext>
            </c:extLst>
          </c:dPt>
          <c:cat>
            <c:strRef>
              <c:f>'Highest Number of Reviews'!$A$4:$A$803</c:f>
              <c:strCache>
                <c:ptCount val="799"/>
                <c:pt idx="0">
                  <c:v>Boat Bassh</c:v>
                </c:pt>
                <c:pt idx="1">
                  <c:v>Amazonbasi</c:v>
                </c:pt>
                <c:pt idx="2">
                  <c:v>Amazon Bas</c:v>
                </c:pt>
                <c:pt idx="3">
                  <c:v>Redmi 9A S</c:v>
                </c:pt>
                <c:pt idx="4">
                  <c:v>Sandisk Ul</c:v>
                </c:pt>
                <c:pt idx="5">
                  <c:v>Boat Rocke</c:v>
                </c:pt>
                <c:pt idx="6">
                  <c:v>Nokia 105</c:v>
                </c:pt>
                <c:pt idx="7">
                  <c:v>Noise Colo</c:v>
                </c:pt>
                <c:pt idx="8">
                  <c:v>Fire-Boltt</c:v>
                </c:pt>
                <c:pt idx="9">
                  <c:v>Jbl C100Si</c:v>
                </c:pt>
                <c:pt idx="10">
                  <c:v>Boat Airdo</c:v>
                </c:pt>
                <c:pt idx="11">
                  <c:v>Redmi Note</c:v>
                </c:pt>
                <c:pt idx="12">
                  <c:v>Mi 10000Ma</c:v>
                </c:pt>
                <c:pt idx="13">
                  <c:v>Zebronics</c:v>
                </c:pt>
                <c:pt idx="14">
                  <c:v>Samsung Ga</c:v>
                </c:pt>
                <c:pt idx="15">
                  <c:v>Redmi 9 Ac</c:v>
                </c:pt>
                <c:pt idx="16">
                  <c:v>Boult Audi</c:v>
                </c:pt>
                <c:pt idx="17">
                  <c:v>Samsung Ev</c:v>
                </c:pt>
                <c:pt idx="18">
                  <c:v>Tp-Link Us</c:v>
                </c:pt>
                <c:pt idx="19">
                  <c:v>Pigeon Pol</c:v>
                </c:pt>
                <c:pt idx="20">
                  <c:v>Sandisk Cr</c:v>
                </c:pt>
                <c:pt idx="21">
                  <c:v>Sandisk Ex</c:v>
                </c:pt>
                <c:pt idx="22">
                  <c:v>Pigeon By</c:v>
                </c:pt>
                <c:pt idx="23">
                  <c:v>Tp-Link Ac</c:v>
                </c:pt>
                <c:pt idx="24">
                  <c:v>Tp-Link Na</c:v>
                </c:pt>
                <c:pt idx="25">
                  <c:v>Boat Rugge</c:v>
                </c:pt>
                <c:pt idx="26">
                  <c:v>Boat Deuce</c:v>
                </c:pt>
                <c:pt idx="27">
                  <c:v>Tp-Link Wi</c:v>
                </c:pt>
                <c:pt idx="28">
                  <c:v>Mi Power B</c:v>
                </c:pt>
                <c:pt idx="29">
                  <c:v>Tp-Link Tl</c:v>
                </c:pt>
                <c:pt idx="30">
                  <c:v>Wayona Nyl</c:v>
                </c:pt>
                <c:pt idx="31">
                  <c:v>Logitech M</c:v>
                </c:pt>
                <c:pt idx="32">
                  <c:v>Ptron Tang</c:v>
                </c:pt>
                <c:pt idx="33">
                  <c:v>Portronics</c:v>
                </c:pt>
                <c:pt idx="34">
                  <c:v>Boat Wave</c:v>
                </c:pt>
                <c:pt idx="35">
                  <c:v>Ambrane Un</c:v>
                </c:pt>
                <c:pt idx="36">
                  <c:v>Gizga Esse</c:v>
                </c:pt>
                <c:pt idx="37">
                  <c:v>Xiaomi Mi</c:v>
                </c:pt>
                <c:pt idx="38">
                  <c:v>Tp-Link N3</c:v>
                </c:pt>
                <c:pt idx="39">
                  <c:v>Boat Xtend</c:v>
                </c:pt>
                <c:pt idx="40">
                  <c:v>Realme Bud</c:v>
                </c:pt>
                <c:pt idx="41">
                  <c:v>Butterfly</c:v>
                </c:pt>
                <c:pt idx="42">
                  <c:v>Bluerigger</c:v>
                </c:pt>
                <c:pt idx="43">
                  <c:v>Western Di</c:v>
                </c:pt>
                <c:pt idx="44">
                  <c:v>Infinity (</c:v>
                </c:pt>
                <c:pt idx="45">
                  <c:v>Sennheiser</c:v>
                </c:pt>
                <c:pt idx="46">
                  <c:v>Mi 80 Cm (</c:v>
                </c:pt>
                <c:pt idx="47">
                  <c:v>Tp-Link Ta</c:v>
                </c:pt>
                <c:pt idx="48">
                  <c:v>Jbl C50Hi,</c:v>
                </c:pt>
                <c:pt idx="49">
                  <c:v>Crucial Bx</c:v>
                </c:pt>
                <c:pt idx="50">
                  <c:v>Logitech B</c:v>
                </c:pt>
                <c:pt idx="51">
                  <c:v>Prestige P</c:v>
                </c:pt>
                <c:pt idx="52">
                  <c:v>Jbl Tune 2</c:v>
                </c:pt>
                <c:pt idx="53">
                  <c:v>Mi 108 Cm</c:v>
                </c:pt>
                <c:pt idx="54">
                  <c:v>Ptron Sole</c:v>
                </c:pt>
                <c:pt idx="55">
                  <c:v>Iqoo Z6 44</c:v>
                </c:pt>
                <c:pt idx="56">
                  <c:v>Oneplus 80</c:v>
                </c:pt>
                <c:pt idx="57">
                  <c:v>Boya Bym1</c:v>
                </c:pt>
                <c:pt idx="58">
                  <c:v>Flix (Beet</c:v>
                </c:pt>
                <c:pt idx="59">
                  <c:v>Oppo A74 5</c:v>
                </c:pt>
                <c:pt idx="60">
                  <c:v>Mi 100 Cm</c:v>
                </c:pt>
                <c:pt idx="61">
                  <c:v>Philips Gc</c:v>
                </c:pt>
                <c:pt idx="62">
                  <c:v>Hp V236W U</c:v>
                </c:pt>
                <c:pt idx="63">
                  <c:v>Iqoo Vivo</c:v>
                </c:pt>
                <c:pt idx="64">
                  <c:v>Jbl Go 2,</c:v>
                </c:pt>
                <c:pt idx="65">
                  <c:v>Prestige E</c:v>
                </c:pt>
                <c:pt idx="66">
                  <c:v>Boat Stone</c:v>
                </c:pt>
                <c:pt idx="67">
                  <c:v>Lifelong L</c:v>
                </c:pt>
                <c:pt idx="68">
                  <c:v>Classmate</c:v>
                </c:pt>
                <c:pt idx="69">
                  <c:v>Oppo A31 (</c:v>
                </c:pt>
                <c:pt idx="70">
                  <c:v>Elv Alumin</c:v>
                </c:pt>
                <c:pt idx="71">
                  <c:v>Boat A 350</c:v>
                </c:pt>
                <c:pt idx="72">
                  <c:v>Prestige I</c:v>
                </c:pt>
                <c:pt idx="73">
                  <c:v>Oneplus 10</c:v>
                </c:pt>
                <c:pt idx="74">
                  <c:v>Panasonic</c:v>
                </c:pt>
                <c:pt idx="75">
                  <c:v>Hp X1000 W</c:v>
                </c:pt>
                <c:pt idx="76">
                  <c:v>Swiffer In</c:v>
                </c:pt>
                <c:pt idx="77">
                  <c:v>Jbl C200Si</c:v>
                </c:pt>
                <c:pt idx="78">
                  <c:v>Oneplus No</c:v>
                </c:pt>
                <c:pt idx="79">
                  <c:v>Wayona Usb</c:v>
                </c:pt>
                <c:pt idx="80">
                  <c:v>Seagate Ex</c:v>
                </c:pt>
                <c:pt idx="81">
                  <c:v>Seagate On</c:v>
                </c:pt>
                <c:pt idx="82">
                  <c:v>Duracell U</c:v>
                </c:pt>
                <c:pt idx="83">
                  <c:v>Digitek¬Æ</c:v>
                </c:pt>
                <c:pt idx="84">
                  <c:v>Bajaj Rex</c:v>
                </c:pt>
                <c:pt idx="85">
                  <c:v>Bajaj Dx-7</c:v>
                </c:pt>
                <c:pt idx="86">
                  <c:v>Elv Car Mo</c:v>
                </c:pt>
                <c:pt idx="87">
                  <c:v>Wonderchef</c:v>
                </c:pt>
                <c:pt idx="88">
                  <c:v>Redmi 126</c:v>
                </c:pt>
                <c:pt idx="89">
                  <c:v>Redmi 108</c:v>
                </c:pt>
                <c:pt idx="90">
                  <c:v>Redmi 80 C</c:v>
                </c:pt>
                <c:pt idx="91">
                  <c:v>Eureka For</c:v>
                </c:pt>
                <c:pt idx="92">
                  <c:v>Glun Multi</c:v>
                </c:pt>
                <c:pt idx="93">
                  <c:v>Tp-Link Ue</c:v>
                </c:pt>
                <c:pt idx="94">
                  <c:v>Urbn 20000</c:v>
                </c:pt>
                <c:pt idx="95">
                  <c:v>Mi 360¬∞ H</c:v>
                </c:pt>
                <c:pt idx="96">
                  <c:v>Realme Nar</c:v>
                </c:pt>
                <c:pt idx="97">
                  <c:v>Duracell R</c:v>
                </c:pt>
                <c:pt idx="98">
                  <c:v>Striff Ps2</c:v>
                </c:pt>
                <c:pt idx="99">
                  <c:v>Philips Vi</c:v>
                </c:pt>
                <c:pt idx="100">
                  <c:v>Sandisk 1T</c:v>
                </c:pt>
                <c:pt idx="101">
                  <c:v>Crompton I</c:v>
                </c:pt>
                <c:pt idx="102">
                  <c:v>Envie Ecr-</c:v>
                </c:pt>
                <c:pt idx="103">
                  <c:v>Philips Hl</c:v>
                </c:pt>
                <c:pt idx="104">
                  <c:v>Spigen Ez</c:v>
                </c:pt>
                <c:pt idx="105">
                  <c:v>Prestige S</c:v>
                </c:pt>
                <c:pt idx="106">
                  <c:v>Samsung Or</c:v>
                </c:pt>
                <c:pt idx="107">
                  <c:v>Logitech K</c:v>
                </c:pt>
                <c:pt idx="108">
                  <c:v>Iqoo Z6 Li</c:v>
                </c:pt>
                <c:pt idx="109">
                  <c:v>Redmi 10A</c:v>
                </c:pt>
                <c:pt idx="110">
                  <c:v>Boat Dual</c:v>
                </c:pt>
                <c:pt idx="111">
                  <c:v>Hul Pureit</c:v>
                </c:pt>
                <c:pt idx="112">
                  <c:v>Usha Ei 16</c:v>
                </c:pt>
                <c:pt idx="113">
                  <c:v>Lenovo 300</c:v>
                </c:pt>
                <c:pt idx="114">
                  <c:v>Urbn 10000</c:v>
                </c:pt>
                <c:pt idx="115">
                  <c:v>Bajaj Imme</c:v>
                </c:pt>
                <c:pt idx="116">
                  <c:v>Tp-Link Ar</c:v>
                </c:pt>
                <c:pt idx="117">
                  <c:v>Dell Usb W</c:v>
                </c:pt>
                <c:pt idx="118">
                  <c:v>Orient Ele</c:v>
                </c:pt>
                <c:pt idx="119">
                  <c:v>Redgear Mp</c:v>
                </c:pt>
                <c:pt idx="120">
                  <c:v>Dell Ms116</c:v>
                </c:pt>
                <c:pt idx="121">
                  <c:v>Tukzer Cap</c:v>
                </c:pt>
                <c:pt idx="122">
                  <c:v>Noise Puls</c:v>
                </c:pt>
                <c:pt idx="123">
                  <c:v>Hp 32Gb Cl</c:v>
                </c:pt>
                <c:pt idx="124">
                  <c:v>Samsung 80</c:v>
                </c:pt>
                <c:pt idx="125">
                  <c:v>Prestige 1</c:v>
                </c:pt>
                <c:pt idx="126">
                  <c:v>Mi Xiaomi</c:v>
                </c:pt>
                <c:pt idx="127">
                  <c:v>Samsung Eh</c:v>
                </c:pt>
                <c:pt idx="128">
                  <c:v>Aircase Pr</c:v>
                </c:pt>
                <c:pt idx="129">
                  <c:v>Noise Buds</c:v>
                </c:pt>
                <c:pt idx="130">
                  <c:v>Mi Usb Typ</c:v>
                </c:pt>
                <c:pt idx="131">
                  <c:v>Amazfit Gt</c:v>
                </c:pt>
                <c:pt idx="132">
                  <c:v>Bajaj Maje</c:v>
                </c:pt>
                <c:pt idx="133">
                  <c:v>Morphy Ric</c:v>
                </c:pt>
                <c:pt idx="134">
                  <c:v>Dell Kb216</c:v>
                </c:pt>
                <c:pt idx="135">
                  <c:v>Atomberg R</c:v>
                </c:pt>
                <c:pt idx="136">
                  <c:v>Iqoo Z6 Pr</c:v>
                </c:pt>
                <c:pt idx="137">
                  <c:v>Agaro Blaz</c:v>
                </c:pt>
                <c:pt idx="138">
                  <c:v>Zinq Five</c:v>
                </c:pt>
                <c:pt idx="139">
                  <c:v>Duracell P</c:v>
                </c:pt>
                <c:pt idx="140">
                  <c:v>Syvo Wt 31</c:v>
                </c:pt>
                <c:pt idx="141">
                  <c:v>Boat Flash</c:v>
                </c:pt>
                <c:pt idx="142">
                  <c:v>Ofixo Mult</c:v>
                </c:pt>
                <c:pt idx="143">
                  <c:v>Inalsa Han</c:v>
                </c:pt>
                <c:pt idx="144">
                  <c:v>Crucial Ra</c:v>
                </c:pt>
                <c:pt idx="145">
                  <c:v>Hp Deskjet</c:v>
                </c:pt>
                <c:pt idx="146">
                  <c:v>Memeho¬Æ S</c:v>
                </c:pt>
                <c:pt idx="147">
                  <c:v>Redgear Pr</c:v>
                </c:pt>
                <c:pt idx="148">
                  <c:v>Healthsens</c:v>
                </c:pt>
                <c:pt idx="149">
                  <c:v>Striff Adj</c:v>
                </c:pt>
                <c:pt idx="150">
                  <c:v>Crompton A</c:v>
                </c:pt>
                <c:pt idx="151">
                  <c:v>Orpat Hhb-</c:v>
                </c:pt>
                <c:pt idx="152">
                  <c:v>Tizum High</c:v>
                </c:pt>
                <c:pt idx="153">
                  <c:v>Havells Aq</c:v>
                </c:pt>
                <c:pt idx="154">
                  <c:v>Redmi A1 (</c:v>
                </c:pt>
                <c:pt idx="155">
                  <c:v>Bajaj Dx-6</c:v>
                </c:pt>
                <c:pt idx="156">
                  <c:v>Kuber Indu</c:v>
                </c:pt>
                <c:pt idx="157">
                  <c:v>Hp Z3700 W</c:v>
                </c:pt>
                <c:pt idx="158">
                  <c:v>Gizga Club</c:v>
                </c:pt>
                <c:pt idx="159">
                  <c:v>D-Link Dir</c:v>
                </c:pt>
                <c:pt idx="160">
                  <c:v>Mi 10W Wal</c:v>
                </c:pt>
                <c:pt idx="161">
                  <c:v>Bajaj Sple</c:v>
                </c:pt>
                <c:pt idx="162">
                  <c:v>Logitech G</c:v>
                </c:pt>
                <c:pt idx="163">
                  <c:v>Mi 138.8 C</c:v>
                </c:pt>
                <c:pt idx="164">
                  <c:v>Aircase Ru</c:v>
                </c:pt>
                <c:pt idx="165">
                  <c:v>Boat Type-</c:v>
                </c:pt>
                <c:pt idx="166">
                  <c:v>Boat Lapto</c:v>
                </c:pt>
                <c:pt idx="167">
                  <c:v>Boat A400</c:v>
                </c:pt>
                <c:pt idx="168">
                  <c:v>Belkin Ess</c:v>
                </c:pt>
                <c:pt idx="169">
                  <c:v>Canon Pixm</c:v>
                </c:pt>
                <c:pt idx="170">
                  <c:v>Callas Mul</c:v>
                </c:pt>
                <c:pt idx="171">
                  <c:v>Logitech C</c:v>
                </c:pt>
                <c:pt idx="172">
                  <c:v>Resonate R</c:v>
                </c:pt>
                <c:pt idx="173">
                  <c:v>Iqoo Neo 6</c:v>
                </c:pt>
                <c:pt idx="174">
                  <c:v>Maono Au-4</c:v>
                </c:pt>
                <c:pt idx="175">
                  <c:v>Esr Usb C</c:v>
                </c:pt>
                <c:pt idx="176">
                  <c:v>Vr 18 Pcs</c:v>
                </c:pt>
                <c:pt idx="177">
                  <c:v>Inalsa Ele</c:v>
                </c:pt>
                <c:pt idx="178">
                  <c:v>Amazon Bra</c:v>
                </c:pt>
                <c:pt idx="179">
                  <c:v>Mi Braided</c:v>
                </c:pt>
                <c:pt idx="180">
                  <c:v>Motorola A</c:v>
                </c:pt>
                <c:pt idx="181">
                  <c:v>Ambrane 20</c:v>
                </c:pt>
                <c:pt idx="182">
                  <c:v>Kingston D</c:v>
                </c:pt>
                <c:pt idx="183">
                  <c:v>Belkin App</c:v>
                </c:pt>
                <c:pt idx="184">
                  <c:v>Aquasure F</c:v>
                </c:pt>
                <c:pt idx="185">
                  <c:v>Ptron Boom</c:v>
                </c:pt>
                <c:pt idx="186">
                  <c:v>Philips Po</c:v>
                </c:pt>
                <c:pt idx="187">
                  <c:v>Havells Im</c:v>
                </c:pt>
                <c:pt idx="188">
                  <c:v>Kingone Up</c:v>
                </c:pt>
                <c:pt idx="189">
                  <c:v>Robustrion</c:v>
                </c:pt>
                <c:pt idx="190">
                  <c:v>Esr Screen</c:v>
                </c:pt>
                <c:pt idx="191">
                  <c:v>Boat Type</c:v>
                </c:pt>
                <c:pt idx="192">
                  <c:v>Crompton H</c:v>
                </c:pt>
                <c:pt idx="193">
                  <c:v>Usha Armor</c:v>
                </c:pt>
                <c:pt idx="194">
                  <c:v>Sure From</c:v>
                </c:pt>
                <c:pt idx="195">
                  <c:v>Faber-Cast</c:v>
                </c:pt>
                <c:pt idx="196">
                  <c:v>Havells Ve</c:v>
                </c:pt>
                <c:pt idx="197">
                  <c:v>Redgear A-</c:v>
                </c:pt>
                <c:pt idx="198">
                  <c:v>Apc Back-U</c:v>
                </c:pt>
                <c:pt idx="199">
                  <c:v>Simxen Egg</c:v>
                </c:pt>
                <c:pt idx="200">
                  <c:v>Pinnaclz O</c:v>
                </c:pt>
                <c:pt idx="201">
                  <c:v>Boat Micro</c:v>
                </c:pt>
                <c:pt idx="202">
                  <c:v>Digitek Dt</c:v>
                </c:pt>
                <c:pt idx="203">
                  <c:v>Sujata Pow</c:v>
                </c:pt>
                <c:pt idx="204">
                  <c:v>Jbl Commer</c:v>
                </c:pt>
                <c:pt idx="205">
                  <c:v>Havells In</c:v>
                </c:pt>
                <c:pt idx="206">
                  <c:v>3M Scotch</c:v>
                </c:pt>
                <c:pt idx="207">
                  <c:v>Pigeon Kes</c:v>
                </c:pt>
                <c:pt idx="208">
                  <c:v>Agaro Rega</c:v>
                </c:pt>
                <c:pt idx="209">
                  <c:v>Wecool Blu</c:v>
                </c:pt>
                <c:pt idx="210">
                  <c:v>Mobilife B</c:v>
                </c:pt>
                <c:pt idx="211">
                  <c:v>Ambrane 10</c:v>
                </c:pt>
                <c:pt idx="212">
                  <c:v>Oraimo 18W</c:v>
                </c:pt>
                <c:pt idx="213">
                  <c:v>Usb Charge</c:v>
                </c:pt>
                <c:pt idx="214">
                  <c:v>Ptron Bull</c:v>
                </c:pt>
                <c:pt idx="215">
                  <c:v>Nokia 150</c:v>
                </c:pt>
                <c:pt idx="216">
                  <c:v>Redgear Co</c:v>
                </c:pt>
                <c:pt idx="217">
                  <c:v>Samsung 10</c:v>
                </c:pt>
                <c:pt idx="218">
                  <c:v>Samsung 13</c:v>
                </c:pt>
                <c:pt idx="219">
                  <c:v>Crompton S</c:v>
                </c:pt>
                <c:pt idx="220">
                  <c:v>Kent 16051</c:v>
                </c:pt>
                <c:pt idx="221">
                  <c:v>Orpat Oeh-</c:v>
                </c:pt>
                <c:pt idx="222">
                  <c:v>Kent 16052</c:v>
                </c:pt>
                <c:pt idx="223">
                  <c:v>Envie¬Æ (A</c:v>
                </c:pt>
                <c:pt idx="224">
                  <c:v>Wayona Typ</c:v>
                </c:pt>
                <c:pt idx="225">
                  <c:v>Orico 2.5"</c:v>
                </c:pt>
                <c:pt idx="226">
                  <c:v>Logitech H</c:v>
                </c:pt>
                <c:pt idx="227">
                  <c:v>Inventis 5</c:v>
                </c:pt>
                <c:pt idx="228">
                  <c:v>Wacom One</c:v>
                </c:pt>
                <c:pt idx="229">
                  <c:v>Usha Quart</c:v>
                </c:pt>
                <c:pt idx="230">
                  <c:v>Usha Janom</c:v>
                </c:pt>
                <c:pt idx="231">
                  <c:v>Ptron Newl</c:v>
                </c:pt>
                <c:pt idx="232">
                  <c:v>Redgear Cl</c:v>
                </c:pt>
                <c:pt idx="233">
                  <c:v>Tosaa T2St</c:v>
                </c:pt>
                <c:pt idx="234">
                  <c:v>Casio Mj-1</c:v>
                </c:pt>
                <c:pt idx="235">
                  <c:v>Lg 80 Cm (</c:v>
                </c:pt>
                <c:pt idx="236">
                  <c:v>Luminous V</c:v>
                </c:pt>
                <c:pt idx="237">
                  <c:v>Tygot 10 I</c:v>
                </c:pt>
                <c:pt idx="238">
                  <c:v>Boat Ltg 5</c:v>
                </c:pt>
                <c:pt idx="239">
                  <c:v>Bajaj New</c:v>
                </c:pt>
                <c:pt idx="240">
                  <c:v>Havells Am</c:v>
                </c:pt>
                <c:pt idx="241">
                  <c:v>Philips Hd</c:v>
                </c:pt>
                <c:pt idx="242">
                  <c:v>Casio Fx-8</c:v>
                </c:pt>
                <c:pt idx="243">
                  <c:v>Prettykraf</c:v>
                </c:pt>
                <c:pt idx="244">
                  <c:v>Ao Smith H</c:v>
                </c:pt>
                <c:pt idx="245">
                  <c:v>Luxor 5 Su</c:v>
                </c:pt>
                <c:pt idx="246">
                  <c:v>Preethi Bl</c:v>
                </c:pt>
                <c:pt idx="247">
                  <c:v>Oakter Min</c:v>
                </c:pt>
                <c:pt idx="248">
                  <c:v>Bosch Pro</c:v>
                </c:pt>
                <c:pt idx="249">
                  <c:v>Kent Gold</c:v>
                </c:pt>
                <c:pt idx="250">
                  <c:v>Goldmedal</c:v>
                </c:pt>
                <c:pt idx="251">
                  <c:v>Airtel Amf</c:v>
                </c:pt>
                <c:pt idx="252">
                  <c:v>Aquaguard</c:v>
                </c:pt>
                <c:pt idx="253">
                  <c:v>Usha Cookj</c:v>
                </c:pt>
                <c:pt idx="254">
                  <c:v>Table Magi</c:v>
                </c:pt>
                <c:pt idx="255">
                  <c:v>Proelite F</c:v>
                </c:pt>
                <c:pt idx="256">
                  <c:v>Tizum Hdmi</c:v>
                </c:pt>
                <c:pt idx="257">
                  <c:v>Vw 80 Cm (</c:v>
                </c:pt>
                <c:pt idx="258">
                  <c:v>Liramark W</c:v>
                </c:pt>
                <c:pt idx="259">
                  <c:v>Slovic¬Æ T</c:v>
                </c:pt>
                <c:pt idx="260">
                  <c:v>Zinq Ups F</c:v>
                </c:pt>
                <c:pt idx="261">
                  <c:v>Logitech P</c:v>
                </c:pt>
                <c:pt idx="262">
                  <c:v>Kodak 80 C</c:v>
                </c:pt>
                <c:pt idx="263">
                  <c:v>Egate I9 P</c:v>
                </c:pt>
                <c:pt idx="264">
                  <c:v>Karcher Wd</c:v>
                </c:pt>
                <c:pt idx="265">
                  <c:v>Crompton G</c:v>
                </c:pt>
                <c:pt idx="266">
                  <c:v>Camel Fabr</c:v>
                </c:pt>
                <c:pt idx="267">
                  <c:v>It2M Desig</c:v>
                </c:pt>
                <c:pt idx="268">
                  <c:v>Tecno Spar</c:v>
                </c:pt>
                <c:pt idx="269">
                  <c:v>Wecool Nyl</c:v>
                </c:pt>
                <c:pt idx="270">
                  <c:v>Bajaj Dhx-</c:v>
                </c:pt>
                <c:pt idx="271">
                  <c:v>Zodo 8. 5</c:v>
                </c:pt>
                <c:pt idx="272">
                  <c:v>Camel Oil</c:v>
                </c:pt>
                <c:pt idx="273">
                  <c:v>Flix Micro</c:v>
                </c:pt>
                <c:pt idx="274">
                  <c:v>Bajaj Fror</c:v>
                </c:pt>
                <c:pt idx="275">
                  <c:v>Coi Note P</c:v>
                </c:pt>
                <c:pt idx="276">
                  <c:v>Striff Wal</c:v>
                </c:pt>
                <c:pt idx="277">
                  <c:v>Bajaj Atx</c:v>
                </c:pt>
                <c:pt idx="278">
                  <c:v>E-Cosmos 5</c:v>
                </c:pt>
                <c:pt idx="279">
                  <c:v>Sujata Dyn</c:v>
                </c:pt>
                <c:pt idx="280">
                  <c:v>Rico Irpro</c:v>
                </c:pt>
                <c:pt idx="281">
                  <c:v>Dell Wm118</c:v>
                </c:pt>
                <c:pt idx="282">
                  <c:v>Opentech¬Æ</c:v>
                </c:pt>
                <c:pt idx="283">
                  <c:v>Samsung 25</c:v>
                </c:pt>
                <c:pt idx="284">
                  <c:v>Agaro Marv</c:v>
                </c:pt>
                <c:pt idx="285">
                  <c:v>Cookwell B</c:v>
                </c:pt>
                <c:pt idx="286">
                  <c:v>Inalsa Vac</c:v>
                </c:pt>
                <c:pt idx="287">
                  <c:v>Lapster Sp</c:v>
                </c:pt>
                <c:pt idx="288">
                  <c:v>Storite Us</c:v>
                </c:pt>
                <c:pt idx="289">
                  <c:v>Cuzor 12V</c:v>
                </c:pt>
                <c:pt idx="290">
                  <c:v>Epson 003</c:v>
                </c:pt>
                <c:pt idx="291">
                  <c:v>Ant Esport</c:v>
                </c:pt>
                <c:pt idx="292">
                  <c:v>Pro365 Ind</c:v>
                </c:pt>
                <c:pt idx="293">
                  <c:v>Iqoo 9 Se</c:v>
                </c:pt>
                <c:pt idx="294">
                  <c:v>Bajaj Dx-2</c:v>
                </c:pt>
                <c:pt idx="295">
                  <c:v>Quantum Rj</c:v>
                </c:pt>
                <c:pt idx="296">
                  <c:v>Popio Type</c:v>
                </c:pt>
                <c:pt idx="297">
                  <c:v>Hp X200 Wi</c:v>
                </c:pt>
                <c:pt idx="298">
                  <c:v>Rpm Euro G</c:v>
                </c:pt>
                <c:pt idx="299">
                  <c:v>D-Link Dwa</c:v>
                </c:pt>
                <c:pt idx="300">
                  <c:v>Fedus Cat6</c:v>
                </c:pt>
                <c:pt idx="301">
                  <c:v>Lifelong P</c:v>
                </c:pt>
                <c:pt idx="302">
                  <c:v>Racold Pro</c:v>
                </c:pt>
                <c:pt idx="303">
                  <c:v>Philips Da</c:v>
                </c:pt>
                <c:pt idx="304">
                  <c:v>Borosil Ch</c:v>
                </c:pt>
                <c:pt idx="305">
                  <c:v>Sounce Fas</c:v>
                </c:pt>
                <c:pt idx="306">
                  <c:v>Kent Gold,</c:v>
                </c:pt>
                <c:pt idx="307">
                  <c:v>Brand Conq</c:v>
                </c:pt>
                <c:pt idx="308">
                  <c:v>Artis Ar-4</c:v>
                </c:pt>
                <c:pt idx="309">
                  <c:v>Tata Sky H</c:v>
                </c:pt>
                <c:pt idx="310">
                  <c:v>Instacuppa</c:v>
                </c:pt>
                <c:pt idx="311">
                  <c:v>Zebronics,</c:v>
                </c:pt>
                <c:pt idx="312">
                  <c:v>3M Post-It</c:v>
                </c:pt>
                <c:pt idx="313">
                  <c:v>Philips Ea</c:v>
                </c:pt>
                <c:pt idx="314">
                  <c:v>Storio Kid</c:v>
                </c:pt>
                <c:pt idx="315">
                  <c:v>Carecase¬Æ</c:v>
                </c:pt>
                <c:pt idx="316">
                  <c:v>Airtel Dig</c:v>
                </c:pt>
                <c:pt idx="317">
                  <c:v>Scarters M</c:v>
                </c:pt>
                <c:pt idx="318">
                  <c:v>Oneplus 12</c:v>
                </c:pt>
                <c:pt idx="319">
                  <c:v>Cello Eliz</c:v>
                </c:pt>
                <c:pt idx="320">
                  <c:v>Usha Ih241</c:v>
                </c:pt>
                <c:pt idx="321">
                  <c:v>Philips Hi</c:v>
                </c:pt>
                <c:pt idx="322">
                  <c:v>Hp Wired O</c:v>
                </c:pt>
                <c:pt idx="323">
                  <c:v>Pidilite F</c:v>
                </c:pt>
                <c:pt idx="324">
                  <c:v>Hp 805 Bla</c:v>
                </c:pt>
                <c:pt idx="325">
                  <c:v>Havells Fe</c:v>
                </c:pt>
                <c:pt idx="326">
                  <c:v>Hp Usb Wir</c:v>
                </c:pt>
                <c:pt idx="327">
                  <c:v>Borosil Ju</c:v>
                </c:pt>
                <c:pt idx="328">
                  <c:v>Acer 80 Cm</c:v>
                </c:pt>
                <c:pt idx="329">
                  <c:v>Oneplus 16</c:v>
                </c:pt>
                <c:pt idx="330">
                  <c:v>Oneplus 13</c:v>
                </c:pt>
                <c:pt idx="331">
                  <c:v>Tcl 100 Cm</c:v>
                </c:pt>
                <c:pt idx="332">
                  <c:v>Realme 10W</c:v>
                </c:pt>
                <c:pt idx="333">
                  <c:v>Bajaj Hm-0</c:v>
                </c:pt>
                <c:pt idx="334">
                  <c:v>Croma 500W</c:v>
                </c:pt>
                <c:pt idx="335">
                  <c:v>Sounce Gol</c:v>
                </c:pt>
                <c:pt idx="336">
                  <c:v>Havells D'</c:v>
                </c:pt>
                <c:pt idx="337">
                  <c:v>Kent 16044</c:v>
                </c:pt>
                <c:pt idx="338">
                  <c:v>Acer 139 C</c:v>
                </c:pt>
                <c:pt idx="339">
                  <c:v>Lenovo 400</c:v>
                </c:pt>
                <c:pt idx="340">
                  <c:v>Maharaja W</c:v>
                </c:pt>
                <c:pt idx="341">
                  <c:v>Tukzer Sty</c:v>
                </c:pt>
                <c:pt idx="342">
                  <c:v>Ambrane 60</c:v>
                </c:pt>
                <c:pt idx="343">
                  <c:v>Pilot Frix</c:v>
                </c:pt>
                <c:pt idx="344">
                  <c:v>Parker Vec</c:v>
                </c:pt>
                <c:pt idx="345">
                  <c:v>Sony Bravi</c:v>
                </c:pt>
                <c:pt idx="346">
                  <c:v>Activa 120</c:v>
                </c:pt>
                <c:pt idx="347">
                  <c:v>Esquire La</c:v>
                </c:pt>
                <c:pt idx="348">
                  <c:v>V-Guard Ze</c:v>
                </c:pt>
                <c:pt idx="349">
                  <c:v>Camel Arti</c:v>
                </c:pt>
                <c:pt idx="350">
                  <c:v>V-Guard Di</c:v>
                </c:pt>
                <c:pt idx="351">
                  <c:v>Ls Lapster</c:v>
                </c:pt>
                <c:pt idx="352">
                  <c:v>Casio Fx-9</c:v>
                </c:pt>
                <c:pt idx="353">
                  <c:v>Parker Cla</c:v>
                </c:pt>
                <c:pt idx="354">
                  <c:v>Imou 360¬∞</c:v>
                </c:pt>
                <c:pt idx="355">
                  <c:v>Havells Gl</c:v>
                </c:pt>
                <c:pt idx="356">
                  <c:v>Popio Temp</c:v>
                </c:pt>
                <c:pt idx="357">
                  <c:v>Ecovacs De</c:v>
                </c:pt>
                <c:pt idx="358">
                  <c:v>Usha Rapid</c:v>
                </c:pt>
                <c:pt idx="359">
                  <c:v>Tizum Mous</c:v>
                </c:pt>
                <c:pt idx="360">
                  <c:v>Tukzer Ful</c:v>
                </c:pt>
                <c:pt idx="361">
                  <c:v>Apsara Pla</c:v>
                </c:pt>
                <c:pt idx="362">
                  <c:v>Dynore Sta</c:v>
                </c:pt>
                <c:pt idx="363">
                  <c:v>Dyazo Usb</c:v>
                </c:pt>
                <c:pt idx="364">
                  <c:v>Hp V222W 6</c:v>
                </c:pt>
                <c:pt idx="365">
                  <c:v>Nutripro J</c:v>
                </c:pt>
                <c:pt idx="366">
                  <c:v>Usha Steam</c:v>
                </c:pt>
                <c:pt idx="367">
                  <c:v>Fujifilm I</c:v>
                </c:pt>
                <c:pt idx="368">
                  <c:v>Usha Auror</c:v>
                </c:pt>
                <c:pt idx="369">
                  <c:v>Shoptoshop</c:v>
                </c:pt>
                <c:pt idx="370">
                  <c:v>Camlin Ele</c:v>
                </c:pt>
                <c:pt idx="371">
                  <c:v>Sounce Pro</c:v>
                </c:pt>
                <c:pt idx="372">
                  <c:v>Dyazo 6 An</c:v>
                </c:pt>
                <c:pt idx="373">
                  <c:v>Akiara - M</c:v>
                </c:pt>
                <c:pt idx="374">
                  <c:v>Hp K500F B</c:v>
                </c:pt>
                <c:pt idx="375">
                  <c:v>Kent 16025</c:v>
                </c:pt>
                <c:pt idx="376">
                  <c:v>Acer 109 C</c:v>
                </c:pt>
                <c:pt idx="377">
                  <c:v>Acer 127 C</c:v>
                </c:pt>
                <c:pt idx="378">
                  <c:v>Acer 100 C</c:v>
                </c:pt>
                <c:pt idx="379">
                  <c:v>Dealfreez</c:v>
                </c:pt>
                <c:pt idx="380">
                  <c:v>Generic Ul</c:v>
                </c:pt>
                <c:pt idx="381">
                  <c:v>Lenovo Gx2</c:v>
                </c:pt>
                <c:pt idx="382">
                  <c:v>Atom Selve</c:v>
                </c:pt>
                <c:pt idx="383">
                  <c:v>Usha Golia</c:v>
                </c:pt>
                <c:pt idx="384">
                  <c:v>Preethi Mg</c:v>
                </c:pt>
                <c:pt idx="385">
                  <c:v>Hp 682 Bla</c:v>
                </c:pt>
                <c:pt idx="386">
                  <c:v>Rts [2 Pac</c:v>
                </c:pt>
                <c:pt idx="387">
                  <c:v>Bajaj Pygm</c:v>
                </c:pt>
                <c:pt idx="388">
                  <c:v>Redmi 11 P</c:v>
                </c:pt>
                <c:pt idx="389">
                  <c:v>Pentonic M</c:v>
                </c:pt>
                <c:pt idx="390">
                  <c:v>Cablecreat</c:v>
                </c:pt>
                <c:pt idx="391">
                  <c:v>Kitchen Ma</c:v>
                </c:pt>
                <c:pt idx="392">
                  <c:v>Tukzer Gel</c:v>
                </c:pt>
                <c:pt idx="393">
                  <c:v>Philips Ac</c:v>
                </c:pt>
                <c:pt idx="394">
                  <c:v>Prestige D</c:v>
                </c:pt>
                <c:pt idx="395">
                  <c:v>Amozo Ultr</c:v>
                </c:pt>
                <c:pt idx="396">
                  <c:v>Lenovo 600</c:v>
                </c:pt>
                <c:pt idx="397">
                  <c:v>Abode Kitc</c:v>
                </c:pt>
                <c:pt idx="398">
                  <c:v>Mi Air Pur</c:v>
                </c:pt>
                <c:pt idx="399">
                  <c:v>Usha Ei 37</c:v>
                </c:pt>
                <c:pt idx="400">
                  <c:v>Hp 150 Wir</c:v>
                </c:pt>
                <c:pt idx="401">
                  <c:v>Vw 60 Cm (</c:v>
                </c:pt>
                <c:pt idx="402">
                  <c:v>Philips Ai</c:v>
                </c:pt>
                <c:pt idx="403">
                  <c:v>Allin Expo</c:v>
                </c:pt>
                <c:pt idx="404">
                  <c:v>Instant Po</c:v>
                </c:pt>
                <c:pt idx="405">
                  <c:v>Striff 12</c:v>
                </c:pt>
                <c:pt idx="406">
                  <c:v>Synqe Usb</c:v>
                </c:pt>
                <c:pt idx="407">
                  <c:v>Cello Quic</c:v>
                </c:pt>
                <c:pt idx="408">
                  <c:v>Activa Ins</c:v>
                </c:pt>
                <c:pt idx="409">
                  <c:v>Coway Prof</c:v>
                </c:pt>
                <c:pt idx="410">
                  <c:v>Swapkart F</c:v>
                </c:pt>
                <c:pt idx="411">
                  <c:v>Cardex Dig</c:v>
                </c:pt>
                <c:pt idx="412">
                  <c:v>Duracell C</c:v>
                </c:pt>
                <c:pt idx="413">
                  <c:v>10K 8K 4K</c:v>
                </c:pt>
                <c:pt idx="414">
                  <c:v>Dr Trust E</c:v>
                </c:pt>
                <c:pt idx="415">
                  <c:v>Zoul Usb C</c:v>
                </c:pt>
                <c:pt idx="416">
                  <c:v>Canon E457</c:v>
                </c:pt>
                <c:pt idx="417">
                  <c:v>Wecool C1</c:v>
                </c:pt>
                <c:pt idx="418">
                  <c:v>Qubo Smart</c:v>
                </c:pt>
                <c:pt idx="419">
                  <c:v>Vu 164 Cm</c:v>
                </c:pt>
                <c:pt idx="420">
                  <c:v>Vu 139 Cm</c:v>
                </c:pt>
                <c:pt idx="421">
                  <c:v>Royal Step</c:v>
                </c:pt>
                <c:pt idx="422">
                  <c:v>Stylehouse</c:v>
                </c:pt>
                <c:pt idx="423">
                  <c:v>Agaro Ace</c:v>
                </c:pt>
                <c:pt idx="424">
                  <c:v>Monitor Ac</c:v>
                </c:pt>
                <c:pt idx="425">
                  <c:v>Myvn 30W W</c:v>
                </c:pt>
                <c:pt idx="426">
                  <c:v>Lenovo 130</c:v>
                </c:pt>
                <c:pt idx="427">
                  <c:v>Hp Wired M</c:v>
                </c:pt>
                <c:pt idx="428">
                  <c:v>Philips Ha</c:v>
                </c:pt>
                <c:pt idx="429">
                  <c:v>Tygot Blue</c:v>
                </c:pt>
                <c:pt idx="430">
                  <c:v>Hp W100 48</c:v>
                </c:pt>
                <c:pt idx="431">
                  <c:v>Bajaj Wate</c:v>
                </c:pt>
                <c:pt idx="432">
                  <c:v>Tata Sky U</c:v>
                </c:pt>
                <c:pt idx="433">
                  <c:v>Saifsmart</c:v>
                </c:pt>
                <c:pt idx="434">
                  <c:v>Crompton B</c:v>
                </c:pt>
                <c:pt idx="435">
                  <c:v>Agaro 3339</c:v>
                </c:pt>
                <c:pt idx="436">
                  <c:v>Lg 1.5 Ton</c:v>
                </c:pt>
                <c:pt idx="437">
                  <c:v>Amkette 30</c:v>
                </c:pt>
                <c:pt idx="438">
                  <c:v>Hp Gt 53 X</c:v>
                </c:pt>
                <c:pt idx="439">
                  <c:v>Ptron Volt</c:v>
                </c:pt>
                <c:pt idx="440">
                  <c:v>Racold Ete</c:v>
                </c:pt>
                <c:pt idx="441">
                  <c:v>Esn 999 Su</c:v>
                </c:pt>
                <c:pt idx="442">
                  <c:v>Inalsa Air</c:v>
                </c:pt>
                <c:pt idx="443">
                  <c:v>Tata Swach</c:v>
                </c:pt>
                <c:pt idx="444">
                  <c:v>Ambrane 27</c:v>
                </c:pt>
                <c:pt idx="445">
                  <c:v>Wipro Vest</c:v>
                </c:pt>
                <c:pt idx="446">
                  <c:v>Soflin Egg</c:v>
                </c:pt>
                <c:pt idx="447">
                  <c:v>Quantum Qh</c:v>
                </c:pt>
                <c:pt idx="448">
                  <c:v>American M</c:v>
                </c:pt>
                <c:pt idx="449">
                  <c:v>Parker Qui</c:v>
                </c:pt>
                <c:pt idx="450">
                  <c:v>Saleon‚Ñ¢</c:v>
                </c:pt>
                <c:pt idx="451">
                  <c:v>Striff Lap</c:v>
                </c:pt>
                <c:pt idx="452">
                  <c:v>Philips Di</c:v>
                </c:pt>
                <c:pt idx="453">
                  <c:v>Tcl 108 Cm</c:v>
                </c:pt>
                <c:pt idx="454">
                  <c:v>Ibell Sek1</c:v>
                </c:pt>
                <c:pt idx="455">
                  <c:v>Hi-Mobiler</c:v>
                </c:pt>
                <c:pt idx="456">
                  <c:v>Agaro Este</c:v>
                </c:pt>
                <c:pt idx="457">
                  <c:v>Xiaomi Pad</c:v>
                </c:pt>
                <c:pt idx="458">
                  <c:v>Enem Seali</c:v>
                </c:pt>
                <c:pt idx="459">
                  <c:v>Tabelito¬Æ</c:v>
                </c:pt>
                <c:pt idx="460">
                  <c:v>Kent 16026</c:v>
                </c:pt>
                <c:pt idx="461">
                  <c:v>Humble Dyn</c:v>
                </c:pt>
                <c:pt idx="462">
                  <c:v>Ikea 903.3</c:v>
                </c:pt>
                <c:pt idx="463">
                  <c:v>Pc Square</c:v>
                </c:pt>
                <c:pt idx="464">
                  <c:v>Vedini Tra</c:v>
                </c:pt>
                <c:pt idx="465">
                  <c:v>Havells Ci</c:v>
                </c:pt>
                <c:pt idx="466">
                  <c:v>Model-P4 6</c:v>
                </c:pt>
                <c:pt idx="467">
                  <c:v>Zoul Type</c:v>
                </c:pt>
                <c:pt idx="468">
                  <c:v>Smashtroni</c:v>
                </c:pt>
                <c:pt idx="469">
                  <c:v>Universal</c:v>
                </c:pt>
                <c:pt idx="470">
                  <c:v>Samsung 24</c:v>
                </c:pt>
                <c:pt idx="471">
                  <c:v>Bajaj Rhx-</c:v>
                </c:pt>
                <c:pt idx="472">
                  <c:v>Prestige C</c:v>
                </c:pt>
                <c:pt idx="473">
                  <c:v>Campfire S</c:v>
                </c:pt>
                <c:pt idx="474">
                  <c:v>Hp 65W Ac</c:v>
                </c:pt>
                <c:pt idx="475">
                  <c:v>Esnipe Mar</c:v>
                </c:pt>
                <c:pt idx="476">
                  <c:v>Croma 80 C</c:v>
                </c:pt>
                <c:pt idx="477">
                  <c:v>Candes 10</c:v>
                </c:pt>
                <c:pt idx="478">
                  <c:v>Mi Robot V</c:v>
                </c:pt>
                <c:pt idx="479">
                  <c:v>Foxin Ftc</c:v>
                </c:pt>
                <c:pt idx="480">
                  <c:v>Lapster Ac</c:v>
                </c:pt>
                <c:pt idx="481">
                  <c:v>Crucial P3</c:v>
                </c:pt>
                <c:pt idx="482">
                  <c:v>Milton Go</c:v>
                </c:pt>
                <c:pt idx="483">
                  <c:v>Striff Uph</c:v>
                </c:pt>
                <c:pt idx="484">
                  <c:v>Striff Mul</c:v>
                </c:pt>
                <c:pt idx="485">
                  <c:v>Pilot V7 L</c:v>
                </c:pt>
                <c:pt idx="486">
                  <c:v>Bajaj Mino</c:v>
                </c:pt>
                <c:pt idx="487">
                  <c:v>Caprigo He</c:v>
                </c:pt>
                <c:pt idx="488">
                  <c:v>Borosil Pr</c:v>
                </c:pt>
                <c:pt idx="489">
                  <c:v>Offbeat¬Æ</c:v>
                </c:pt>
                <c:pt idx="490">
                  <c:v>Lava A1 Jo</c:v>
                </c:pt>
                <c:pt idx="491">
                  <c:v>Elv Mobile</c:v>
                </c:pt>
                <c:pt idx="492">
                  <c:v>Inkulture</c:v>
                </c:pt>
                <c:pt idx="493">
                  <c:v>Singer Aro</c:v>
                </c:pt>
                <c:pt idx="494">
                  <c:v>Hp M270 Ba</c:v>
                </c:pt>
                <c:pt idx="495">
                  <c:v>Multifunct</c:v>
                </c:pt>
                <c:pt idx="496">
                  <c:v>Agaro Impe</c:v>
                </c:pt>
                <c:pt idx="497">
                  <c:v>Wecool Moo</c:v>
                </c:pt>
                <c:pt idx="498">
                  <c:v>Sujata Chu</c:v>
                </c:pt>
                <c:pt idx="499">
                  <c:v>Sony Wi-C1</c:v>
                </c:pt>
                <c:pt idx="500">
                  <c:v>Myvn Ltg T</c:v>
                </c:pt>
                <c:pt idx="501">
                  <c:v>Tvara Lcd</c:v>
                </c:pt>
                <c:pt idx="502">
                  <c:v>Brayden Fi</c:v>
                </c:pt>
                <c:pt idx="503">
                  <c:v>Solidaire</c:v>
                </c:pt>
                <c:pt idx="504">
                  <c:v>Bulfyss St</c:v>
                </c:pt>
                <c:pt idx="505">
                  <c:v>Flix Usb C</c:v>
                </c:pt>
                <c:pt idx="506">
                  <c:v>Pick Ur Ne</c:v>
                </c:pt>
                <c:pt idx="507">
                  <c:v>Storite Hi</c:v>
                </c:pt>
                <c:pt idx="508">
                  <c:v>Balzano Hi</c:v>
                </c:pt>
                <c:pt idx="509">
                  <c:v>Wings Phan</c:v>
                </c:pt>
                <c:pt idx="510">
                  <c:v>Beatxp Kit</c:v>
                </c:pt>
                <c:pt idx="511">
                  <c:v>Acer Ek220</c:v>
                </c:pt>
                <c:pt idx="512">
                  <c:v>Heart Home</c:v>
                </c:pt>
                <c:pt idx="513">
                  <c:v>Milk Froth</c:v>
                </c:pt>
                <c:pt idx="514">
                  <c:v>7Seven¬Æ C</c:v>
                </c:pt>
                <c:pt idx="515">
                  <c:v>Lripl Comp</c:v>
                </c:pt>
                <c:pt idx="516">
                  <c:v>Parker Mom</c:v>
                </c:pt>
                <c:pt idx="517">
                  <c:v>Black + De</c:v>
                </c:pt>
                <c:pt idx="518">
                  <c:v>Kent 11054</c:v>
                </c:pt>
                <c:pt idx="519">
                  <c:v>Cp Plus 2M</c:v>
                </c:pt>
                <c:pt idx="520">
                  <c:v>Syska Sdi-</c:v>
                </c:pt>
                <c:pt idx="521">
                  <c:v>Milton Sma</c:v>
                </c:pt>
                <c:pt idx="522">
                  <c:v>Lifelong 2</c:v>
                </c:pt>
                <c:pt idx="523">
                  <c:v>Spigen Ult</c:v>
                </c:pt>
                <c:pt idx="524">
                  <c:v>Svm Produc</c:v>
                </c:pt>
                <c:pt idx="525">
                  <c:v>Ambrane Mo</c:v>
                </c:pt>
                <c:pt idx="526">
                  <c:v>Mi 33W Son</c:v>
                </c:pt>
                <c:pt idx="527">
                  <c:v>Ibell Mpk1</c:v>
                </c:pt>
                <c:pt idx="528">
                  <c:v>Kent 16055</c:v>
                </c:pt>
                <c:pt idx="529">
                  <c:v>Figment Ha</c:v>
                </c:pt>
                <c:pt idx="530">
                  <c:v>Kent 16068</c:v>
                </c:pt>
                <c:pt idx="531">
                  <c:v>Kodak 139</c:v>
                </c:pt>
                <c:pt idx="532">
                  <c:v>Tarkan Por</c:v>
                </c:pt>
                <c:pt idx="533">
                  <c:v>Lohaya Tel</c:v>
                </c:pt>
                <c:pt idx="534">
                  <c:v>Duracell 3</c:v>
                </c:pt>
                <c:pt idx="535">
                  <c:v>Rico Japan</c:v>
                </c:pt>
                <c:pt idx="536">
                  <c:v>Verilux¬Æ</c:v>
                </c:pt>
                <c:pt idx="537">
                  <c:v>Lint Rolle</c:v>
                </c:pt>
                <c:pt idx="538">
                  <c:v>Toshiba 10</c:v>
                </c:pt>
                <c:pt idx="539">
                  <c:v>Ionix Jewe</c:v>
                </c:pt>
                <c:pt idx="540">
                  <c:v>Nokia 8210</c:v>
                </c:pt>
                <c:pt idx="541">
                  <c:v>Isoelite R</c:v>
                </c:pt>
                <c:pt idx="542">
                  <c:v>Croma 1100</c:v>
                </c:pt>
                <c:pt idx="543">
                  <c:v>Brayden Ch</c:v>
                </c:pt>
                <c:pt idx="544">
                  <c:v>Usha Heat</c:v>
                </c:pt>
                <c:pt idx="545">
                  <c:v>Hisense 12</c:v>
                </c:pt>
                <c:pt idx="546">
                  <c:v>Swapkart P</c:v>
                </c:pt>
                <c:pt idx="547">
                  <c:v>Kanget [2</c:v>
                </c:pt>
                <c:pt idx="548">
                  <c:v>Lapster Ge</c:v>
                </c:pt>
                <c:pt idx="549">
                  <c:v>Borosil Ri</c:v>
                </c:pt>
                <c:pt idx="550">
                  <c:v>Kingone Wi</c:v>
                </c:pt>
                <c:pt idx="551">
                  <c:v>Kodak 126</c:v>
                </c:pt>
                <c:pt idx="552">
                  <c:v>Skytone St</c:v>
                </c:pt>
                <c:pt idx="553">
                  <c:v>Sounce 360</c:v>
                </c:pt>
                <c:pt idx="554">
                  <c:v>Bestor¬Æ L</c:v>
                </c:pt>
                <c:pt idx="555">
                  <c:v>Pajaka¬Æ S</c:v>
                </c:pt>
                <c:pt idx="556">
                  <c:v>Konvio Nee</c:v>
                </c:pt>
                <c:pt idx="557">
                  <c:v>Sujata Sup</c:v>
                </c:pt>
                <c:pt idx="558">
                  <c:v>Sounce Spi</c:v>
                </c:pt>
                <c:pt idx="559">
                  <c:v>Black+Deck</c:v>
                </c:pt>
                <c:pt idx="560">
                  <c:v>Hindware A</c:v>
                </c:pt>
                <c:pt idx="561">
                  <c:v>Eco Crysta</c:v>
                </c:pt>
                <c:pt idx="562">
                  <c:v>Mi Redmi 9</c:v>
                </c:pt>
                <c:pt idx="563">
                  <c:v>Lg 108 Cm</c:v>
                </c:pt>
                <c:pt idx="564">
                  <c:v>Lg 139 Cm</c:v>
                </c:pt>
                <c:pt idx="565">
                  <c:v>Bulfyss Pl</c:v>
                </c:pt>
                <c:pt idx="566">
                  <c:v>Rc Print G</c:v>
                </c:pt>
                <c:pt idx="567">
                  <c:v>Cotbolt Si</c:v>
                </c:pt>
                <c:pt idx="568">
                  <c:v>Lapster Us</c:v>
                </c:pt>
                <c:pt idx="569">
                  <c:v>T Topline</c:v>
                </c:pt>
                <c:pt idx="570">
                  <c:v>Lapster 1.</c:v>
                </c:pt>
                <c:pt idx="571">
                  <c:v>Lapster 5</c:v>
                </c:pt>
                <c:pt idx="572">
                  <c:v>Ionix Acti</c:v>
                </c:pt>
                <c:pt idx="573">
                  <c:v>V-Guard Zi</c:v>
                </c:pt>
                <c:pt idx="574">
                  <c:v>Redragon K</c:v>
                </c:pt>
                <c:pt idx="575">
                  <c:v>Iffalcon 8</c:v>
                </c:pt>
                <c:pt idx="576">
                  <c:v>Hisense 10</c:v>
                </c:pt>
                <c:pt idx="577">
                  <c:v>Themisto 3</c:v>
                </c:pt>
                <c:pt idx="578">
                  <c:v>Posh 1.5 M</c:v>
                </c:pt>
                <c:pt idx="579">
                  <c:v>Wecool B1</c:v>
                </c:pt>
                <c:pt idx="580">
                  <c:v>Zigma Wino</c:v>
                </c:pt>
                <c:pt idx="581">
                  <c:v>Wembley Lc</c:v>
                </c:pt>
                <c:pt idx="582">
                  <c:v>Astigo Com</c:v>
                </c:pt>
                <c:pt idx="583">
                  <c:v>Electvisio</c:v>
                </c:pt>
                <c:pt idx="584">
                  <c:v>Usha 1212</c:v>
                </c:pt>
                <c:pt idx="585">
                  <c:v>King Shine</c:v>
                </c:pt>
                <c:pt idx="586">
                  <c:v>Reffair Ax</c:v>
                </c:pt>
                <c:pt idx="587">
                  <c:v>Wipro Smar</c:v>
                </c:pt>
                <c:pt idx="588">
                  <c:v>Gilary Mul</c:v>
                </c:pt>
                <c:pt idx="589">
                  <c:v>Noir Aqua</c:v>
                </c:pt>
                <c:pt idx="590">
                  <c:v>Ttk Presti</c:v>
                </c:pt>
                <c:pt idx="591">
                  <c:v>Lohaya Rem</c:v>
                </c:pt>
                <c:pt idx="592">
                  <c:v>Akiara¬Æ -</c:v>
                </c:pt>
                <c:pt idx="593">
                  <c:v>Kitchen Ki</c:v>
                </c:pt>
                <c:pt idx="594">
                  <c:v>Cafe Jei F</c:v>
                </c:pt>
                <c:pt idx="595">
                  <c:v>Belkin Usb</c:v>
                </c:pt>
                <c:pt idx="596">
                  <c:v>Ibell Sm15</c:v>
                </c:pt>
                <c:pt idx="597">
                  <c:v>Inovera Wo</c:v>
                </c:pt>
                <c:pt idx="598">
                  <c:v>Demokrazy</c:v>
                </c:pt>
                <c:pt idx="599">
                  <c:v>Agaro Supr</c:v>
                </c:pt>
                <c:pt idx="600">
                  <c:v>Bajaj Ofr</c:v>
                </c:pt>
                <c:pt idx="601">
                  <c:v>House Of Q</c:v>
                </c:pt>
                <c:pt idx="602">
                  <c:v>Macmillan</c:v>
                </c:pt>
                <c:pt idx="603">
                  <c:v>Vu 108 Cm</c:v>
                </c:pt>
                <c:pt idx="604">
                  <c:v>Eveready R</c:v>
                </c:pt>
                <c:pt idx="605">
                  <c:v>Pigeon 1.5</c:v>
                </c:pt>
                <c:pt idx="606">
                  <c:v>Zoul Usb T</c:v>
                </c:pt>
                <c:pt idx="607">
                  <c:v>Csi Intern</c:v>
                </c:pt>
                <c:pt idx="608">
                  <c:v>Crypo‚Ñ¢ U</c:v>
                </c:pt>
                <c:pt idx="609">
                  <c:v>Ibell Cast</c:v>
                </c:pt>
                <c:pt idx="610">
                  <c:v>Ambrane Fa</c:v>
                </c:pt>
                <c:pt idx="611">
                  <c:v>Rts‚Ñ¢ Hig</c:v>
                </c:pt>
                <c:pt idx="612">
                  <c:v>Skywall 81</c:v>
                </c:pt>
                <c:pt idx="613">
                  <c:v>Agaro Lr20</c:v>
                </c:pt>
                <c:pt idx="614">
                  <c:v>Cubetek 3</c:v>
                </c:pt>
                <c:pt idx="615">
                  <c:v>Duracell T</c:v>
                </c:pt>
                <c:pt idx="616">
                  <c:v>Synqe Type</c:v>
                </c:pt>
                <c:pt idx="617">
                  <c:v>Jialto Min</c:v>
                </c:pt>
                <c:pt idx="618">
                  <c:v>Noise Agil</c:v>
                </c:pt>
                <c:pt idx="619">
                  <c:v>Glen 3 In</c:v>
                </c:pt>
                <c:pt idx="620">
                  <c:v>Time Offic</c:v>
                </c:pt>
                <c:pt idx="621">
                  <c:v>Bajaj Delu</c:v>
                </c:pt>
                <c:pt idx="622">
                  <c:v>Crossvolt</c:v>
                </c:pt>
                <c:pt idx="623">
                  <c:v>Nexoms Ins</c:v>
                </c:pt>
                <c:pt idx="624">
                  <c:v>Raffles Pr</c:v>
                </c:pt>
                <c:pt idx="625">
                  <c:v>Ske Bed St</c:v>
                </c:pt>
                <c:pt idx="626">
                  <c:v>Tokdis Mx-</c:v>
                </c:pt>
                <c:pt idx="627">
                  <c:v>Wecool Unb</c:v>
                </c:pt>
                <c:pt idx="628">
                  <c:v>Eveready 1</c:v>
                </c:pt>
                <c:pt idx="629">
                  <c:v>Tesora - I</c:v>
                </c:pt>
                <c:pt idx="630">
                  <c:v>Gilton Egg</c:v>
                </c:pt>
                <c:pt idx="631">
                  <c:v>Irusu Play</c:v>
                </c:pt>
                <c:pt idx="632">
                  <c:v>Nirdambhay</c:v>
                </c:pt>
                <c:pt idx="633">
                  <c:v>Skadioo Wi</c:v>
                </c:pt>
                <c:pt idx="634">
                  <c:v>Goodscity</c:v>
                </c:pt>
                <c:pt idx="635">
                  <c:v>Saiellin E</c:v>
                </c:pt>
                <c:pt idx="636">
                  <c:v>Bulfyss Us</c:v>
                </c:pt>
                <c:pt idx="637">
                  <c:v>Ambrane 2</c:v>
                </c:pt>
                <c:pt idx="638">
                  <c:v>Kyosei Adv</c:v>
                </c:pt>
                <c:pt idx="639">
                  <c:v>Silicone R</c:v>
                </c:pt>
                <c:pt idx="640">
                  <c:v>Saiyam Sta</c:v>
                </c:pt>
                <c:pt idx="641">
                  <c:v>Agaro Roya</c:v>
                </c:pt>
                <c:pt idx="642">
                  <c:v>Venus Digi</c:v>
                </c:pt>
                <c:pt idx="643">
                  <c:v>7Seven¬Æ B</c:v>
                </c:pt>
                <c:pt idx="644">
                  <c:v>Sounce 65W</c:v>
                </c:pt>
                <c:pt idx="645">
                  <c:v>Sansui 140</c:v>
                </c:pt>
                <c:pt idx="646">
                  <c:v>Ibell Sm13</c:v>
                </c:pt>
                <c:pt idx="647">
                  <c:v>Agaro Clas</c:v>
                </c:pt>
                <c:pt idx="648">
                  <c:v>Libra Room</c:v>
                </c:pt>
                <c:pt idx="649">
                  <c:v>Jm Seller</c:v>
                </c:pt>
                <c:pt idx="650">
                  <c:v>Prushti Co</c:v>
                </c:pt>
                <c:pt idx="651">
                  <c:v>Proven¬Æ C</c:v>
                </c:pt>
                <c:pt idx="652">
                  <c:v>Themisto T</c:v>
                </c:pt>
                <c:pt idx="653">
                  <c:v>Lenovo Usb</c:v>
                </c:pt>
                <c:pt idx="654">
                  <c:v>Striff Mpa</c:v>
                </c:pt>
                <c:pt idx="655">
                  <c:v>Duracell M</c:v>
                </c:pt>
                <c:pt idx="656">
                  <c:v>Kent Powp-</c:v>
                </c:pt>
                <c:pt idx="657">
                  <c:v>Sonivision</c:v>
                </c:pt>
                <c:pt idx="658">
                  <c:v>Ikea Froth</c:v>
                </c:pt>
                <c:pt idx="659">
                  <c:v>Shakti Tec</c:v>
                </c:pt>
                <c:pt idx="660">
                  <c:v>Lohaya Lcd</c:v>
                </c:pt>
                <c:pt idx="661">
                  <c:v>Prolet Cla</c:v>
                </c:pt>
                <c:pt idx="662">
                  <c:v>Swiss Mili</c:v>
                </c:pt>
                <c:pt idx="663">
                  <c:v>Tcl 80 Cm</c:v>
                </c:pt>
                <c:pt idx="664">
                  <c:v>Borosil El</c:v>
                </c:pt>
                <c:pt idx="665">
                  <c:v>Karbonn 80</c:v>
                </c:pt>
                <c:pt idx="666">
                  <c:v>Ikea Milk</c:v>
                </c:pt>
                <c:pt idx="667">
                  <c:v>Kent Smart</c:v>
                </c:pt>
                <c:pt idx="668">
                  <c:v>Kent Elect</c:v>
                </c:pt>
                <c:pt idx="669">
                  <c:v>Supcares L</c:v>
                </c:pt>
                <c:pt idx="670">
                  <c:v>7Seven¬Æ T</c:v>
                </c:pt>
                <c:pt idx="671">
                  <c:v>Hp 330 Wir</c:v>
                </c:pt>
                <c:pt idx="672">
                  <c:v>Pigeon Zes</c:v>
                </c:pt>
                <c:pt idx="673">
                  <c:v>10Werun Id</c:v>
                </c:pt>
                <c:pt idx="674">
                  <c:v>Hp Gk320 W</c:v>
                </c:pt>
                <c:pt idx="675">
                  <c:v>Caldipree</c:v>
                </c:pt>
                <c:pt idx="676">
                  <c:v>Poco C31 (</c:v>
                </c:pt>
                <c:pt idx="677">
                  <c:v>Havells Ga</c:v>
                </c:pt>
                <c:pt idx="678">
                  <c:v>Bestor ¬Æ</c:v>
                </c:pt>
                <c:pt idx="679">
                  <c:v>Libra Roti</c:v>
                </c:pt>
                <c:pt idx="680">
                  <c:v>Brustro Co</c:v>
                </c:pt>
                <c:pt idx="681">
                  <c:v>Lapster Ca</c:v>
                </c:pt>
                <c:pt idx="682">
                  <c:v>Lint Remov</c:v>
                </c:pt>
                <c:pt idx="683">
                  <c:v>Khaitan Av</c:v>
                </c:pt>
                <c:pt idx="684">
                  <c:v>Inalsa Upr</c:v>
                </c:pt>
                <c:pt idx="685">
                  <c:v>Lenovo Ide</c:v>
                </c:pt>
                <c:pt idx="686">
                  <c:v>Havells Of</c:v>
                </c:pt>
                <c:pt idx="687">
                  <c:v>Cello Non-</c:v>
                </c:pt>
                <c:pt idx="688">
                  <c:v>Candes Glo</c:v>
                </c:pt>
                <c:pt idx="689">
                  <c:v>Sony Tv -</c:v>
                </c:pt>
                <c:pt idx="690">
                  <c:v>Boat Newly</c:v>
                </c:pt>
                <c:pt idx="691">
                  <c:v>Kent 16088</c:v>
                </c:pt>
                <c:pt idx="692">
                  <c:v>Lapster 12</c:v>
                </c:pt>
                <c:pt idx="693">
                  <c:v>Havells Ze</c:v>
                </c:pt>
                <c:pt idx="694">
                  <c:v>Tom &amp; Jerr</c:v>
                </c:pt>
                <c:pt idx="695">
                  <c:v>Croma 3A F</c:v>
                </c:pt>
                <c:pt idx="696">
                  <c:v>Fabware Li</c:v>
                </c:pt>
                <c:pt idx="697">
                  <c:v>Aqua D Pur</c:v>
                </c:pt>
                <c:pt idx="698">
                  <c:v>Lripl Mi R</c:v>
                </c:pt>
                <c:pt idx="699">
                  <c:v>Krisons Th</c:v>
                </c:pt>
                <c:pt idx="700">
                  <c:v>Fya Handhe</c:v>
                </c:pt>
                <c:pt idx="701">
                  <c:v>R B Nova L</c:v>
                </c:pt>
                <c:pt idx="702">
                  <c:v>Indias¬Æ‚Ñ</c:v>
                </c:pt>
                <c:pt idx="703">
                  <c:v>Remote Com</c:v>
                </c:pt>
                <c:pt idx="704">
                  <c:v>Wecool S5</c:v>
                </c:pt>
                <c:pt idx="705">
                  <c:v>Wayona 3In</c:v>
                </c:pt>
                <c:pt idx="706">
                  <c:v>E-Cosmos P</c:v>
                </c:pt>
                <c:pt idx="707">
                  <c:v>Newly Laun</c:v>
                </c:pt>
                <c:pt idx="708">
                  <c:v>Zuvexa Egg</c:v>
                </c:pt>
                <c:pt idx="709">
                  <c:v>Realme Sma</c:v>
                </c:pt>
                <c:pt idx="710">
                  <c:v>Knowza Ele</c:v>
                </c:pt>
                <c:pt idx="711">
                  <c:v>7Seven¬Æ S</c:v>
                </c:pt>
                <c:pt idx="712">
                  <c:v>Larrito Wo</c:v>
                </c:pt>
                <c:pt idx="713">
                  <c:v>Empty Mist</c:v>
                </c:pt>
                <c:pt idx="714">
                  <c:v>Vu 138 Cm</c:v>
                </c:pt>
                <c:pt idx="715">
                  <c:v>Cedo 65W O</c:v>
                </c:pt>
                <c:pt idx="716">
                  <c:v>Lunagariya</c:v>
                </c:pt>
                <c:pt idx="717">
                  <c:v>Usha Hc 81</c:v>
                </c:pt>
                <c:pt idx="718">
                  <c:v>Activa Hea</c:v>
                </c:pt>
                <c:pt idx="719">
                  <c:v>Ikea Littl</c:v>
                </c:pt>
                <c:pt idx="720">
                  <c:v>Prolegend¬</c:v>
                </c:pt>
                <c:pt idx="721">
                  <c:v>Philips Dr</c:v>
                </c:pt>
                <c:pt idx="722">
                  <c:v>Aine Hdmi</c:v>
                </c:pt>
                <c:pt idx="723">
                  <c:v>Agaro Glor</c:v>
                </c:pt>
                <c:pt idx="724">
                  <c:v>Nk Star 95</c:v>
                </c:pt>
                <c:pt idx="725">
                  <c:v>Ionix Tap</c:v>
                </c:pt>
                <c:pt idx="726">
                  <c:v>Saiellin R</c:v>
                </c:pt>
                <c:pt idx="727">
                  <c:v>Ibell Indu</c:v>
                </c:pt>
                <c:pt idx="728">
                  <c:v>Eynk Extra</c:v>
                </c:pt>
                <c:pt idx="729">
                  <c:v>Oraimo 65W</c:v>
                </c:pt>
                <c:pt idx="730">
                  <c:v>Saleon Ins</c:v>
                </c:pt>
                <c:pt idx="731">
                  <c:v>Kenstar 24</c:v>
                </c:pt>
                <c:pt idx="732">
                  <c:v>Shopoflux</c:v>
                </c:pt>
                <c:pt idx="733">
                  <c:v>Pigeon Hea</c:v>
                </c:pt>
                <c:pt idx="734">
                  <c:v>Activa Eas</c:v>
                </c:pt>
                <c:pt idx="735">
                  <c:v>Portable L</c:v>
                </c:pt>
                <c:pt idx="736">
                  <c:v>Sansui 80C</c:v>
                </c:pt>
                <c:pt idx="737">
                  <c:v>Lapster 65</c:v>
                </c:pt>
                <c:pt idx="738">
                  <c:v>Aquadpure</c:v>
                </c:pt>
                <c:pt idx="739">
                  <c:v>Tata Sky D</c:v>
                </c:pt>
                <c:pt idx="740">
                  <c:v>Iphone Ori</c:v>
                </c:pt>
                <c:pt idx="741">
                  <c:v>4 In 1 Han</c:v>
                </c:pt>
                <c:pt idx="742">
                  <c:v>Storite Su</c:v>
                </c:pt>
                <c:pt idx="743">
                  <c:v>Mr. Brand</c:v>
                </c:pt>
                <c:pt idx="744">
                  <c:v>Zorbes¬Æ W</c:v>
                </c:pt>
                <c:pt idx="745">
                  <c:v>Firestick</c:v>
                </c:pt>
                <c:pt idx="746">
                  <c:v>Kitchenwel</c:v>
                </c:pt>
                <c:pt idx="747">
                  <c:v>En Ligne A</c:v>
                </c:pt>
                <c:pt idx="748">
                  <c:v>7Seven Com</c:v>
                </c:pt>
                <c:pt idx="749">
                  <c:v>Wolpin 1 L</c:v>
                </c:pt>
                <c:pt idx="750">
                  <c:v>Livpure Gl</c:v>
                </c:pt>
                <c:pt idx="751">
                  <c:v>Anjaney En</c:v>
                </c:pt>
                <c:pt idx="752">
                  <c:v>Shreenova</c:v>
                </c:pt>
                <c:pt idx="753">
                  <c:v>Lacopine M</c:v>
                </c:pt>
                <c:pt idx="754">
                  <c:v>Mi 2-In-1</c:v>
                </c:pt>
                <c:pt idx="755">
                  <c:v>Borosil Vo</c:v>
                </c:pt>
                <c:pt idx="756">
                  <c:v>Vrprime Li</c:v>
                </c:pt>
                <c:pt idx="757">
                  <c:v>Hb Plus Fo</c:v>
                </c:pt>
                <c:pt idx="758">
                  <c:v>Sui Generi</c:v>
                </c:pt>
                <c:pt idx="759">
                  <c:v>Cablet 2.5</c:v>
                </c:pt>
                <c:pt idx="760">
                  <c:v>Room Heate</c:v>
                </c:pt>
                <c:pt idx="761">
                  <c:v>Lonaxa Min</c:v>
                </c:pt>
                <c:pt idx="762">
                  <c:v>Te‚Ñ¢ Inst</c:v>
                </c:pt>
                <c:pt idx="763">
                  <c:v>Gadgetroni</c:v>
                </c:pt>
                <c:pt idx="764">
                  <c:v>Candes Blo</c:v>
                </c:pt>
                <c:pt idx="765">
                  <c:v>Ambrane Bc</c:v>
                </c:pt>
                <c:pt idx="766">
                  <c:v>Zuvexa Usb</c:v>
                </c:pt>
                <c:pt idx="767">
                  <c:v>Homepack 7</c:v>
                </c:pt>
                <c:pt idx="768">
                  <c:v>Tuarso 8K</c:v>
                </c:pt>
                <c:pt idx="769">
                  <c:v>Widewings</c:v>
                </c:pt>
                <c:pt idx="770">
                  <c:v>Lava Charg</c:v>
                </c:pt>
                <c:pt idx="771">
                  <c:v>Kitchengen</c:v>
                </c:pt>
                <c:pt idx="772">
                  <c:v>Noise_Colo</c:v>
                </c:pt>
                <c:pt idx="773">
                  <c:v>Avnish Tap</c:v>
                </c:pt>
                <c:pt idx="774">
                  <c:v>Remote Con</c:v>
                </c:pt>
                <c:pt idx="775">
                  <c:v>Eopora Ptc</c:v>
                </c:pt>
                <c:pt idx="776">
                  <c:v>Oratech Co</c:v>
                </c:pt>
                <c:pt idx="777">
                  <c:v>Wzatco Pix</c:v>
                </c:pt>
                <c:pt idx="778">
                  <c:v>Havells Be</c:v>
                </c:pt>
                <c:pt idx="779">
                  <c:v>Technotech</c:v>
                </c:pt>
                <c:pt idx="780">
                  <c:v>Green Tale</c:v>
                </c:pt>
                <c:pt idx="781">
                  <c:v>Hilton Qua</c:v>
                </c:pt>
                <c:pt idx="782">
                  <c:v>Lohaya Voi</c:v>
                </c:pt>
                <c:pt idx="783">
                  <c:v>Klam Lcd W</c:v>
                </c:pt>
                <c:pt idx="784">
                  <c:v>Homeistic</c:v>
                </c:pt>
                <c:pt idx="785">
                  <c:v>Portable,</c:v>
                </c:pt>
                <c:pt idx="786">
                  <c:v>!!Haneul!!</c:v>
                </c:pt>
                <c:pt idx="787">
                  <c:v>Personal S</c:v>
                </c:pt>
                <c:pt idx="788">
                  <c:v>White Feat</c:v>
                </c:pt>
                <c:pt idx="789">
                  <c:v>!!1000 Wat</c:v>
                </c:pt>
                <c:pt idx="790">
                  <c:v>Melbon Vm-</c:v>
                </c:pt>
                <c:pt idx="791">
                  <c:v>Knyuc Mart</c:v>
                </c:pt>
                <c:pt idx="792">
                  <c:v>Wanbo X1 P</c:v>
                </c:pt>
                <c:pt idx="793">
                  <c:v>C (Device)</c:v>
                </c:pt>
                <c:pt idx="794">
                  <c:v>Syncwire L</c:v>
                </c:pt>
                <c:pt idx="795">
                  <c:v>Vapja¬Æ Po</c:v>
                </c:pt>
                <c:pt idx="796">
                  <c:v>Longway Bl</c:v>
                </c:pt>
                <c:pt idx="797">
                  <c:v>Khaitan Or</c:v>
                </c:pt>
                <c:pt idx="798">
                  <c:v>Ngi Store</c:v>
                </c:pt>
              </c:strCache>
            </c:strRef>
          </c:cat>
          <c:val>
            <c:numRef>
              <c:f>'Highest Number of Reviews'!$B$4:$B$803</c:f>
              <c:numCache>
                <c:formatCode>_(* #,##0_);_(* \(#,##0\);_(* "-"??_);_(@_)</c:formatCode>
                <c:ptCount val="799"/>
                <c:pt idx="0">
                  <c:v>1946888</c:v>
                </c:pt>
                <c:pt idx="1">
                  <c:v>1259209</c:v>
                </c:pt>
                <c:pt idx="2">
                  <c:v>1148995</c:v>
                </c:pt>
                <c:pt idx="3">
                  <c:v>941500</c:v>
                </c:pt>
                <c:pt idx="4">
                  <c:v>839633</c:v>
                </c:pt>
                <c:pt idx="5">
                  <c:v>544807</c:v>
                </c:pt>
                <c:pt idx="6">
                  <c:v>513244</c:v>
                </c:pt>
                <c:pt idx="7">
                  <c:v>442943</c:v>
                </c:pt>
                <c:pt idx="8">
                  <c:v>418210</c:v>
                </c:pt>
                <c:pt idx="9">
                  <c:v>385179</c:v>
                </c:pt>
                <c:pt idx="10">
                  <c:v>377164</c:v>
                </c:pt>
                <c:pt idx="11">
                  <c:v>376026</c:v>
                </c:pt>
                <c:pt idx="12">
                  <c:v>373794</c:v>
                </c:pt>
                <c:pt idx="13">
                  <c:v>356519</c:v>
                </c:pt>
                <c:pt idx="14">
                  <c:v>321678</c:v>
                </c:pt>
                <c:pt idx="15">
                  <c:v>313836</c:v>
                </c:pt>
                <c:pt idx="16">
                  <c:v>291342</c:v>
                </c:pt>
                <c:pt idx="17">
                  <c:v>280072</c:v>
                </c:pt>
                <c:pt idx="18">
                  <c:v>274807</c:v>
                </c:pt>
                <c:pt idx="19">
                  <c:v>270563</c:v>
                </c:pt>
                <c:pt idx="20">
                  <c:v>253105</c:v>
                </c:pt>
                <c:pt idx="21">
                  <c:v>224676</c:v>
                </c:pt>
                <c:pt idx="22">
                  <c:v>217302</c:v>
                </c:pt>
                <c:pt idx="23">
                  <c:v>203368</c:v>
                </c:pt>
                <c:pt idx="24">
                  <c:v>191785</c:v>
                </c:pt>
                <c:pt idx="25">
                  <c:v>188726</c:v>
                </c:pt>
                <c:pt idx="26">
                  <c:v>188726</c:v>
                </c:pt>
                <c:pt idx="27">
                  <c:v>179691</c:v>
                </c:pt>
                <c:pt idx="28">
                  <c:v>178912</c:v>
                </c:pt>
                <c:pt idx="29">
                  <c:v>172820</c:v>
                </c:pt>
                <c:pt idx="30">
                  <c:v>158161</c:v>
                </c:pt>
                <c:pt idx="31">
                  <c:v>152057</c:v>
                </c:pt>
                <c:pt idx="32">
                  <c:v>142158</c:v>
                </c:pt>
                <c:pt idx="33">
                  <c:v>137525</c:v>
                </c:pt>
                <c:pt idx="34">
                  <c:v>136714</c:v>
                </c:pt>
                <c:pt idx="35">
                  <c:v>135062</c:v>
                </c:pt>
                <c:pt idx="36">
                  <c:v>133933</c:v>
                </c:pt>
                <c:pt idx="37">
                  <c:v>130579</c:v>
                </c:pt>
                <c:pt idx="38">
                  <c:v>122478</c:v>
                </c:pt>
                <c:pt idx="39">
                  <c:v>118071</c:v>
                </c:pt>
                <c:pt idx="40">
                  <c:v>110380</c:v>
                </c:pt>
                <c:pt idx="41">
                  <c:v>105743</c:v>
                </c:pt>
                <c:pt idx="42">
                  <c:v>104100</c:v>
                </c:pt>
                <c:pt idx="43">
                  <c:v>101040</c:v>
                </c:pt>
                <c:pt idx="44">
                  <c:v>98506</c:v>
                </c:pt>
                <c:pt idx="45">
                  <c:v>98250</c:v>
                </c:pt>
                <c:pt idx="46">
                  <c:v>93188</c:v>
                </c:pt>
                <c:pt idx="47">
                  <c:v>93112</c:v>
                </c:pt>
                <c:pt idx="48">
                  <c:v>92995</c:v>
                </c:pt>
                <c:pt idx="49">
                  <c:v>92925</c:v>
                </c:pt>
                <c:pt idx="50">
                  <c:v>92848</c:v>
                </c:pt>
                <c:pt idx="51">
                  <c:v>89968</c:v>
                </c:pt>
                <c:pt idx="52">
                  <c:v>87798</c:v>
                </c:pt>
                <c:pt idx="53">
                  <c:v>81243</c:v>
                </c:pt>
                <c:pt idx="54">
                  <c:v>78913</c:v>
                </c:pt>
                <c:pt idx="55">
                  <c:v>77009</c:v>
                </c:pt>
                <c:pt idx="56">
                  <c:v>69798</c:v>
                </c:pt>
                <c:pt idx="57">
                  <c:v>68664</c:v>
                </c:pt>
                <c:pt idx="58">
                  <c:v>67792</c:v>
                </c:pt>
                <c:pt idx="59">
                  <c:v>65832</c:v>
                </c:pt>
                <c:pt idx="60">
                  <c:v>65680</c:v>
                </c:pt>
                <c:pt idx="61">
                  <c:v>64651</c:v>
                </c:pt>
                <c:pt idx="62">
                  <c:v>64273</c:v>
                </c:pt>
                <c:pt idx="63">
                  <c:v>64050</c:v>
                </c:pt>
                <c:pt idx="64">
                  <c:v>63899</c:v>
                </c:pt>
                <c:pt idx="65">
                  <c:v>63350</c:v>
                </c:pt>
                <c:pt idx="66">
                  <c:v>62465</c:v>
                </c:pt>
                <c:pt idx="67">
                  <c:v>60977</c:v>
                </c:pt>
                <c:pt idx="68">
                  <c:v>59154</c:v>
                </c:pt>
                <c:pt idx="69">
                  <c:v>58506</c:v>
                </c:pt>
                <c:pt idx="70">
                  <c:v>57956</c:v>
                </c:pt>
                <c:pt idx="71">
                  <c:v>57582</c:v>
                </c:pt>
                <c:pt idx="72">
                  <c:v>57132</c:v>
                </c:pt>
                <c:pt idx="73">
                  <c:v>56301</c:v>
                </c:pt>
                <c:pt idx="74">
                  <c:v>56292</c:v>
                </c:pt>
                <c:pt idx="75">
                  <c:v>54315</c:v>
                </c:pt>
                <c:pt idx="76">
                  <c:v>53803</c:v>
                </c:pt>
                <c:pt idx="77">
                  <c:v>53648</c:v>
                </c:pt>
                <c:pt idx="78">
                  <c:v>53003</c:v>
                </c:pt>
                <c:pt idx="79">
                  <c:v>52014</c:v>
                </c:pt>
                <c:pt idx="80">
                  <c:v>50810</c:v>
                </c:pt>
                <c:pt idx="81">
                  <c:v>50273</c:v>
                </c:pt>
                <c:pt idx="82">
                  <c:v>48950</c:v>
                </c:pt>
                <c:pt idx="83">
                  <c:v>48602</c:v>
                </c:pt>
                <c:pt idx="84">
                  <c:v>47104</c:v>
                </c:pt>
                <c:pt idx="85">
                  <c:v>46647</c:v>
                </c:pt>
                <c:pt idx="86">
                  <c:v>46399</c:v>
                </c:pt>
                <c:pt idx="87">
                  <c:v>46339</c:v>
                </c:pt>
                <c:pt idx="88">
                  <c:v>45238</c:v>
                </c:pt>
                <c:pt idx="89">
                  <c:v>45238</c:v>
                </c:pt>
                <c:pt idx="90">
                  <c:v>45238</c:v>
                </c:pt>
                <c:pt idx="91">
                  <c:v>45128</c:v>
                </c:pt>
                <c:pt idx="92">
                  <c:v>44994</c:v>
                </c:pt>
                <c:pt idx="93">
                  <c:v>44840</c:v>
                </c:pt>
                <c:pt idx="94">
                  <c:v>44764</c:v>
                </c:pt>
                <c:pt idx="95">
                  <c:v>44696</c:v>
                </c:pt>
                <c:pt idx="96">
                  <c:v>44153</c:v>
                </c:pt>
                <c:pt idx="97">
                  <c:v>43286</c:v>
                </c:pt>
                <c:pt idx="98">
                  <c:v>42641</c:v>
                </c:pt>
                <c:pt idx="99">
                  <c:v>42534</c:v>
                </c:pt>
                <c:pt idx="100">
                  <c:v>41398</c:v>
                </c:pt>
                <c:pt idx="101">
                  <c:v>41185</c:v>
                </c:pt>
                <c:pt idx="102">
                  <c:v>40895</c:v>
                </c:pt>
                <c:pt idx="103">
                  <c:v>40833</c:v>
                </c:pt>
                <c:pt idx="104">
                  <c:v>40511</c:v>
                </c:pt>
                <c:pt idx="105">
                  <c:v>40106</c:v>
                </c:pt>
                <c:pt idx="106">
                  <c:v>39356</c:v>
                </c:pt>
                <c:pt idx="107">
                  <c:v>38764</c:v>
                </c:pt>
                <c:pt idx="108">
                  <c:v>38504</c:v>
                </c:pt>
                <c:pt idx="109">
                  <c:v>38388</c:v>
                </c:pt>
                <c:pt idx="110">
                  <c:v>38221</c:v>
                </c:pt>
                <c:pt idx="111">
                  <c:v>37845</c:v>
                </c:pt>
                <c:pt idx="112">
                  <c:v>37126</c:v>
                </c:pt>
                <c:pt idx="113">
                  <c:v>36862</c:v>
                </c:pt>
                <c:pt idx="114">
                  <c:v>36384</c:v>
                </c:pt>
                <c:pt idx="115">
                  <c:v>36017</c:v>
                </c:pt>
                <c:pt idx="116">
                  <c:v>35024</c:v>
                </c:pt>
                <c:pt idx="117">
                  <c:v>33717</c:v>
                </c:pt>
                <c:pt idx="118">
                  <c:v>33615</c:v>
                </c:pt>
                <c:pt idx="119">
                  <c:v>33434</c:v>
                </c:pt>
                <c:pt idx="120">
                  <c:v>33176</c:v>
                </c:pt>
                <c:pt idx="121">
                  <c:v>33114</c:v>
                </c:pt>
                <c:pt idx="122">
                  <c:v>32979</c:v>
                </c:pt>
                <c:pt idx="123">
                  <c:v>32625</c:v>
                </c:pt>
                <c:pt idx="124">
                  <c:v>32598</c:v>
                </c:pt>
                <c:pt idx="125">
                  <c:v>31783</c:v>
                </c:pt>
                <c:pt idx="126">
                  <c:v>31726</c:v>
                </c:pt>
                <c:pt idx="127">
                  <c:v>31539</c:v>
                </c:pt>
                <c:pt idx="128">
                  <c:v>30971</c:v>
                </c:pt>
                <c:pt idx="129">
                  <c:v>30598</c:v>
                </c:pt>
                <c:pt idx="130">
                  <c:v>30411</c:v>
                </c:pt>
                <c:pt idx="131">
                  <c:v>30355</c:v>
                </c:pt>
                <c:pt idx="132">
                  <c:v>30015</c:v>
                </c:pt>
                <c:pt idx="133">
                  <c:v>29121</c:v>
                </c:pt>
                <c:pt idx="134">
                  <c:v>28829</c:v>
                </c:pt>
                <c:pt idx="135">
                  <c:v>28629</c:v>
                </c:pt>
                <c:pt idx="136">
                  <c:v>28497</c:v>
                </c:pt>
                <c:pt idx="137">
                  <c:v>28369</c:v>
                </c:pt>
                <c:pt idx="138">
                  <c:v>27441</c:v>
                </c:pt>
                <c:pt idx="139">
                  <c:v>27201</c:v>
                </c:pt>
                <c:pt idx="140">
                  <c:v>27139</c:v>
                </c:pt>
                <c:pt idx="141">
                  <c:v>26880</c:v>
                </c:pt>
                <c:pt idx="142">
                  <c:v>26423</c:v>
                </c:pt>
                <c:pt idx="143">
                  <c:v>26400</c:v>
                </c:pt>
                <c:pt idx="144">
                  <c:v>26194</c:v>
                </c:pt>
                <c:pt idx="145">
                  <c:v>25961</c:v>
                </c:pt>
                <c:pt idx="146">
                  <c:v>25903</c:v>
                </c:pt>
                <c:pt idx="147">
                  <c:v>25488</c:v>
                </c:pt>
                <c:pt idx="148">
                  <c:v>25357</c:v>
                </c:pt>
                <c:pt idx="149">
                  <c:v>24791</c:v>
                </c:pt>
                <c:pt idx="150">
                  <c:v>24699</c:v>
                </c:pt>
                <c:pt idx="151">
                  <c:v>24517</c:v>
                </c:pt>
                <c:pt idx="152">
                  <c:v>24306</c:v>
                </c:pt>
                <c:pt idx="153">
                  <c:v>23484</c:v>
                </c:pt>
                <c:pt idx="154">
                  <c:v>23421</c:v>
                </c:pt>
                <c:pt idx="155">
                  <c:v>23316</c:v>
                </c:pt>
                <c:pt idx="156">
                  <c:v>23305</c:v>
                </c:pt>
                <c:pt idx="157">
                  <c:v>23174</c:v>
                </c:pt>
                <c:pt idx="158">
                  <c:v>22860</c:v>
                </c:pt>
                <c:pt idx="159">
                  <c:v>22375</c:v>
                </c:pt>
                <c:pt idx="160">
                  <c:v>21916</c:v>
                </c:pt>
                <c:pt idx="161">
                  <c:v>21783</c:v>
                </c:pt>
                <c:pt idx="162">
                  <c:v>21301</c:v>
                </c:pt>
                <c:pt idx="163">
                  <c:v>21252</c:v>
                </c:pt>
                <c:pt idx="164">
                  <c:v>21010</c:v>
                </c:pt>
                <c:pt idx="165">
                  <c:v>20850</c:v>
                </c:pt>
                <c:pt idx="166">
                  <c:v>20850</c:v>
                </c:pt>
                <c:pt idx="167">
                  <c:v>20850</c:v>
                </c:pt>
                <c:pt idx="168">
                  <c:v>20668</c:v>
                </c:pt>
                <c:pt idx="169">
                  <c:v>20465</c:v>
                </c:pt>
                <c:pt idx="170">
                  <c:v>20457</c:v>
                </c:pt>
                <c:pt idx="171">
                  <c:v>20398</c:v>
                </c:pt>
                <c:pt idx="172">
                  <c:v>20342</c:v>
                </c:pt>
                <c:pt idx="173">
                  <c:v>20311</c:v>
                </c:pt>
                <c:pt idx="174">
                  <c:v>20218</c:v>
                </c:pt>
                <c:pt idx="175">
                  <c:v>19763</c:v>
                </c:pt>
                <c:pt idx="176">
                  <c:v>19621</c:v>
                </c:pt>
                <c:pt idx="177">
                  <c:v>19461</c:v>
                </c:pt>
                <c:pt idx="178">
                  <c:v>18859</c:v>
                </c:pt>
                <c:pt idx="179">
                  <c:v>18757</c:v>
                </c:pt>
                <c:pt idx="180">
                  <c:v>18756</c:v>
                </c:pt>
                <c:pt idx="181">
                  <c:v>18678</c:v>
                </c:pt>
                <c:pt idx="182">
                  <c:v>18656</c:v>
                </c:pt>
                <c:pt idx="183">
                  <c:v>18538</c:v>
                </c:pt>
                <c:pt idx="184">
                  <c:v>18497</c:v>
                </c:pt>
                <c:pt idx="185">
                  <c:v>18202</c:v>
                </c:pt>
                <c:pt idx="186">
                  <c:v>17994</c:v>
                </c:pt>
                <c:pt idx="187">
                  <c:v>17218</c:v>
                </c:pt>
                <c:pt idx="188">
                  <c:v>17129</c:v>
                </c:pt>
                <c:pt idx="189">
                  <c:v>16796</c:v>
                </c:pt>
                <c:pt idx="190">
                  <c:v>16680</c:v>
                </c:pt>
                <c:pt idx="191">
                  <c:v>16605</c:v>
                </c:pt>
                <c:pt idx="192">
                  <c:v>16280</c:v>
                </c:pt>
                <c:pt idx="193">
                  <c:v>16166</c:v>
                </c:pt>
                <c:pt idx="194">
                  <c:v>16020</c:v>
                </c:pt>
                <c:pt idx="195">
                  <c:v>15867</c:v>
                </c:pt>
                <c:pt idx="196">
                  <c:v>15832</c:v>
                </c:pt>
                <c:pt idx="197">
                  <c:v>15790</c:v>
                </c:pt>
                <c:pt idx="198">
                  <c:v>15783</c:v>
                </c:pt>
                <c:pt idx="199">
                  <c:v>15646</c:v>
                </c:pt>
                <c:pt idx="200">
                  <c:v>15464</c:v>
                </c:pt>
                <c:pt idx="201">
                  <c:v>15188</c:v>
                </c:pt>
                <c:pt idx="202">
                  <c:v>15137</c:v>
                </c:pt>
                <c:pt idx="203">
                  <c:v>15115</c:v>
                </c:pt>
                <c:pt idx="204">
                  <c:v>14969</c:v>
                </c:pt>
                <c:pt idx="205">
                  <c:v>14902</c:v>
                </c:pt>
                <c:pt idx="206">
                  <c:v>14778</c:v>
                </c:pt>
                <c:pt idx="207">
                  <c:v>14667</c:v>
                </c:pt>
                <c:pt idx="208">
                  <c:v>14658</c:v>
                </c:pt>
                <c:pt idx="209">
                  <c:v>14648</c:v>
                </c:pt>
                <c:pt idx="210">
                  <c:v>14560</c:v>
                </c:pt>
                <c:pt idx="211">
                  <c:v>14444</c:v>
                </c:pt>
                <c:pt idx="212">
                  <c:v>14404</c:v>
                </c:pt>
                <c:pt idx="213">
                  <c:v>14404</c:v>
                </c:pt>
                <c:pt idx="214">
                  <c:v>14282</c:v>
                </c:pt>
                <c:pt idx="215">
                  <c:v>14266</c:v>
                </c:pt>
                <c:pt idx="216">
                  <c:v>14237</c:v>
                </c:pt>
                <c:pt idx="217">
                  <c:v>14218</c:v>
                </c:pt>
                <c:pt idx="218">
                  <c:v>14218</c:v>
                </c:pt>
                <c:pt idx="219">
                  <c:v>14179</c:v>
                </c:pt>
                <c:pt idx="220">
                  <c:v>14160</c:v>
                </c:pt>
                <c:pt idx="221">
                  <c:v>14120</c:v>
                </c:pt>
                <c:pt idx="222">
                  <c:v>14030</c:v>
                </c:pt>
                <c:pt idx="223">
                  <c:v>13971</c:v>
                </c:pt>
                <c:pt idx="224">
                  <c:v>13957</c:v>
                </c:pt>
                <c:pt idx="225">
                  <c:v>13944</c:v>
                </c:pt>
                <c:pt idx="226">
                  <c:v>13797</c:v>
                </c:pt>
                <c:pt idx="227">
                  <c:v>13572</c:v>
                </c:pt>
                <c:pt idx="228">
                  <c:v>13544</c:v>
                </c:pt>
                <c:pt idx="229">
                  <c:v>13300</c:v>
                </c:pt>
                <c:pt idx="230">
                  <c:v>13251</c:v>
                </c:pt>
                <c:pt idx="231">
                  <c:v>13245</c:v>
                </c:pt>
                <c:pt idx="232">
                  <c:v>13199</c:v>
                </c:pt>
                <c:pt idx="233">
                  <c:v>13127</c:v>
                </c:pt>
                <c:pt idx="234">
                  <c:v>13036</c:v>
                </c:pt>
                <c:pt idx="235">
                  <c:v>13011</c:v>
                </c:pt>
                <c:pt idx="236">
                  <c:v>12999</c:v>
                </c:pt>
                <c:pt idx="237">
                  <c:v>12958</c:v>
                </c:pt>
                <c:pt idx="238">
                  <c:v>12718</c:v>
                </c:pt>
                <c:pt idx="239">
                  <c:v>12362</c:v>
                </c:pt>
                <c:pt idx="240">
                  <c:v>12336</c:v>
                </c:pt>
                <c:pt idx="241">
                  <c:v>12252</c:v>
                </c:pt>
                <c:pt idx="242">
                  <c:v>12179</c:v>
                </c:pt>
                <c:pt idx="243">
                  <c:v>12034</c:v>
                </c:pt>
                <c:pt idx="244">
                  <c:v>11957</c:v>
                </c:pt>
                <c:pt idx="245">
                  <c:v>11838</c:v>
                </c:pt>
                <c:pt idx="246">
                  <c:v>11828</c:v>
                </c:pt>
                <c:pt idx="247">
                  <c:v>11716</c:v>
                </c:pt>
                <c:pt idx="248">
                  <c:v>11499</c:v>
                </c:pt>
                <c:pt idx="249">
                  <c:v>11456</c:v>
                </c:pt>
                <c:pt idx="250">
                  <c:v>11339</c:v>
                </c:pt>
                <c:pt idx="251">
                  <c:v>11213</c:v>
                </c:pt>
                <c:pt idx="252">
                  <c:v>11206</c:v>
                </c:pt>
                <c:pt idx="253">
                  <c:v>11199</c:v>
                </c:pt>
                <c:pt idx="254">
                  <c:v>11074</c:v>
                </c:pt>
                <c:pt idx="255">
                  <c:v>11006</c:v>
                </c:pt>
                <c:pt idx="256">
                  <c:v>10962</c:v>
                </c:pt>
                <c:pt idx="257">
                  <c:v>10942</c:v>
                </c:pt>
                <c:pt idx="258">
                  <c:v>10833</c:v>
                </c:pt>
                <c:pt idx="259">
                  <c:v>10773</c:v>
                </c:pt>
                <c:pt idx="260">
                  <c:v>10725</c:v>
                </c:pt>
                <c:pt idx="261">
                  <c:v>10652</c:v>
                </c:pt>
                <c:pt idx="262">
                  <c:v>10620</c:v>
                </c:pt>
                <c:pt idx="263">
                  <c:v>10480</c:v>
                </c:pt>
                <c:pt idx="264">
                  <c:v>10429</c:v>
                </c:pt>
                <c:pt idx="265">
                  <c:v>10324</c:v>
                </c:pt>
                <c:pt idx="266">
                  <c:v>10170</c:v>
                </c:pt>
                <c:pt idx="267">
                  <c:v>9998</c:v>
                </c:pt>
                <c:pt idx="268">
                  <c:v>9807</c:v>
                </c:pt>
                <c:pt idx="269">
                  <c:v>9792</c:v>
                </c:pt>
                <c:pt idx="270">
                  <c:v>9772</c:v>
                </c:pt>
                <c:pt idx="271">
                  <c:v>9638</c:v>
                </c:pt>
                <c:pt idx="272">
                  <c:v>9427</c:v>
                </c:pt>
                <c:pt idx="273">
                  <c:v>9378</c:v>
                </c:pt>
                <c:pt idx="274">
                  <c:v>9349</c:v>
                </c:pt>
                <c:pt idx="275">
                  <c:v>9344</c:v>
                </c:pt>
                <c:pt idx="276">
                  <c:v>9340</c:v>
                </c:pt>
                <c:pt idx="277">
                  <c:v>9331</c:v>
                </c:pt>
                <c:pt idx="278">
                  <c:v>9302</c:v>
                </c:pt>
                <c:pt idx="279">
                  <c:v>9301</c:v>
                </c:pt>
                <c:pt idx="280">
                  <c:v>9275</c:v>
                </c:pt>
                <c:pt idx="281">
                  <c:v>9275</c:v>
                </c:pt>
                <c:pt idx="282">
                  <c:v>8891</c:v>
                </c:pt>
                <c:pt idx="283">
                  <c:v>8891</c:v>
                </c:pt>
                <c:pt idx="284">
                  <c:v>8873</c:v>
                </c:pt>
                <c:pt idx="285">
                  <c:v>8866</c:v>
                </c:pt>
                <c:pt idx="286">
                  <c:v>8782</c:v>
                </c:pt>
                <c:pt idx="287">
                  <c:v>8751</c:v>
                </c:pt>
                <c:pt idx="288">
                  <c:v>8712</c:v>
                </c:pt>
                <c:pt idx="289">
                  <c:v>8656</c:v>
                </c:pt>
                <c:pt idx="290">
                  <c:v>8614</c:v>
                </c:pt>
                <c:pt idx="291">
                  <c:v>8537</c:v>
                </c:pt>
                <c:pt idx="292">
                  <c:v>8427</c:v>
                </c:pt>
                <c:pt idx="293">
                  <c:v>8399</c:v>
                </c:pt>
                <c:pt idx="294">
                  <c:v>8391</c:v>
                </c:pt>
                <c:pt idx="295">
                  <c:v>8372</c:v>
                </c:pt>
                <c:pt idx="296">
                  <c:v>8314</c:v>
                </c:pt>
                <c:pt idx="297">
                  <c:v>8258</c:v>
                </c:pt>
                <c:pt idx="298">
                  <c:v>8189</c:v>
                </c:pt>
                <c:pt idx="299">
                  <c:v>8131</c:v>
                </c:pt>
                <c:pt idx="300">
                  <c:v>8076</c:v>
                </c:pt>
                <c:pt idx="301">
                  <c:v>7988</c:v>
                </c:pt>
                <c:pt idx="302">
                  <c:v>7968</c:v>
                </c:pt>
                <c:pt idx="303">
                  <c:v>7949</c:v>
                </c:pt>
                <c:pt idx="304">
                  <c:v>7946</c:v>
                </c:pt>
                <c:pt idx="305">
                  <c:v>7928</c:v>
                </c:pt>
                <c:pt idx="306">
                  <c:v>7786</c:v>
                </c:pt>
                <c:pt idx="307">
                  <c:v>7758</c:v>
                </c:pt>
                <c:pt idx="308">
                  <c:v>7689</c:v>
                </c:pt>
                <c:pt idx="309">
                  <c:v>7636</c:v>
                </c:pt>
                <c:pt idx="310">
                  <c:v>7627</c:v>
                </c:pt>
                <c:pt idx="311">
                  <c:v>7601</c:v>
                </c:pt>
                <c:pt idx="312">
                  <c:v>7429</c:v>
                </c:pt>
                <c:pt idx="313">
                  <c:v>7413</c:v>
                </c:pt>
                <c:pt idx="314">
                  <c:v>7354</c:v>
                </c:pt>
                <c:pt idx="315">
                  <c:v>7333</c:v>
                </c:pt>
                <c:pt idx="316">
                  <c:v>7321</c:v>
                </c:pt>
                <c:pt idx="317">
                  <c:v>7317</c:v>
                </c:pt>
                <c:pt idx="318">
                  <c:v>7298</c:v>
                </c:pt>
                <c:pt idx="319">
                  <c:v>7274</c:v>
                </c:pt>
                <c:pt idx="320">
                  <c:v>7229</c:v>
                </c:pt>
                <c:pt idx="321">
                  <c:v>7223</c:v>
                </c:pt>
                <c:pt idx="322">
                  <c:v>7222</c:v>
                </c:pt>
                <c:pt idx="323">
                  <c:v>7203</c:v>
                </c:pt>
                <c:pt idx="324">
                  <c:v>7199</c:v>
                </c:pt>
                <c:pt idx="325">
                  <c:v>7140</c:v>
                </c:pt>
                <c:pt idx="326">
                  <c:v>7113</c:v>
                </c:pt>
                <c:pt idx="327">
                  <c:v>6987</c:v>
                </c:pt>
                <c:pt idx="328">
                  <c:v>6771</c:v>
                </c:pt>
                <c:pt idx="329">
                  <c:v>6753</c:v>
                </c:pt>
                <c:pt idx="330">
                  <c:v>6753</c:v>
                </c:pt>
                <c:pt idx="331">
                  <c:v>6659</c:v>
                </c:pt>
                <c:pt idx="332">
                  <c:v>6558</c:v>
                </c:pt>
                <c:pt idx="333">
                  <c:v>6531</c:v>
                </c:pt>
                <c:pt idx="334">
                  <c:v>6530</c:v>
                </c:pt>
                <c:pt idx="335">
                  <c:v>6491</c:v>
                </c:pt>
                <c:pt idx="336">
                  <c:v>6400</c:v>
                </c:pt>
                <c:pt idx="337">
                  <c:v>6355</c:v>
                </c:pt>
                <c:pt idx="338">
                  <c:v>6314</c:v>
                </c:pt>
                <c:pt idx="339">
                  <c:v>6301</c:v>
                </c:pt>
                <c:pt idx="340">
                  <c:v>6292</c:v>
                </c:pt>
                <c:pt idx="341">
                  <c:v>6233</c:v>
                </c:pt>
                <c:pt idx="342">
                  <c:v>6203</c:v>
                </c:pt>
                <c:pt idx="343">
                  <c:v>6199</c:v>
                </c:pt>
                <c:pt idx="344">
                  <c:v>6179</c:v>
                </c:pt>
                <c:pt idx="345">
                  <c:v>5935</c:v>
                </c:pt>
                <c:pt idx="346">
                  <c:v>5911</c:v>
                </c:pt>
                <c:pt idx="347">
                  <c:v>5911</c:v>
                </c:pt>
                <c:pt idx="348">
                  <c:v>5891</c:v>
                </c:pt>
                <c:pt idx="349">
                  <c:v>5882</c:v>
                </c:pt>
                <c:pt idx="350">
                  <c:v>5865</c:v>
                </c:pt>
                <c:pt idx="351">
                  <c:v>5779</c:v>
                </c:pt>
                <c:pt idx="352">
                  <c:v>5760</c:v>
                </c:pt>
                <c:pt idx="353">
                  <c:v>5719</c:v>
                </c:pt>
                <c:pt idx="354">
                  <c:v>5554</c:v>
                </c:pt>
                <c:pt idx="355">
                  <c:v>5537</c:v>
                </c:pt>
                <c:pt idx="356">
                  <c:v>5388</c:v>
                </c:pt>
                <c:pt idx="357">
                  <c:v>5298</c:v>
                </c:pt>
                <c:pt idx="358">
                  <c:v>5206</c:v>
                </c:pt>
                <c:pt idx="359">
                  <c:v>5176</c:v>
                </c:pt>
                <c:pt idx="360">
                  <c:v>5072</c:v>
                </c:pt>
                <c:pt idx="361">
                  <c:v>5036</c:v>
                </c:pt>
                <c:pt idx="362">
                  <c:v>4971</c:v>
                </c:pt>
                <c:pt idx="363">
                  <c:v>4971</c:v>
                </c:pt>
                <c:pt idx="364">
                  <c:v>4959</c:v>
                </c:pt>
                <c:pt idx="365">
                  <c:v>4927</c:v>
                </c:pt>
                <c:pt idx="366">
                  <c:v>4881</c:v>
                </c:pt>
                <c:pt idx="367">
                  <c:v>4875</c:v>
                </c:pt>
                <c:pt idx="368">
                  <c:v>4867</c:v>
                </c:pt>
                <c:pt idx="369">
                  <c:v>4859</c:v>
                </c:pt>
                <c:pt idx="370">
                  <c:v>4798</c:v>
                </c:pt>
                <c:pt idx="371">
                  <c:v>4740</c:v>
                </c:pt>
                <c:pt idx="372">
                  <c:v>4736</c:v>
                </c:pt>
                <c:pt idx="373">
                  <c:v>4732</c:v>
                </c:pt>
                <c:pt idx="374">
                  <c:v>4723</c:v>
                </c:pt>
                <c:pt idx="375">
                  <c:v>4716</c:v>
                </c:pt>
                <c:pt idx="376">
                  <c:v>4703</c:v>
                </c:pt>
                <c:pt idx="377">
                  <c:v>4703</c:v>
                </c:pt>
                <c:pt idx="378">
                  <c:v>4702</c:v>
                </c:pt>
                <c:pt idx="379">
                  <c:v>4658</c:v>
                </c:pt>
                <c:pt idx="380">
                  <c:v>4642</c:v>
                </c:pt>
                <c:pt idx="381">
                  <c:v>4598</c:v>
                </c:pt>
                <c:pt idx="382">
                  <c:v>4584</c:v>
                </c:pt>
                <c:pt idx="383">
                  <c:v>4580</c:v>
                </c:pt>
                <c:pt idx="384">
                  <c:v>4570</c:v>
                </c:pt>
                <c:pt idx="385">
                  <c:v>4567</c:v>
                </c:pt>
                <c:pt idx="386">
                  <c:v>4426</c:v>
                </c:pt>
                <c:pt idx="387">
                  <c:v>4370</c:v>
                </c:pt>
                <c:pt idx="388">
                  <c:v>4360</c:v>
                </c:pt>
                <c:pt idx="389">
                  <c:v>4308</c:v>
                </c:pt>
                <c:pt idx="390">
                  <c:v>4296</c:v>
                </c:pt>
                <c:pt idx="391">
                  <c:v>4238</c:v>
                </c:pt>
                <c:pt idx="392">
                  <c:v>4219</c:v>
                </c:pt>
                <c:pt idx="393">
                  <c:v>4157</c:v>
                </c:pt>
                <c:pt idx="394">
                  <c:v>4118</c:v>
                </c:pt>
                <c:pt idx="395">
                  <c:v>4100</c:v>
                </c:pt>
                <c:pt idx="396">
                  <c:v>4099</c:v>
                </c:pt>
                <c:pt idx="397">
                  <c:v>4074</c:v>
                </c:pt>
                <c:pt idx="398">
                  <c:v>4049</c:v>
                </c:pt>
                <c:pt idx="399">
                  <c:v>4022</c:v>
                </c:pt>
                <c:pt idx="400">
                  <c:v>4018</c:v>
                </c:pt>
                <c:pt idx="401">
                  <c:v>4003</c:v>
                </c:pt>
                <c:pt idx="402">
                  <c:v>3990</c:v>
                </c:pt>
                <c:pt idx="403">
                  <c:v>3973</c:v>
                </c:pt>
                <c:pt idx="404">
                  <c:v>3964</c:v>
                </c:pt>
                <c:pt idx="405">
                  <c:v>3898</c:v>
                </c:pt>
                <c:pt idx="406">
                  <c:v>3887</c:v>
                </c:pt>
                <c:pt idx="407">
                  <c:v>3858</c:v>
                </c:pt>
                <c:pt idx="408">
                  <c:v>3842</c:v>
                </c:pt>
                <c:pt idx="409">
                  <c:v>3837</c:v>
                </c:pt>
                <c:pt idx="410">
                  <c:v>3770</c:v>
                </c:pt>
                <c:pt idx="411">
                  <c:v>3739</c:v>
                </c:pt>
                <c:pt idx="412">
                  <c:v>3708</c:v>
                </c:pt>
                <c:pt idx="413">
                  <c:v>3664</c:v>
                </c:pt>
                <c:pt idx="414">
                  <c:v>3663</c:v>
                </c:pt>
                <c:pt idx="415">
                  <c:v>3659</c:v>
                </c:pt>
                <c:pt idx="416">
                  <c:v>3652</c:v>
                </c:pt>
                <c:pt idx="417">
                  <c:v>3626</c:v>
                </c:pt>
                <c:pt idx="418">
                  <c:v>3606</c:v>
                </c:pt>
                <c:pt idx="419">
                  <c:v>3587</c:v>
                </c:pt>
                <c:pt idx="420">
                  <c:v>3587</c:v>
                </c:pt>
                <c:pt idx="421">
                  <c:v>3580</c:v>
                </c:pt>
                <c:pt idx="422">
                  <c:v>3578</c:v>
                </c:pt>
                <c:pt idx="423">
                  <c:v>3552</c:v>
                </c:pt>
                <c:pt idx="424">
                  <c:v>3524</c:v>
                </c:pt>
                <c:pt idx="425">
                  <c:v>3492</c:v>
                </c:pt>
                <c:pt idx="426">
                  <c:v>3482</c:v>
                </c:pt>
                <c:pt idx="427">
                  <c:v>3441</c:v>
                </c:pt>
                <c:pt idx="428">
                  <c:v>3394</c:v>
                </c:pt>
                <c:pt idx="429">
                  <c:v>3382</c:v>
                </c:pt>
                <c:pt idx="430">
                  <c:v>3369</c:v>
                </c:pt>
                <c:pt idx="431">
                  <c:v>3366</c:v>
                </c:pt>
                <c:pt idx="432">
                  <c:v>3299</c:v>
                </c:pt>
                <c:pt idx="433">
                  <c:v>3295</c:v>
                </c:pt>
                <c:pt idx="434">
                  <c:v>3271</c:v>
                </c:pt>
                <c:pt idx="435">
                  <c:v>3242</c:v>
                </c:pt>
                <c:pt idx="436">
                  <c:v>3231</c:v>
                </c:pt>
                <c:pt idx="437">
                  <c:v>3231</c:v>
                </c:pt>
                <c:pt idx="438">
                  <c:v>3219</c:v>
                </c:pt>
                <c:pt idx="439">
                  <c:v>3197</c:v>
                </c:pt>
                <c:pt idx="440">
                  <c:v>3195</c:v>
                </c:pt>
                <c:pt idx="441">
                  <c:v>3195</c:v>
                </c:pt>
                <c:pt idx="442">
                  <c:v>3192</c:v>
                </c:pt>
                <c:pt idx="443">
                  <c:v>3160</c:v>
                </c:pt>
                <c:pt idx="444">
                  <c:v>3156</c:v>
                </c:pt>
                <c:pt idx="445">
                  <c:v>3109</c:v>
                </c:pt>
                <c:pt idx="446">
                  <c:v>3096</c:v>
                </c:pt>
                <c:pt idx="447">
                  <c:v>3066</c:v>
                </c:pt>
                <c:pt idx="448">
                  <c:v>3065</c:v>
                </c:pt>
                <c:pt idx="449">
                  <c:v>3061</c:v>
                </c:pt>
                <c:pt idx="450">
                  <c:v>3025</c:v>
                </c:pt>
                <c:pt idx="451">
                  <c:v>3005</c:v>
                </c:pt>
                <c:pt idx="452">
                  <c:v>2981</c:v>
                </c:pt>
                <c:pt idx="453">
                  <c:v>2951</c:v>
                </c:pt>
                <c:pt idx="454">
                  <c:v>2908</c:v>
                </c:pt>
                <c:pt idx="455">
                  <c:v>2905</c:v>
                </c:pt>
                <c:pt idx="456">
                  <c:v>2891</c:v>
                </c:pt>
                <c:pt idx="457">
                  <c:v>2886</c:v>
                </c:pt>
                <c:pt idx="458">
                  <c:v>2877</c:v>
                </c:pt>
                <c:pt idx="459">
                  <c:v>2868</c:v>
                </c:pt>
                <c:pt idx="460">
                  <c:v>2832</c:v>
                </c:pt>
                <c:pt idx="461">
                  <c:v>2804</c:v>
                </c:pt>
                <c:pt idx="462">
                  <c:v>2781</c:v>
                </c:pt>
                <c:pt idx="463">
                  <c:v>2740</c:v>
                </c:pt>
                <c:pt idx="464">
                  <c:v>2737</c:v>
                </c:pt>
                <c:pt idx="465">
                  <c:v>2732</c:v>
                </c:pt>
                <c:pt idx="466">
                  <c:v>2727</c:v>
                </c:pt>
                <c:pt idx="467">
                  <c:v>2685</c:v>
                </c:pt>
                <c:pt idx="468">
                  <c:v>2670</c:v>
                </c:pt>
                <c:pt idx="469">
                  <c:v>2640</c:v>
                </c:pt>
                <c:pt idx="470">
                  <c:v>2623</c:v>
                </c:pt>
                <c:pt idx="471">
                  <c:v>2602</c:v>
                </c:pt>
                <c:pt idx="472">
                  <c:v>2593</c:v>
                </c:pt>
                <c:pt idx="473">
                  <c:v>2591</c:v>
                </c:pt>
                <c:pt idx="474">
                  <c:v>2585</c:v>
                </c:pt>
                <c:pt idx="475">
                  <c:v>2581</c:v>
                </c:pt>
                <c:pt idx="476">
                  <c:v>2581</c:v>
                </c:pt>
                <c:pt idx="477">
                  <c:v>2569</c:v>
                </c:pt>
                <c:pt idx="478">
                  <c:v>2536</c:v>
                </c:pt>
                <c:pt idx="479">
                  <c:v>2535</c:v>
                </c:pt>
                <c:pt idx="480">
                  <c:v>2523</c:v>
                </c:pt>
                <c:pt idx="481">
                  <c:v>2515</c:v>
                </c:pt>
                <c:pt idx="482">
                  <c:v>2466</c:v>
                </c:pt>
                <c:pt idx="483">
                  <c:v>2451</c:v>
                </c:pt>
                <c:pt idx="484">
                  <c:v>2451</c:v>
                </c:pt>
                <c:pt idx="485">
                  <c:v>2450</c:v>
                </c:pt>
                <c:pt idx="486">
                  <c:v>2446</c:v>
                </c:pt>
                <c:pt idx="487">
                  <c:v>2397</c:v>
                </c:pt>
                <c:pt idx="488">
                  <c:v>2377</c:v>
                </c:pt>
                <c:pt idx="489">
                  <c:v>2375</c:v>
                </c:pt>
                <c:pt idx="490">
                  <c:v>2352</c:v>
                </c:pt>
                <c:pt idx="491">
                  <c:v>2351</c:v>
                </c:pt>
                <c:pt idx="492">
                  <c:v>2326</c:v>
                </c:pt>
                <c:pt idx="493">
                  <c:v>2311</c:v>
                </c:pt>
                <c:pt idx="494">
                  <c:v>2301</c:v>
                </c:pt>
                <c:pt idx="495">
                  <c:v>2300</c:v>
                </c:pt>
                <c:pt idx="496">
                  <c:v>2288</c:v>
                </c:pt>
                <c:pt idx="497">
                  <c:v>2284</c:v>
                </c:pt>
                <c:pt idx="498">
                  <c:v>2280</c:v>
                </c:pt>
                <c:pt idx="499">
                  <c:v>2272</c:v>
                </c:pt>
                <c:pt idx="500">
                  <c:v>2249</c:v>
                </c:pt>
                <c:pt idx="501">
                  <c:v>2234</c:v>
                </c:pt>
                <c:pt idx="502">
                  <c:v>2206</c:v>
                </c:pt>
                <c:pt idx="503">
                  <c:v>2162</c:v>
                </c:pt>
                <c:pt idx="504">
                  <c:v>2162</c:v>
                </c:pt>
                <c:pt idx="505">
                  <c:v>2147</c:v>
                </c:pt>
                <c:pt idx="506">
                  <c:v>2138</c:v>
                </c:pt>
                <c:pt idx="507">
                  <c:v>2117</c:v>
                </c:pt>
                <c:pt idx="508">
                  <c:v>2116</c:v>
                </c:pt>
                <c:pt idx="509">
                  <c:v>2043</c:v>
                </c:pt>
                <c:pt idx="510">
                  <c:v>2031</c:v>
                </c:pt>
                <c:pt idx="511">
                  <c:v>2014</c:v>
                </c:pt>
                <c:pt idx="512">
                  <c:v>1996</c:v>
                </c:pt>
                <c:pt idx="513">
                  <c:v>1988</c:v>
                </c:pt>
                <c:pt idx="514">
                  <c:v>1975</c:v>
                </c:pt>
                <c:pt idx="515">
                  <c:v>1951</c:v>
                </c:pt>
                <c:pt idx="516">
                  <c:v>1926</c:v>
                </c:pt>
                <c:pt idx="517">
                  <c:v>1899</c:v>
                </c:pt>
                <c:pt idx="518">
                  <c:v>1888</c:v>
                </c:pt>
                <c:pt idx="519">
                  <c:v>1880</c:v>
                </c:pt>
                <c:pt idx="520">
                  <c:v>1868</c:v>
                </c:pt>
                <c:pt idx="521">
                  <c:v>1811</c:v>
                </c:pt>
                <c:pt idx="522">
                  <c:v>1802</c:v>
                </c:pt>
                <c:pt idx="523">
                  <c:v>1801</c:v>
                </c:pt>
                <c:pt idx="524">
                  <c:v>1796</c:v>
                </c:pt>
                <c:pt idx="525">
                  <c:v>1786</c:v>
                </c:pt>
                <c:pt idx="526">
                  <c:v>1777</c:v>
                </c:pt>
                <c:pt idx="527">
                  <c:v>1776</c:v>
                </c:pt>
                <c:pt idx="528">
                  <c:v>1765</c:v>
                </c:pt>
                <c:pt idx="529">
                  <c:v>1729</c:v>
                </c:pt>
                <c:pt idx="530">
                  <c:v>1728</c:v>
                </c:pt>
                <c:pt idx="531">
                  <c:v>1712</c:v>
                </c:pt>
                <c:pt idx="532">
                  <c:v>1690</c:v>
                </c:pt>
                <c:pt idx="533">
                  <c:v>1683</c:v>
                </c:pt>
                <c:pt idx="534">
                  <c:v>1680</c:v>
                </c:pt>
                <c:pt idx="535">
                  <c:v>1679</c:v>
                </c:pt>
                <c:pt idx="536">
                  <c:v>1662</c:v>
                </c:pt>
                <c:pt idx="537">
                  <c:v>1660</c:v>
                </c:pt>
                <c:pt idx="538">
                  <c:v>1657</c:v>
                </c:pt>
                <c:pt idx="539">
                  <c:v>1644</c:v>
                </c:pt>
                <c:pt idx="540">
                  <c:v>1641</c:v>
                </c:pt>
                <c:pt idx="541">
                  <c:v>1588</c:v>
                </c:pt>
                <c:pt idx="542">
                  <c:v>1559</c:v>
                </c:pt>
                <c:pt idx="543">
                  <c:v>1558</c:v>
                </c:pt>
                <c:pt idx="544">
                  <c:v>1558</c:v>
                </c:pt>
                <c:pt idx="545">
                  <c:v>1555</c:v>
                </c:pt>
                <c:pt idx="546">
                  <c:v>1552</c:v>
                </c:pt>
                <c:pt idx="547">
                  <c:v>1540</c:v>
                </c:pt>
                <c:pt idx="548">
                  <c:v>1528</c:v>
                </c:pt>
                <c:pt idx="549">
                  <c:v>1527</c:v>
                </c:pt>
                <c:pt idx="550">
                  <c:v>1526</c:v>
                </c:pt>
                <c:pt idx="551">
                  <c:v>1510</c:v>
                </c:pt>
                <c:pt idx="552">
                  <c:v>1498</c:v>
                </c:pt>
                <c:pt idx="553">
                  <c:v>1475</c:v>
                </c:pt>
                <c:pt idx="554">
                  <c:v>1462</c:v>
                </c:pt>
                <c:pt idx="555">
                  <c:v>1456</c:v>
                </c:pt>
                <c:pt idx="556">
                  <c:v>1436</c:v>
                </c:pt>
                <c:pt idx="557">
                  <c:v>1408</c:v>
                </c:pt>
                <c:pt idx="558">
                  <c:v>1396</c:v>
                </c:pt>
                <c:pt idx="559">
                  <c:v>1393</c:v>
                </c:pt>
                <c:pt idx="560">
                  <c:v>1386</c:v>
                </c:pt>
                <c:pt idx="561">
                  <c:v>1379</c:v>
                </c:pt>
                <c:pt idx="562">
                  <c:v>1376</c:v>
                </c:pt>
                <c:pt idx="563">
                  <c:v>1376</c:v>
                </c:pt>
                <c:pt idx="564">
                  <c:v>1376</c:v>
                </c:pt>
                <c:pt idx="565">
                  <c:v>1367</c:v>
                </c:pt>
                <c:pt idx="566">
                  <c:v>1367</c:v>
                </c:pt>
                <c:pt idx="567">
                  <c:v>1344</c:v>
                </c:pt>
                <c:pt idx="568">
                  <c:v>1327</c:v>
                </c:pt>
                <c:pt idx="569">
                  <c:v>1313</c:v>
                </c:pt>
                <c:pt idx="570">
                  <c:v>1313</c:v>
                </c:pt>
                <c:pt idx="571">
                  <c:v>1313</c:v>
                </c:pt>
                <c:pt idx="572">
                  <c:v>1306</c:v>
                </c:pt>
                <c:pt idx="573">
                  <c:v>1296</c:v>
                </c:pt>
                <c:pt idx="574">
                  <c:v>1271</c:v>
                </c:pt>
                <c:pt idx="575">
                  <c:v>1269</c:v>
                </c:pt>
                <c:pt idx="576">
                  <c:v>1259</c:v>
                </c:pt>
                <c:pt idx="577">
                  <c:v>1240</c:v>
                </c:pt>
                <c:pt idx="578">
                  <c:v>1237</c:v>
                </c:pt>
                <c:pt idx="579">
                  <c:v>1193</c:v>
                </c:pt>
                <c:pt idx="580">
                  <c:v>1181</c:v>
                </c:pt>
                <c:pt idx="581">
                  <c:v>1173</c:v>
                </c:pt>
                <c:pt idx="582">
                  <c:v>1133</c:v>
                </c:pt>
                <c:pt idx="583">
                  <c:v>1130</c:v>
                </c:pt>
                <c:pt idx="584">
                  <c:v>1127</c:v>
                </c:pt>
                <c:pt idx="585">
                  <c:v>1121</c:v>
                </c:pt>
                <c:pt idx="586">
                  <c:v>1118</c:v>
                </c:pt>
                <c:pt idx="587">
                  <c:v>1106</c:v>
                </c:pt>
                <c:pt idx="588">
                  <c:v>1097</c:v>
                </c:pt>
                <c:pt idx="589">
                  <c:v>1090</c:v>
                </c:pt>
                <c:pt idx="590">
                  <c:v>1085</c:v>
                </c:pt>
                <c:pt idx="591">
                  <c:v>1079</c:v>
                </c:pt>
                <c:pt idx="592">
                  <c:v>1067</c:v>
                </c:pt>
                <c:pt idx="593">
                  <c:v>1066</c:v>
                </c:pt>
                <c:pt idx="594">
                  <c:v>1065</c:v>
                </c:pt>
                <c:pt idx="595">
                  <c:v>1051</c:v>
                </c:pt>
                <c:pt idx="596">
                  <c:v>1045</c:v>
                </c:pt>
                <c:pt idx="597">
                  <c:v>1030</c:v>
                </c:pt>
                <c:pt idx="598">
                  <c:v>1021</c:v>
                </c:pt>
                <c:pt idx="599">
                  <c:v>1017</c:v>
                </c:pt>
                <c:pt idx="600">
                  <c:v>1017</c:v>
                </c:pt>
                <c:pt idx="601">
                  <c:v>1015</c:v>
                </c:pt>
                <c:pt idx="602">
                  <c:v>1004</c:v>
                </c:pt>
                <c:pt idx="603">
                  <c:v>1001</c:v>
                </c:pt>
                <c:pt idx="604">
                  <c:v>989</c:v>
                </c:pt>
                <c:pt idx="605">
                  <c:v>976</c:v>
                </c:pt>
                <c:pt idx="606">
                  <c:v>974</c:v>
                </c:pt>
                <c:pt idx="607">
                  <c:v>966</c:v>
                </c:pt>
                <c:pt idx="608">
                  <c:v>928</c:v>
                </c:pt>
                <c:pt idx="609">
                  <c:v>925</c:v>
                </c:pt>
                <c:pt idx="610">
                  <c:v>919</c:v>
                </c:pt>
                <c:pt idx="611">
                  <c:v>910</c:v>
                </c:pt>
                <c:pt idx="612">
                  <c:v>902</c:v>
                </c:pt>
                <c:pt idx="613">
                  <c:v>900</c:v>
                </c:pt>
                <c:pt idx="614">
                  <c:v>897</c:v>
                </c:pt>
                <c:pt idx="615">
                  <c:v>849</c:v>
                </c:pt>
                <c:pt idx="616">
                  <c:v>838</c:v>
                </c:pt>
                <c:pt idx="617">
                  <c:v>832</c:v>
                </c:pt>
                <c:pt idx="618">
                  <c:v>828</c:v>
                </c:pt>
                <c:pt idx="619">
                  <c:v>827</c:v>
                </c:pt>
                <c:pt idx="620">
                  <c:v>789</c:v>
                </c:pt>
                <c:pt idx="621">
                  <c:v>787</c:v>
                </c:pt>
                <c:pt idx="622">
                  <c:v>766</c:v>
                </c:pt>
                <c:pt idx="623">
                  <c:v>727</c:v>
                </c:pt>
                <c:pt idx="624">
                  <c:v>693</c:v>
                </c:pt>
                <c:pt idx="625">
                  <c:v>690</c:v>
                </c:pt>
                <c:pt idx="626">
                  <c:v>681</c:v>
                </c:pt>
                <c:pt idx="627">
                  <c:v>656</c:v>
                </c:pt>
                <c:pt idx="628">
                  <c:v>644</c:v>
                </c:pt>
                <c:pt idx="629">
                  <c:v>638</c:v>
                </c:pt>
                <c:pt idx="630">
                  <c:v>629</c:v>
                </c:pt>
                <c:pt idx="631">
                  <c:v>621</c:v>
                </c:pt>
                <c:pt idx="632">
                  <c:v>617</c:v>
                </c:pt>
                <c:pt idx="633">
                  <c:v>612</c:v>
                </c:pt>
                <c:pt idx="634">
                  <c:v>611</c:v>
                </c:pt>
                <c:pt idx="635">
                  <c:v>610</c:v>
                </c:pt>
                <c:pt idx="636">
                  <c:v>604</c:v>
                </c:pt>
                <c:pt idx="637">
                  <c:v>602</c:v>
                </c:pt>
                <c:pt idx="638">
                  <c:v>596</c:v>
                </c:pt>
                <c:pt idx="639">
                  <c:v>594</c:v>
                </c:pt>
                <c:pt idx="640">
                  <c:v>590</c:v>
                </c:pt>
                <c:pt idx="641">
                  <c:v>589</c:v>
                </c:pt>
                <c:pt idx="642">
                  <c:v>578</c:v>
                </c:pt>
                <c:pt idx="643">
                  <c:v>576</c:v>
                </c:pt>
                <c:pt idx="644">
                  <c:v>576</c:v>
                </c:pt>
                <c:pt idx="645">
                  <c:v>567</c:v>
                </c:pt>
                <c:pt idx="646">
                  <c:v>562</c:v>
                </c:pt>
                <c:pt idx="647">
                  <c:v>557</c:v>
                </c:pt>
                <c:pt idx="648">
                  <c:v>550</c:v>
                </c:pt>
                <c:pt idx="649">
                  <c:v>550</c:v>
                </c:pt>
                <c:pt idx="650">
                  <c:v>538</c:v>
                </c:pt>
                <c:pt idx="651">
                  <c:v>535</c:v>
                </c:pt>
                <c:pt idx="652">
                  <c:v>532</c:v>
                </c:pt>
                <c:pt idx="653">
                  <c:v>523</c:v>
                </c:pt>
                <c:pt idx="654">
                  <c:v>491</c:v>
                </c:pt>
                <c:pt idx="655">
                  <c:v>491</c:v>
                </c:pt>
                <c:pt idx="656">
                  <c:v>490</c:v>
                </c:pt>
                <c:pt idx="657">
                  <c:v>479</c:v>
                </c:pt>
                <c:pt idx="658">
                  <c:v>478</c:v>
                </c:pt>
                <c:pt idx="659">
                  <c:v>467</c:v>
                </c:pt>
                <c:pt idx="660">
                  <c:v>466</c:v>
                </c:pt>
                <c:pt idx="661">
                  <c:v>465</c:v>
                </c:pt>
                <c:pt idx="662">
                  <c:v>463</c:v>
                </c:pt>
                <c:pt idx="663">
                  <c:v>462</c:v>
                </c:pt>
                <c:pt idx="664">
                  <c:v>461</c:v>
                </c:pt>
                <c:pt idx="665">
                  <c:v>460</c:v>
                </c:pt>
                <c:pt idx="666">
                  <c:v>451</c:v>
                </c:pt>
                <c:pt idx="667">
                  <c:v>441</c:v>
                </c:pt>
                <c:pt idx="668">
                  <c:v>441</c:v>
                </c:pt>
                <c:pt idx="669">
                  <c:v>434</c:v>
                </c:pt>
                <c:pt idx="670">
                  <c:v>431</c:v>
                </c:pt>
                <c:pt idx="671">
                  <c:v>427</c:v>
                </c:pt>
                <c:pt idx="672">
                  <c:v>422</c:v>
                </c:pt>
                <c:pt idx="673">
                  <c:v>412</c:v>
                </c:pt>
                <c:pt idx="674">
                  <c:v>408</c:v>
                </c:pt>
                <c:pt idx="675">
                  <c:v>407</c:v>
                </c:pt>
                <c:pt idx="676">
                  <c:v>401</c:v>
                </c:pt>
                <c:pt idx="677">
                  <c:v>397</c:v>
                </c:pt>
                <c:pt idx="678">
                  <c:v>390</c:v>
                </c:pt>
                <c:pt idx="679">
                  <c:v>388</c:v>
                </c:pt>
                <c:pt idx="680">
                  <c:v>388</c:v>
                </c:pt>
                <c:pt idx="681">
                  <c:v>362</c:v>
                </c:pt>
                <c:pt idx="682">
                  <c:v>353</c:v>
                </c:pt>
                <c:pt idx="683">
                  <c:v>340</c:v>
                </c:pt>
                <c:pt idx="684">
                  <c:v>326</c:v>
                </c:pt>
                <c:pt idx="685">
                  <c:v>323</c:v>
                </c:pt>
                <c:pt idx="686">
                  <c:v>322</c:v>
                </c:pt>
                <c:pt idx="687">
                  <c:v>314</c:v>
                </c:pt>
                <c:pt idx="688">
                  <c:v>313</c:v>
                </c:pt>
                <c:pt idx="689">
                  <c:v>313</c:v>
                </c:pt>
                <c:pt idx="690">
                  <c:v>308</c:v>
                </c:pt>
                <c:pt idx="691">
                  <c:v>305</c:v>
                </c:pt>
                <c:pt idx="692">
                  <c:v>305</c:v>
                </c:pt>
                <c:pt idx="693">
                  <c:v>303</c:v>
                </c:pt>
                <c:pt idx="694">
                  <c:v>296</c:v>
                </c:pt>
                <c:pt idx="695">
                  <c:v>295</c:v>
                </c:pt>
                <c:pt idx="696">
                  <c:v>290</c:v>
                </c:pt>
                <c:pt idx="697">
                  <c:v>287</c:v>
                </c:pt>
                <c:pt idx="698">
                  <c:v>285</c:v>
                </c:pt>
                <c:pt idx="699">
                  <c:v>282</c:v>
                </c:pt>
                <c:pt idx="700">
                  <c:v>260</c:v>
                </c:pt>
                <c:pt idx="701">
                  <c:v>257</c:v>
                </c:pt>
                <c:pt idx="702">
                  <c:v>252</c:v>
                </c:pt>
                <c:pt idx="703">
                  <c:v>246</c:v>
                </c:pt>
                <c:pt idx="704">
                  <c:v>245</c:v>
                </c:pt>
                <c:pt idx="705">
                  <c:v>242</c:v>
                </c:pt>
                <c:pt idx="706">
                  <c:v>241</c:v>
                </c:pt>
                <c:pt idx="707">
                  <c:v>240</c:v>
                </c:pt>
                <c:pt idx="708">
                  <c:v>227</c:v>
                </c:pt>
                <c:pt idx="709">
                  <c:v>224</c:v>
                </c:pt>
                <c:pt idx="710">
                  <c:v>222</c:v>
                </c:pt>
                <c:pt idx="711">
                  <c:v>214</c:v>
                </c:pt>
                <c:pt idx="712">
                  <c:v>212</c:v>
                </c:pt>
                <c:pt idx="713">
                  <c:v>212</c:v>
                </c:pt>
                <c:pt idx="714">
                  <c:v>211</c:v>
                </c:pt>
                <c:pt idx="715">
                  <c:v>210</c:v>
                </c:pt>
                <c:pt idx="716">
                  <c:v>200</c:v>
                </c:pt>
                <c:pt idx="717">
                  <c:v>195</c:v>
                </c:pt>
                <c:pt idx="718">
                  <c:v>185</c:v>
                </c:pt>
                <c:pt idx="719">
                  <c:v>185</c:v>
                </c:pt>
                <c:pt idx="720">
                  <c:v>184</c:v>
                </c:pt>
                <c:pt idx="721">
                  <c:v>178</c:v>
                </c:pt>
                <c:pt idx="722">
                  <c:v>171</c:v>
                </c:pt>
                <c:pt idx="723">
                  <c:v>168</c:v>
                </c:pt>
                <c:pt idx="724">
                  <c:v>163</c:v>
                </c:pt>
                <c:pt idx="725">
                  <c:v>159</c:v>
                </c:pt>
                <c:pt idx="726">
                  <c:v>157</c:v>
                </c:pt>
                <c:pt idx="727">
                  <c:v>156</c:v>
                </c:pt>
                <c:pt idx="728">
                  <c:v>151</c:v>
                </c:pt>
                <c:pt idx="729">
                  <c:v>149</c:v>
                </c:pt>
                <c:pt idx="730">
                  <c:v>144</c:v>
                </c:pt>
                <c:pt idx="731">
                  <c:v>144</c:v>
                </c:pt>
                <c:pt idx="732">
                  <c:v>143</c:v>
                </c:pt>
                <c:pt idx="733">
                  <c:v>136</c:v>
                </c:pt>
                <c:pt idx="734">
                  <c:v>133</c:v>
                </c:pt>
                <c:pt idx="735">
                  <c:v>132</c:v>
                </c:pt>
                <c:pt idx="736">
                  <c:v>129</c:v>
                </c:pt>
                <c:pt idx="737">
                  <c:v>127</c:v>
                </c:pt>
                <c:pt idx="738">
                  <c:v>124</c:v>
                </c:pt>
                <c:pt idx="739">
                  <c:v>121</c:v>
                </c:pt>
                <c:pt idx="740">
                  <c:v>119</c:v>
                </c:pt>
                <c:pt idx="741">
                  <c:v>113</c:v>
                </c:pt>
                <c:pt idx="742">
                  <c:v>112</c:v>
                </c:pt>
                <c:pt idx="743">
                  <c:v>109</c:v>
                </c:pt>
                <c:pt idx="744">
                  <c:v>106</c:v>
                </c:pt>
                <c:pt idx="745">
                  <c:v>105</c:v>
                </c:pt>
                <c:pt idx="746">
                  <c:v>104</c:v>
                </c:pt>
                <c:pt idx="747">
                  <c:v>104</c:v>
                </c:pt>
                <c:pt idx="748">
                  <c:v>103</c:v>
                </c:pt>
                <c:pt idx="749">
                  <c:v>101</c:v>
                </c:pt>
                <c:pt idx="750">
                  <c:v>97</c:v>
                </c:pt>
                <c:pt idx="751">
                  <c:v>93</c:v>
                </c:pt>
                <c:pt idx="752">
                  <c:v>87</c:v>
                </c:pt>
                <c:pt idx="753">
                  <c:v>82</c:v>
                </c:pt>
                <c:pt idx="754">
                  <c:v>81</c:v>
                </c:pt>
                <c:pt idx="755">
                  <c:v>79</c:v>
                </c:pt>
                <c:pt idx="756">
                  <c:v>79</c:v>
                </c:pt>
                <c:pt idx="757">
                  <c:v>75</c:v>
                </c:pt>
                <c:pt idx="758">
                  <c:v>74</c:v>
                </c:pt>
                <c:pt idx="759">
                  <c:v>74</c:v>
                </c:pt>
                <c:pt idx="760">
                  <c:v>70</c:v>
                </c:pt>
                <c:pt idx="761">
                  <c:v>65</c:v>
                </c:pt>
                <c:pt idx="762">
                  <c:v>63</c:v>
                </c:pt>
                <c:pt idx="763">
                  <c:v>63</c:v>
                </c:pt>
                <c:pt idx="764">
                  <c:v>57</c:v>
                </c:pt>
                <c:pt idx="765">
                  <c:v>57</c:v>
                </c:pt>
                <c:pt idx="766">
                  <c:v>54</c:v>
                </c:pt>
                <c:pt idx="767">
                  <c:v>49</c:v>
                </c:pt>
                <c:pt idx="768">
                  <c:v>47</c:v>
                </c:pt>
                <c:pt idx="769">
                  <c:v>43</c:v>
                </c:pt>
                <c:pt idx="770">
                  <c:v>41</c:v>
                </c:pt>
                <c:pt idx="771">
                  <c:v>39</c:v>
                </c:pt>
                <c:pt idx="772">
                  <c:v>38</c:v>
                </c:pt>
                <c:pt idx="773">
                  <c:v>37</c:v>
                </c:pt>
                <c:pt idx="774">
                  <c:v>37</c:v>
                </c:pt>
                <c:pt idx="775">
                  <c:v>29</c:v>
                </c:pt>
                <c:pt idx="776">
                  <c:v>28</c:v>
                </c:pt>
                <c:pt idx="777">
                  <c:v>27</c:v>
                </c:pt>
                <c:pt idx="778">
                  <c:v>25</c:v>
                </c:pt>
                <c:pt idx="779">
                  <c:v>25</c:v>
                </c:pt>
                <c:pt idx="780">
                  <c:v>24</c:v>
                </c:pt>
                <c:pt idx="781">
                  <c:v>24</c:v>
                </c:pt>
                <c:pt idx="782">
                  <c:v>23</c:v>
                </c:pt>
                <c:pt idx="783">
                  <c:v>21</c:v>
                </c:pt>
                <c:pt idx="784">
                  <c:v>19</c:v>
                </c:pt>
                <c:pt idx="785">
                  <c:v>17</c:v>
                </c:pt>
                <c:pt idx="786">
                  <c:v>15</c:v>
                </c:pt>
                <c:pt idx="787">
                  <c:v>13</c:v>
                </c:pt>
                <c:pt idx="788">
                  <c:v>12</c:v>
                </c:pt>
                <c:pt idx="789">
                  <c:v>11</c:v>
                </c:pt>
                <c:pt idx="790">
                  <c:v>9</c:v>
                </c:pt>
                <c:pt idx="791">
                  <c:v>8</c:v>
                </c:pt>
                <c:pt idx="792">
                  <c:v>7</c:v>
                </c:pt>
                <c:pt idx="793">
                  <c:v>6</c:v>
                </c:pt>
                <c:pt idx="794">
                  <c:v>5</c:v>
                </c:pt>
                <c:pt idx="795">
                  <c:v>4</c:v>
                </c:pt>
                <c:pt idx="796">
                  <c:v>4</c:v>
                </c:pt>
                <c:pt idx="797">
                  <c:v>2</c:v>
                </c:pt>
                <c:pt idx="798">
                  <c:v>2</c:v>
                </c:pt>
              </c:numCache>
            </c:numRef>
          </c:val>
          <c:extLst>
            <c:ext xmlns:c16="http://schemas.microsoft.com/office/drawing/2014/chart" uri="{C3380CC4-5D6E-409C-BE32-E72D297353CC}">
              <c16:uniqueId val="{00000016-6AEF-48FE-835B-9533E83BB843}"/>
            </c:ext>
          </c:extLst>
        </c:ser>
        <c:dLbls>
          <c:dLblPos val="bestFit"/>
          <c:showLegendKey val="0"/>
          <c:showVal val="0"/>
          <c:showCatName val="0"/>
          <c:showSerName val="0"/>
          <c:showPercent val="0"/>
          <c:showBubbleSize val="0"/>
          <c:showLeaderLines val="1"/>
        </c:dLbls>
        <c:gapWidth val="150"/>
        <c:secondPieSize val="75"/>
        <c:serLines>
          <c:spPr>
            <a:ln w="9525" cap="flat" cmpd="sng" algn="ctr">
              <a:solidFill>
                <a:schemeClr val="lt1">
                  <a:lumMod val="95000"/>
                  <a:alpha val="54000"/>
                </a:schemeClr>
              </a:solidFill>
              <a:round/>
            </a:ln>
            <a:effectLst/>
          </c:spPr>
        </c:serLines>
      </c:of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[AmazonDashboardBy Olamilekan Lawal.xlsx]Procucts ≥50% Discount!PivotTable1</c:name>
    <c:fmtId val="65"/>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r>
              <a:rPr lang="en-US"/>
              <a:t>Product </a:t>
            </a:r>
            <a:r>
              <a:rPr lang="en-US"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rPr>
              <a:t>with ≥50% </a:t>
            </a:r>
            <a:r>
              <a:rPr lang="en-US"/>
              <a:t>Discount</a:t>
            </a:r>
          </a:p>
        </c:rich>
      </c:tx>
      <c:layout>
        <c:manualLayout>
          <c:xMode val="edge"/>
          <c:yMode val="edge"/>
          <c:x val="0.15304627252723288"/>
          <c:y val="0"/>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c:spPr>
      </c:pivotFmt>
      <c:pivotFmt>
        <c:idx val="2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s>
    <c:view3D>
      <c:rotX val="15"/>
      <c:rotY val="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
          <c:y val="3.9050764983137094E-2"/>
          <c:w val="1"/>
          <c:h val="0.96094923501686291"/>
        </c:manualLayout>
      </c:layout>
      <c:pie3DChart>
        <c:varyColors val="1"/>
        <c:ser>
          <c:idx val="0"/>
          <c:order val="0"/>
          <c:tx>
            <c:strRef>
              <c:f>'Procucts ≥50% Discount'!$B$3</c:f>
              <c:strCache>
                <c:ptCount val="1"/>
                <c:pt idx="0">
                  <c:v>Total</c:v>
                </c:pt>
              </c:strCache>
            </c:strRef>
          </c:tx>
          <c:dPt>
            <c:idx val="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01-9549-404D-92E6-BB3FBB952B7D}"/>
              </c:ext>
            </c:extLst>
          </c:dPt>
          <c:dPt>
            <c:idx val="1"/>
            <c:bubble3D val="0"/>
            <c:spPr>
              <a:gradFill rotWithShape="1">
                <a:gsLst>
                  <a:gs pos="0">
                    <a:schemeClr val="accent2">
                      <a:tint val="96000"/>
                      <a:lumMod val="104000"/>
                    </a:schemeClr>
                  </a:gs>
                  <a:gs pos="100000">
                    <a:schemeClr val="accent2">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03-9549-404D-92E6-BB3FBB952B7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'Procucts ≥50% Discount'!$A$4:$A$6</c:f>
              <c:strCache>
                <c:ptCount val="2"/>
                <c:pt idx="0">
                  <c:v>0%</c:v>
                </c:pt>
                <c:pt idx="1">
                  <c:v>100%</c:v>
                </c:pt>
              </c:strCache>
            </c:strRef>
          </c:cat>
          <c:val>
            <c:numRef>
              <c:f>'Procucts ≥50% Discount'!$B$4:$B$6</c:f>
              <c:numCache>
                <c:formatCode>General</c:formatCode>
                <c:ptCount val="2"/>
                <c:pt idx="0">
                  <c:v>687</c:v>
                </c:pt>
                <c:pt idx="1">
                  <c:v>660</c:v>
                </c:pt>
              </c:numCache>
            </c:numRef>
          </c:val>
          <c:extLst>
            <c:ext xmlns:c16="http://schemas.microsoft.com/office/drawing/2014/chart" uri="{C3380CC4-5D6E-409C-BE32-E72D297353CC}">
              <c16:uniqueId val="{00000004-9549-404D-92E6-BB3FBB952B7D}"/>
            </c:ext>
          </c:extLst>
        </c:ser>
        <c:dLbls>
          <c:showLegendKey val="0"/>
          <c:showVal val="0"/>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[AmazonDashboardBy Olamilekan Lawal.xlsx]Rating Distribution!PivotTable1</c:name>
    <c:fmtId val="72"/>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r>
              <a:rPr lang="en-US" sz="1600" b="1" i="0" u="none" strike="noStrike" baseline="0">
                <a:effectLst>
                  <a:outerShdw blurRad="50800" dist="38100" dir="5400000" algn="t" rotWithShape="0">
                    <a:prstClr val="black">
                      <a:alpha val="40000"/>
                    </a:prstClr>
                  </a:outerShdw>
                </a:effectLst>
              </a:rPr>
              <a:t>Rating Distribution</a:t>
            </a:r>
            <a:endParaRPr lang="en-US"/>
          </a:p>
        </c:rich>
      </c:tx>
      <c:layout>
        <c:manualLayout>
          <c:xMode val="edge"/>
          <c:yMode val="edge"/>
          <c:x val="0.28184976361104269"/>
          <c:y val="0"/>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3.9050764983137094E-2"/>
          <c:w val="1"/>
          <c:h val="0.96094923501686291"/>
        </c:manualLayout>
      </c:layout>
      <c:barChart>
        <c:barDir val="bar"/>
        <c:grouping val="clustered"/>
        <c:varyColors val="0"/>
        <c:ser>
          <c:idx val="0"/>
          <c:order val="0"/>
          <c:tx>
            <c:strRef>
              <c:f>'Rating Distribution'!$B$3</c:f>
              <c:strCache>
                <c:ptCount val="1"/>
                <c:pt idx="0">
                  <c:v>Total</c:v>
                </c:pt>
              </c:strCache>
            </c:strRef>
          </c:tx>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invertIfNegative val="0"/>
          <c:cat>
            <c:strRef>
              <c:f>'Rating Distribution'!$A$4:$A$29</c:f>
              <c:strCache>
                <c:ptCount val="25"/>
                <c:pt idx="0">
                  <c:v> 5.00 </c:v>
                </c:pt>
                <c:pt idx="1">
                  <c:v> 4.80 </c:v>
                </c:pt>
                <c:pt idx="2">
                  <c:v> 4.70 </c:v>
                </c:pt>
                <c:pt idx="3">
                  <c:v> 4.60 </c:v>
                </c:pt>
                <c:pt idx="4">
                  <c:v> 4.50 </c:v>
                </c:pt>
                <c:pt idx="5">
                  <c:v> 4.40 </c:v>
                </c:pt>
                <c:pt idx="6">
                  <c:v> 4.30 </c:v>
                </c:pt>
                <c:pt idx="7">
                  <c:v> 4.20 </c:v>
                </c:pt>
                <c:pt idx="8">
                  <c:v> 4.10 </c:v>
                </c:pt>
                <c:pt idx="9">
                  <c:v> 4.00 </c:v>
                </c:pt>
                <c:pt idx="10">
                  <c:v> 3.90 </c:v>
                </c:pt>
                <c:pt idx="11">
                  <c:v> 3.80 </c:v>
                </c:pt>
                <c:pt idx="12">
                  <c:v> 3.70 </c:v>
                </c:pt>
                <c:pt idx="13">
                  <c:v> 3.60 </c:v>
                </c:pt>
                <c:pt idx="14">
                  <c:v> 3.50 </c:v>
                </c:pt>
                <c:pt idx="15">
                  <c:v> 3.40 </c:v>
                </c:pt>
                <c:pt idx="16">
                  <c:v> 3.30 </c:v>
                </c:pt>
                <c:pt idx="17">
                  <c:v> 3.20 </c:v>
                </c:pt>
                <c:pt idx="18">
                  <c:v> 3.10 </c:v>
                </c:pt>
                <c:pt idx="19">
                  <c:v> 3.00 </c:v>
                </c:pt>
                <c:pt idx="20">
                  <c:v> 2.90 </c:v>
                </c:pt>
                <c:pt idx="21">
                  <c:v> 2.80 </c:v>
                </c:pt>
                <c:pt idx="22">
                  <c:v> 2.60 </c:v>
                </c:pt>
                <c:pt idx="23">
                  <c:v> 2.30 </c:v>
                </c:pt>
                <c:pt idx="24">
                  <c:v> 2.00 </c:v>
                </c:pt>
              </c:strCache>
            </c:strRef>
          </c:cat>
          <c:val>
            <c:numRef>
              <c:f>'Rating Distribution'!$B$4:$B$29</c:f>
              <c:numCache>
                <c:formatCode>General</c:formatCode>
                <c:ptCount val="25"/>
                <c:pt idx="0">
                  <c:v>2</c:v>
                </c:pt>
                <c:pt idx="1">
                  <c:v>3</c:v>
                </c:pt>
                <c:pt idx="2">
                  <c:v>6</c:v>
                </c:pt>
                <c:pt idx="3">
                  <c:v>16</c:v>
                </c:pt>
                <c:pt idx="4">
                  <c:v>68</c:v>
                </c:pt>
                <c:pt idx="5">
                  <c:v>114</c:v>
                </c:pt>
                <c:pt idx="6">
                  <c:v>208</c:v>
                </c:pt>
                <c:pt idx="7">
                  <c:v>207</c:v>
                </c:pt>
                <c:pt idx="8">
                  <c:v>225</c:v>
                </c:pt>
                <c:pt idx="9">
                  <c:v>159</c:v>
                </c:pt>
                <c:pt idx="10">
                  <c:v>114</c:v>
                </c:pt>
                <c:pt idx="11">
                  <c:v>84</c:v>
                </c:pt>
                <c:pt idx="12">
                  <c:v>41</c:v>
                </c:pt>
                <c:pt idx="13">
                  <c:v>34</c:v>
                </c:pt>
                <c:pt idx="14">
                  <c:v>26</c:v>
                </c:pt>
                <c:pt idx="15">
                  <c:v>10</c:v>
                </c:pt>
                <c:pt idx="16">
                  <c:v>15</c:v>
                </c:pt>
                <c:pt idx="17">
                  <c:v>2</c:v>
                </c:pt>
                <c:pt idx="18">
                  <c:v>4</c:v>
                </c:pt>
                <c:pt idx="19">
                  <c:v>3</c:v>
                </c:pt>
                <c:pt idx="20">
                  <c:v>1</c:v>
                </c:pt>
                <c:pt idx="21">
                  <c:v>2</c:v>
                </c:pt>
                <c:pt idx="22">
                  <c:v>1</c:v>
                </c:pt>
                <c:pt idx="23">
                  <c:v>1</c:v>
                </c:pt>
                <c:pt idx="24">
                  <c:v>1</c:v>
                </c:pt>
              </c:numCache>
            </c:numRef>
          </c:val>
          <c:extLst>
            <c:ext xmlns:c16="http://schemas.microsoft.com/office/drawing/2014/chart" uri="{C3380CC4-5D6E-409C-BE32-E72D297353CC}">
              <c16:uniqueId val="{00000000-9EE4-486A-9754-33A794304ED8}"/>
            </c:ext>
          </c:extLst>
        </c:ser>
        <c:dLbls>
          <c:showLegendKey val="0"/>
          <c:showVal val="0"/>
          <c:showCatName val="0"/>
          <c:showSerName val="0"/>
          <c:showPercent val="0"/>
          <c:showBubbleSize val="0"/>
        </c:dLbls>
        <c:gapWidth val="100"/>
        <c:axId val="182271168"/>
        <c:axId val="182251488"/>
      </c:barChart>
      <c:valAx>
        <c:axId val="182251488"/>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2271168"/>
        <c:crosses val="autoZero"/>
        <c:crossBetween val="between"/>
      </c:valAx>
      <c:catAx>
        <c:axId val="182271168"/>
        <c:scaling>
          <c:orientation val="minMax"/>
        </c:scaling>
        <c:delete val="0"/>
        <c:axPos val="l"/>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2251488"/>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[AmazonDashboardBy Olamilekan Lawal.xlsx]Total Potential Revenue!PivotTable1</c:name>
    <c:fmtId val="83"/>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5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r>
              <a:rPr lang="en-US" sz="1050" b="1" i="0" u="none" strike="noStrike" baseline="0">
                <a:effectLst>
                  <a:outerShdw blurRad="50800" dist="38100" dir="5400000" algn="t" rotWithShape="0">
                    <a:prstClr val="black">
                      <a:alpha val="40000"/>
                    </a:prstClr>
                  </a:outerShdw>
                </a:effectLst>
              </a:rPr>
              <a:t>Total Potential Revenue</a:t>
            </a:r>
            <a:endParaRPr lang="en-US" sz="1050"/>
          </a:p>
        </c:rich>
      </c:tx>
      <c:layout>
        <c:manualLayout>
          <c:xMode val="edge"/>
          <c:yMode val="edge"/>
          <c:x val="0.5159247000130206"/>
          <c:y val="6.7681859023484003E-3"/>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5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744479394521765"/>
          <c:y val="2.3730013981497457E-2"/>
          <c:w val="0.815653122354147"/>
          <c:h val="0.74089838436784661"/>
        </c:manualLayout>
      </c:layout>
      <c:areaChart>
        <c:grouping val="standard"/>
        <c:varyColors val="0"/>
        <c:ser>
          <c:idx val="0"/>
          <c:order val="0"/>
          <c:tx>
            <c:strRef>
              <c:f>'Total Potential Revenue'!$B$3</c:f>
              <c:strCache>
                <c:ptCount val="1"/>
                <c:pt idx="0">
                  <c:v>Total</c:v>
                </c:pt>
              </c:strCache>
            </c:strRef>
          </c:tx>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cat>
            <c:strRef>
              <c:f>'Total Potential Revenue'!$A$4:$A$13</c:f>
              <c:strCache>
                <c:ptCount val="9"/>
                <c:pt idx="0">
                  <c:v>Electronics</c:v>
                </c:pt>
                <c:pt idx="1">
                  <c:v>Computers&amp;Acces</c:v>
                </c:pt>
                <c:pt idx="2">
                  <c:v>Home&amp;Kitchen</c:v>
                </c:pt>
                <c:pt idx="3">
                  <c:v>MusicalInstrume</c:v>
                </c:pt>
                <c:pt idx="4">
                  <c:v>OfficeProducts</c:v>
                </c:pt>
                <c:pt idx="5">
                  <c:v>Health&amp;Personal</c:v>
                </c:pt>
                <c:pt idx="6">
                  <c:v>HomeImprovement</c:v>
                </c:pt>
                <c:pt idx="7">
                  <c:v>Car&amp;Motorbike</c:v>
                </c:pt>
                <c:pt idx="8">
                  <c:v>Toys&amp;Games</c:v>
                </c:pt>
              </c:strCache>
            </c:strRef>
          </c:cat>
          <c:val>
            <c:numRef>
              <c:f>'Total Potential Revenue'!$B$4:$B$13</c:f>
              <c:numCache>
                <c:formatCode>_(* #,##0_);_(* \(#,##0\);_(* "-"??_);_(@_)</c:formatCode>
                <c:ptCount val="9"/>
                <c:pt idx="0">
                  <c:v>91323918321</c:v>
                </c:pt>
                <c:pt idx="1">
                  <c:v>11628224482.380001</c:v>
                </c:pt>
                <c:pt idx="2">
                  <c:v>10457243329</c:v>
                </c:pt>
                <c:pt idx="3">
                  <c:v>151117062</c:v>
                </c:pt>
                <c:pt idx="4">
                  <c:v>60469317</c:v>
                </c:pt>
                <c:pt idx="5">
                  <c:v>6959700</c:v>
                </c:pt>
                <c:pt idx="6">
                  <c:v>6163434</c:v>
                </c:pt>
                <c:pt idx="7">
                  <c:v>4472000</c:v>
                </c:pt>
                <c:pt idx="8">
                  <c:v>2380050</c:v>
                </c:pt>
              </c:numCache>
            </c:numRef>
          </c:val>
          <c:extLst>
            <c:ext xmlns:c16="http://schemas.microsoft.com/office/drawing/2014/chart" uri="{C3380CC4-5D6E-409C-BE32-E72D297353CC}">
              <c16:uniqueId val="{00000000-D6DA-49F0-B34E-172241C8CF5C}"/>
            </c:ext>
          </c:extLst>
        </c:ser>
        <c:dLbls>
          <c:showLegendKey val="0"/>
          <c:showVal val="0"/>
          <c:showCatName val="0"/>
          <c:showSerName val="0"/>
          <c:showPercent val="0"/>
          <c:showBubbleSize val="0"/>
        </c:dLbls>
        <c:axId val="182271168"/>
        <c:axId val="182251488"/>
      </c:areaChart>
      <c:valAx>
        <c:axId val="182251488"/>
        <c:scaling>
          <c:orientation val="minMax"/>
        </c:scaling>
        <c:delete val="0"/>
        <c:axPos val="l"/>
        <c:numFmt formatCode="_(* #,##0_);_(* \(#,##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2271168"/>
        <c:crosses val="autoZero"/>
        <c:crossBetween val="midCat"/>
      </c:valAx>
      <c:catAx>
        <c:axId val="182271168"/>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2251488"/>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[AmazonDashboardBy Olamilekan Lawal.xlsx]Unique Products!PivotTable1</c:name>
    <c:fmtId val="95"/>
  </c:pivotSource>
  <c:chart>
    <c:title>
      <c:tx>
        <c:rich>
          <a:bodyPr rot="0" spcFirstLastPara="1" vertOverflow="ellipsis" vert="horz" wrap="square" anchor="ctr" anchorCtr="1"/>
          <a:lstStyle/>
          <a:p>
            <a:pPr>
              <a:defRPr sz="1400" b="1" i="0" u="none" strike="noStrike" kern="1200" cap="all" spc="50" baseline="0">
                <a:solidFill>
                  <a:schemeClr val="bg1"/>
                </a:solidFill>
                <a:latin typeface="+mn-lt"/>
                <a:ea typeface="+mn-ea"/>
                <a:cs typeface="+mn-cs"/>
              </a:defRPr>
            </a:pPr>
            <a:r>
              <a:rPr lang="en-US">
                <a:solidFill>
                  <a:schemeClr val="bg1"/>
                </a:solidFill>
              </a:rPr>
              <a:t>Unique </a:t>
            </a:r>
          </a:p>
          <a:p>
            <a:pPr>
              <a:defRPr>
                <a:solidFill>
                  <a:schemeClr val="bg1"/>
                </a:solidFill>
              </a:defRPr>
            </a:pPr>
            <a:r>
              <a:rPr lang="en-US">
                <a:solidFill>
                  <a:schemeClr val="bg1"/>
                </a:solidFill>
              </a:rPr>
              <a:t>Products</a:t>
            </a:r>
          </a:p>
        </c:rich>
      </c:tx>
      <c:layout>
        <c:manualLayout>
          <c:xMode val="edge"/>
          <c:yMode val="edge"/>
          <c:x val="0.57434931159920799"/>
          <c:y val="6.7684088212249631E-3"/>
        </c:manualLayout>
      </c:layout>
      <c:overlay val="0"/>
      <c:spPr>
        <a:noFill/>
        <a:ln>
          <a:noFill/>
        </a:ln>
        <a:effectLst/>
      </c:spPr>
      <c:txPr>
        <a:bodyPr rot="0" spcFirstLastPara="1" vertOverflow="ellipsis" vert="horz" wrap="square" anchor="ctr" anchorCtr="1"/>
        <a:lstStyle/>
        <a:p>
          <a:pPr>
            <a:defRPr sz="1400" b="1" i="0" u="none" strike="noStrike" kern="1200" cap="all" spc="50" baseline="0">
              <a:solidFill>
                <a:schemeClr val="bg1"/>
              </a:solidFill>
              <a:latin typeface="+mn-lt"/>
              <a:ea typeface="+mn-ea"/>
              <a:cs typeface="+mn-cs"/>
            </a:defRPr>
          </a:pPr>
          <a:endParaRPr lang="en-US"/>
        </a:p>
      </c:txPr>
    </c:title>
    <c:autoTitleDeleted val="0"/>
    <c:pivotFmts>
      <c:pivotFmt>
        <c:idx val="0"/>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2"/>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dLbl>
          <c:idx val="0"/>
          <c:showLegendKey val="0"/>
          <c:showVal val="1"/>
          <c:showCatName val="0"/>
          <c:showSerName val="0"/>
          <c:showPercent val="0"/>
          <c:showBubbleSize val="0"/>
          <c:extLst>
            <c:ext xmlns:c15="http://schemas.microsoft.com/office/drawing/2012/chart" uri="{CE6537A1-D6FC-4f65-9D91-7224C49458BB}"/>
          </c:extLst>
        </c:dLbl>
      </c:pivotFmt>
      <c:pivotFmt>
        <c:idx val="24"/>
        <c:dLbl>
          <c:idx val="0"/>
          <c:showLegendKey val="0"/>
          <c:showVal val="1"/>
          <c:showCatName val="0"/>
          <c:showSerName val="0"/>
          <c:showPercent val="0"/>
          <c:showBubbleSize val="0"/>
          <c:extLst>
            <c:ext xmlns:c15="http://schemas.microsoft.com/office/drawing/2012/chart" uri="{CE6537A1-D6FC-4f65-9D91-7224C49458BB}"/>
          </c:extLst>
        </c:dLbl>
      </c:pivotFmt>
      <c:pivotFmt>
        <c:idx val="25"/>
      </c:pivotFmt>
      <c:pivotFmt>
        <c:idx val="26"/>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6"/>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3.1422756365980568E-2"/>
          <c:y val="3.9050556332875588E-2"/>
          <c:w val="0.6072611342430364"/>
          <c:h val="0.96094916612752113"/>
        </c:manualLayout>
      </c:layout>
      <c:doughnutChart>
        <c:varyColors val="1"/>
        <c:ser>
          <c:idx val="0"/>
          <c:order val="0"/>
          <c:tx>
            <c:strRef>
              <c:f>'Unique Products'!$B$3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410D-498A-9EA6-18DC29025DC9}"/>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410D-498A-9EA6-18DC29025DC9}"/>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410D-498A-9EA6-18DC29025DC9}"/>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'Unique Products'!$A$4:$A$7</c:f>
              <c:strCache>
                <c:ptCount val="3"/>
                <c:pt idx="0">
                  <c:v>₹200</c:v>
                </c:pt>
                <c:pt idx="1">
                  <c:v>₹200–₹500</c:v>
                </c:pt>
                <c:pt idx="2">
                  <c:v>&gt;₹500</c:v>
                </c:pt>
              </c:strCache>
            </c:strRef>
          </c:cat>
          <c:val>
            <c:numRef>
              <c:f>'Unique Products'!$B$4:$B$7</c:f>
              <c:numCache>
                <c:formatCode>General</c:formatCode>
                <c:ptCount val="3"/>
                <c:pt idx="0">
                  <c:v>157</c:v>
                </c:pt>
                <c:pt idx="1">
                  <c:v>341</c:v>
                </c:pt>
                <c:pt idx="2">
                  <c:v>849</c:v>
                </c:pt>
              </c:numCache>
            </c:numRef>
          </c:val>
          <c:extLst>
            <c:ext xmlns:c16="http://schemas.microsoft.com/office/drawing/2014/chart" uri="{C3380CC4-5D6E-409C-BE32-E72D297353CC}">
              <c16:uniqueId val="{00000006-FC8C-4E06-99AC-2CF30A11BA24}"/>
            </c:ext>
          </c:extLst>
        </c:ser>
        <c:dLbls>
          <c:showLegendKey val="0"/>
          <c:showVal val="1"/>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smoothMarker"/>
        <c:varyColors val="0"/>
        <c:ser>
          <c:idx val="2"/>
          <c:order val="2"/>
          <c:tx>
            <c:strRef>
              <c:f>' Rating vs Discount'!$A$3:$B$3</c:f>
              <c:strCache>
                <c:ptCount val="1"/>
                <c:pt idx="0">
                  <c:v> Discount_Percentage  Discount Buckets</c:v>
                </c:pt>
              </c:strCache>
            </c:strRef>
          </c:tx>
          <c:spPr>
            <a:ln w="22225" cap="rnd">
              <a:solidFill>
                <a:schemeClr val="accent3"/>
              </a:solidFill>
            </a:ln>
            <a:effectLst>
              <a:glow rad="139700">
                <a:schemeClr val="accent3">
                  <a:satMod val="175000"/>
                  <a:alpha val="14000"/>
                </a:schemeClr>
              </a:glow>
            </a:effectLst>
          </c:spPr>
          <c:marker>
            <c:symbol val="circle"/>
            <c:size val="3"/>
            <c:spPr>
              <a:solidFill>
                <a:schemeClr val="accent3">
                  <a:lumMod val="60000"/>
                  <a:lumOff val="40000"/>
                </a:schemeClr>
              </a:solidFill>
              <a:ln>
                <a:noFill/>
              </a:ln>
              <a:effectLst>
                <a:glow rad="63500">
                  <a:schemeClr val="accent3">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xVal>
            <c:strRef>
              <c:f>' Rating vs Discount'!$A$3</c:f>
              <c:strCache>
                <c:ptCount val="1"/>
                <c:pt idx="0">
                  <c:v> Discount_Percentage </c:v>
                </c:pt>
              </c:strCache>
            </c:strRef>
          </c:xVal>
          <c:yVal>
            <c:numRef>
              <c:f>' Rating vs Discount'!$B$3</c:f>
              <c:numCache>
                <c:formatCode>General</c:formatCode>
                <c:ptCount val="1"/>
                <c:pt idx="0">
                  <c:v>0</c:v>
                </c:pt>
              </c:numCache>
            </c:numRef>
          </c:yVal>
          <c:smooth val="1"/>
          <c:extLst>
            <c:ext xmlns:c16="http://schemas.microsoft.com/office/drawing/2014/chart" uri="{C3380CC4-5D6E-409C-BE32-E72D297353CC}">
              <c16:uniqueId val="{00000000-EECB-41E5-99C1-F1BDE787FBA3}"/>
            </c:ext>
          </c:extLst>
        </c:ser>
        <c:dLbls>
          <c:dLblPos val="t"/>
          <c:showLegendKey val="0"/>
          <c:showVal val="1"/>
          <c:showCatName val="0"/>
          <c:showSerName val="0"/>
          <c:showPercent val="0"/>
          <c:showBubbleSize val="0"/>
        </c:dLbls>
        <c:axId val="182282688"/>
        <c:axId val="182276928"/>
        <c:extLst>
          <c:ext xmlns:c15="http://schemas.microsoft.com/office/drawing/2012/chart" uri="{02D57815-91ED-43cb-92C2-25804820EDAC}">
            <c15:filteredScatterSeries>
              <c15:ser>
                <c:idx val="0"/>
                <c:order val="0"/>
                <c:tx>
                  <c:v>Rating Vs Discount</c:v>
                </c:tx>
                <c:spPr>
                  <a:ln w="22225" cap="rnd">
                    <a:solidFill>
                      <a:schemeClr val="accent1"/>
                    </a:solid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uri="{CE6537A1-D6FC-4f65-9D91-7224C49458BB}">
                      <c15:showLeaderLines val="1"/>
                      <c15:leaderLines>
                        <c:spPr>
                          <a:ln w="9525">
                            <a:solidFill>
                              <a:schemeClr val="lt1">
                                <a:lumMod val="50000"/>
                              </a:schemeClr>
                            </a:solidFill>
                            <a:round/>
                          </a:ln>
                          <a:effectLst/>
                        </c:spPr>
                      </c15:leaderLines>
                    </c:ext>
                  </c:extLst>
                </c:dLbls>
                <c:trendline>
                  <c:spPr>
                    <a:ln w="25400" cap="rnd">
                      <a:solidFill>
                        <a:schemeClr val="accent1">
                          <a:alpha val="50000"/>
                        </a:schemeClr>
                      </a:solidFill>
                    </a:ln>
                    <a:effectLst/>
                  </c:spPr>
                  <c:trendlineType val="linear"/>
                  <c:dispRSqr val="0"/>
                  <c:dispEq val="0"/>
                </c:trendline>
                <c:trendline>
                  <c:spPr>
                    <a:ln w="25400" cap="rnd">
                      <a:solidFill>
                        <a:schemeClr val="accent1">
                          <a:alpha val="50000"/>
                        </a:schemeClr>
                      </a:solidFill>
                    </a:ln>
                    <a:effectLst/>
                  </c:spPr>
                  <c:trendlineType val="linear"/>
                  <c:dispRSqr val="0"/>
                  <c:dispEq val="0"/>
                </c:trendline>
                <c:trendline>
                  <c:spPr>
                    <a:ln w="25400" cap="rnd">
                      <a:solidFill>
                        <a:schemeClr val="accent1">
                          <a:alpha val="50000"/>
                        </a:schemeClr>
                      </a:solidFill>
                    </a:ln>
                    <a:effectLst/>
                  </c:spPr>
                  <c:trendlineType val="linear"/>
                  <c:dispRSqr val="0"/>
                  <c:dispEq val="0"/>
                </c:trendline>
                <c:trendline>
                  <c:spPr>
                    <a:ln w="25400" cap="rnd">
                      <a:solidFill>
                        <a:schemeClr val="accent1">
                          <a:alpha val="50000"/>
                        </a:schemeClr>
                      </a:solidFill>
                    </a:ln>
                    <a:effectLst/>
                  </c:spPr>
                  <c:trendlineType val="linear"/>
                  <c:dispRSqr val="0"/>
                  <c:dispEq val="0"/>
                </c:trendline>
                <c:trendline>
                  <c:spPr>
                    <a:ln w="25400" cap="rnd">
                      <a:solidFill>
                        <a:schemeClr val="accent1">
                          <a:alpha val="50000"/>
                        </a:schemeClr>
                      </a:solidFill>
                    </a:ln>
                    <a:effectLst/>
                  </c:spPr>
                  <c:trendlineType val="linear"/>
                  <c:forward val="2"/>
                  <c:dispRSqr val="0"/>
                  <c:dispEq val="0"/>
                </c:trendline>
                <c:trendline>
                  <c:spPr>
                    <a:ln w="25400" cap="rnd">
                      <a:solidFill>
                        <a:schemeClr val="accent1">
                          <a:alpha val="50000"/>
                        </a:schemeClr>
                      </a:solidFill>
                    </a:ln>
                    <a:effectLst/>
                  </c:spPr>
                  <c:trendlineType val="linear"/>
                  <c:forward val="2"/>
                  <c:dispRSqr val="0"/>
                  <c:dispEq val="0"/>
                </c:trendline>
                <c:trendline>
                  <c:spPr>
                    <a:ln w="25400" cap="rnd">
                      <a:solidFill>
                        <a:schemeClr val="accent1">
                          <a:alpha val="50000"/>
                        </a:schemeClr>
                      </a:solidFill>
                    </a:ln>
                    <a:effectLst/>
                  </c:spPr>
                  <c:trendlineType val="linear"/>
                  <c:dispRSqr val="0"/>
                  <c:dispEq val="0"/>
                </c:trendline>
                <c:errBars>
                  <c:errDir val="x"/>
                  <c:errBarType val="both"/>
                  <c:errValType val="stdErr"/>
                  <c:noEndCap val="0"/>
                  <c:spPr>
                    <a:noFill/>
                    <a:ln w="9525">
                      <a:solidFill>
                        <a:schemeClr val="lt1">
                          <a:lumMod val="50000"/>
                        </a:schemeClr>
                      </a:solidFill>
                      <a:round/>
                    </a:ln>
                    <a:effectLst/>
                  </c:spPr>
                </c:errBars>
                <c:errBars>
                  <c:errDir val="y"/>
                  <c:errBarType val="both"/>
                  <c:errValType val="stdErr"/>
                  <c:noEndCap val="0"/>
                  <c:spPr>
                    <a:noFill/>
                    <a:ln w="9525">
                      <a:solidFill>
                        <a:schemeClr val="lt1">
                          <a:lumMod val="50000"/>
                        </a:schemeClr>
                      </a:solidFill>
                      <a:round/>
                    </a:ln>
                    <a:effectLst/>
                  </c:spPr>
                </c:errBars>
                <c:xVal>
                  <c:strRef>
                    <c:extLst>
                      <c:ext uri="{02D57815-91ED-43cb-92C2-25804820EDAC}">
                        <c15:formulaRef>
                          <c15:sqref>' Rating vs Discount'!$A$3</c15:sqref>
                        </c15:formulaRef>
                      </c:ext>
                    </c:extLst>
                    <c:strCache>
                      <c:ptCount val="1"/>
                      <c:pt idx="0">
                        <c:v> Discount_Percentage </c:v>
                      </c:pt>
                    </c:strCache>
                  </c:strRef>
                </c:xVal>
                <c:yVal>
                  <c:numRef>
                    <c:extLst>
                      <c:ext uri="{02D57815-91ED-43cb-92C2-25804820EDAC}">
                        <c15:formulaRef>
                          <c15:sqref>' Rating vs Discount'!$B$3</c15:sqref>
                        </c15:formulaRef>
                      </c:ext>
                    </c:extLst>
                    <c:numCache>
                      <c:formatCode>General</c:formatCode>
                      <c:ptCount val="1"/>
                      <c:pt idx="0">
                        <c:v>0</c:v>
                      </c:pt>
                    </c:numCache>
                  </c:numRef>
                </c:yVal>
                <c:smooth val="1"/>
                <c:extLst>
                  <c:ext xmlns:c16="http://schemas.microsoft.com/office/drawing/2014/chart" uri="{C3380CC4-5D6E-409C-BE32-E72D297353CC}">
                    <c16:uniqueId val="{00000008-EECB-41E5-99C1-F1BDE787FBA3}"/>
                  </c:ext>
                </c:extLst>
              </c15:ser>
            </c15:filteredScatterSeries>
            <c15:filteredScatterSeries>
              <c15:ser>
                <c:idx val="1"/>
                <c:order val="1"/>
                <c:spPr>
                  <a:ln w="22225" cap="rnd">
                    <a:solidFill>
                      <a:schemeClr val="accent2"/>
                    </a:solidFill>
                  </a:ln>
                  <a:effectLst>
                    <a:glow rad="139700">
                      <a:schemeClr val="accent2">
                        <a:satMod val="175000"/>
                        <a:alpha val="14000"/>
                      </a:schemeClr>
                    </a:glow>
                  </a:effectLst>
                </c:spPr>
                <c:marker>
                  <c:symbol val="circle"/>
                  <c:size val="3"/>
                  <c:spPr>
                    <a:solidFill>
                      <a:schemeClr val="accent2">
                        <a:lumMod val="60000"/>
                        <a:lumOff val="40000"/>
                      </a:schemeClr>
                    </a:solidFill>
                    <a:ln>
                      <a:noFill/>
                    </a:ln>
                    <a:effectLst>
                      <a:glow rad="63500">
                        <a:schemeClr val="accent2">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xVal>
                  <c:strRef>
                    <c:extLst xmlns:c15="http://schemas.microsoft.com/office/drawing/2012/chart">
                      <c:ext xmlns:c15="http://schemas.microsoft.com/office/drawing/2012/chart" uri="{02D57815-91ED-43cb-92C2-25804820EDAC}">
                        <c15:formulaRef>
                          <c15:sqref>' Rating vs Discount'!$A$3</c15:sqref>
                        </c15:formulaRef>
                      </c:ext>
                    </c:extLst>
                    <c:strCache>
                      <c:ptCount val="1"/>
                      <c:pt idx="0">
                        <c:v> Discount_Percentage </c:v>
                      </c:pt>
                    </c:strCache>
                  </c:strRef>
                </c:xVal>
                <c:yVal>
                  <c:numLit>
                    <c:formatCode>General</c:formatCode>
                    <c:ptCount val="1"/>
                    <c:pt idx="0">
                      <c:v>1</c:v>
                    </c:pt>
                  </c:numLit>
                </c:yVal>
                <c:smooth val="1"/>
                <c:extLst xmlns:c15="http://schemas.microsoft.com/office/drawing/2012/chart">
                  <c:ext xmlns:c16="http://schemas.microsoft.com/office/drawing/2014/chart" uri="{C3380CC4-5D6E-409C-BE32-E72D297353CC}">
                    <c16:uniqueId val="{00000009-EECB-41E5-99C1-F1BDE787FBA3}"/>
                  </c:ext>
                </c:extLst>
              </c15:ser>
            </c15:filteredScatterSeries>
          </c:ext>
        </c:extLst>
      </c:scatterChart>
      <c:valAx>
        <c:axId val="182282688"/>
        <c:scaling>
          <c:orientation val="minMax"/>
        </c:scaling>
        <c:delete val="0"/>
        <c:axPos val="b"/>
        <c:majorGridlines>
          <c:spPr>
            <a:ln w="9525" cap="flat" cmpd="sng" algn="ctr">
              <a:solidFill>
                <a:schemeClr val="dk1">
                  <a:lumMod val="65000"/>
                  <a:lumOff val="35000"/>
                  <a:alpha val="75000"/>
                </a:schemeClr>
              </a:solidFill>
              <a:round/>
            </a:ln>
            <a:effectLst/>
          </c:spPr>
        </c:majorGridlines>
        <c:numFmt formatCode="_(* #,##0.00_);_(* \(#,##0.00\);_(* &quot;-&quot;??_);_(@_)"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2276928"/>
        <c:crosses val="autoZero"/>
        <c:crossBetween val="midCat"/>
      </c:valAx>
      <c:valAx>
        <c:axId val="182276928"/>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2282688"/>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0"/>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[AmazonDashboardBy Olamilekan Lawal.xlsx] Highest Discount!PivotTable1</c:name>
    <c:fmtId val="102"/>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Highest Discount</a:t>
            </a:r>
          </a:p>
        </c:rich>
      </c:tx>
      <c:layout>
        <c:manualLayout>
          <c:xMode val="edge"/>
          <c:yMode val="edge"/>
          <c:x val="0.40684711286089237"/>
          <c:y val="2.2127442403032958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tint val="96000"/>
                  <a:lumMod val="104000"/>
                </a:schemeClr>
              </a:gs>
              <a:gs pos="100000">
                <a:schemeClr val="accent1">
                  <a:shade val="90000"/>
                  <a:lumMod val="90000"/>
                </a:schemeClr>
              </a:gs>
            </a:gsLst>
            <a:lin ang="5400000" scaled="0"/>
          </a:gradFill>
          <a:ln w="25400">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968460192475941"/>
          <c:y val="0.2020446923301254"/>
          <c:w val="0.4383519247594051"/>
          <c:h val="0.74709864391951009"/>
        </c:manualLayout>
      </c:layout>
      <c:radarChart>
        <c:radarStyle val="filled"/>
        <c:varyColors val="0"/>
        <c:ser>
          <c:idx val="0"/>
          <c:order val="0"/>
          <c:tx>
            <c:strRef>
              <c:f>' Highest Discount'!$B$3</c:f>
              <c:strCache>
                <c:ptCount val="1"/>
                <c:pt idx="0">
                  <c:v>Max of Discount_Percentage</c:v>
                </c:pt>
              </c:strCache>
            </c:strRef>
          </c:tx>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cat>
            <c:strRef>
              <c:f>' Highest Discount'!$A$4:$A$13</c:f>
              <c:strCache>
                <c:ptCount val="9"/>
                <c:pt idx="0">
                  <c:v>Computers&amp;Acces</c:v>
                </c:pt>
                <c:pt idx="1">
                  <c:v>Electronics</c:v>
                </c:pt>
                <c:pt idx="2">
                  <c:v>Home&amp;Kitchen</c:v>
                </c:pt>
                <c:pt idx="3">
                  <c:v>OfficeProducts</c:v>
                </c:pt>
                <c:pt idx="4">
                  <c:v>MusicalInstrume</c:v>
                </c:pt>
                <c:pt idx="5">
                  <c:v>HomeImprovement</c:v>
                </c:pt>
                <c:pt idx="6">
                  <c:v>Health&amp;Personal</c:v>
                </c:pt>
                <c:pt idx="7">
                  <c:v>Car&amp;Motorbike</c:v>
                </c:pt>
                <c:pt idx="8">
                  <c:v>Toys&amp;Games</c:v>
                </c:pt>
              </c:strCache>
            </c:strRef>
          </c:cat>
          <c:val>
            <c:numRef>
              <c:f>' Highest Discount'!$B$4:$B$13</c:f>
              <c:numCache>
                <c:formatCode>_(* #,##0.00_);_(* \(#,##0.00\);_(* "-"??_);_(@_)</c:formatCode>
                <c:ptCount val="9"/>
                <c:pt idx="0">
                  <c:v>0.94</c:v>
                </c:pt>
                <c:pt idx="1">
                  <c:v>0.91</c:v>
                </c:pt>
                <c:pt idx="2">
                  <c:v>0.9</c:v>
                </c:pt>
                <c:pt idx="3">
                  <c:v>0.75</c:v>
                </c:pt>
                <c:pt idx="4">
                  <c:v>0.6</c:v>
                </c:pt>
                <c:pt idx="5">
                  <c:v>0.57999999999999996</c:v>
                </c:pt>
                <c:pt idx="6">
                  <c:v>0.53</c:v>
                </c:pt>
                <c:pt idx="7">
                  <c:v>0.42</c:v>
                </c:pt>
                <c:pt idx="8">
                  <c:v>0</c:v>
                </c:pt>
              </c:numCache>
            </c:numRef>
          </c:val>
          <c:extLst>
            <c:ext xmlns:c16="http://schemas.microsoft.com/office/drawing/2014/chart" uri="{C3380CC4-5D6E-409C-BE32-E72D297353CC}">
              <c16:uniqueId val="{00000000-A42F-4FC6-9CC8-FF352AD961DD}"/>
            </c:ext>
          </c:extLst>
        </c:ser>
        <c:ser>
          <c:idx val="1"/>
          <c:order val="1"/>
          <c:tx>
            <c:strRef>
              <c:f>' Highest Discount'!$C$3</c:f>
              <c:strCache>
                <c:ptCount val="1"/>
                <c:pt idx="0">
                  <c:v>Average of Discount_Percentage</c:v>
                </c:pt>
              </c:strCache>
            </c:strRef>
          </c:tx>
          <c:spPr>
            <a:gradFill rotWithShape="1">
              <a:gsLst>
                <a:gs pos="0">
                  <a:schemeClr val="accent2">
                    <a:tint val="96000"/>
                    <a:lumMod val="104000"/>
                  </a:schemeClr>
                </a:gs>
                <a:gs pos="100000">
                  <a:schemeClr val="accent2">
                    <a:shade val="90000"/>
                    <a:lumMod val="90000"/>
                  </a:schemeClr>
                </a:gs>
              </a:gsLst>
              <a:lin ang="5400000" scaled="0"/>
            </a:gradFill>
            <a:ln w="25400">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cat>
            <c:strRef>
              <c:f>' Highest Discount'!$A$4:$A$13</c:f>
              <c:strCache>
                <c:ptCount val="9"/>
                <c:pt idx="0">
                  <c:v>Computers&amp;Acces</c:v>
                </c:pt>
                <c:pt idx="1">
                  <c:v>Electronics</c:v>
                </c:pt>
                <c:pt idx="2">
                  <c:v>Home&amp;Kitchen</c:v>
                </c:pt>
                <c:pt idx="3">
                  <c:v>OfficeProducts</c:v>
                </c:pt>
                <c:pt idx="4">
                  <c:v>MusicalInstrume</c:v>
                </c:pt>
                <c:pt idx="5">
                  <c:v>HomeImprovement</c:v>
                </c:pt>
                <c:pt idx="6">
                  <c:v>Health&amp;Personal</c:v>
                </c:pt>
                <c:pt idx="7">
                  <c:v>Car&amp;Motorbike</c:v>
                </c:pt>
                <c:pt idx="8">
                  <c:v>Toys&amp;Games</c:v>
                </c:pt>
              </c:strCache>
            </c:strRef>
          </c:cat>
          <c:val>
            <c:numRef>
              <c:f>' Highest Discount'!$C$4:$C$13</c:f>
              <c:numCache>
                <c:formatCode>_(* #,##0.00_);_(* \(#,##0.00\);_(* "-"??_);_(@_)</c:formatCode>
                <c:ptCount val="9"/>
                <c:pt idx="0">
                  <c:v>0.5309383378016086</c:v>
                </c:pt>
                <c:pt idx="1">
                  <c:v>0.49906122448979562</c:v>
                </c:pt>
                <c:pt idx="2">
                  <c:v>0.40174496644295316</c:v>
                </c:pt>
                <c:pt idx="3">
                  <c:v>0.12766666666666668</c:v>
                </c:pt>
                <c:pt idx="4">
                  <c:v>0.45999999999999996</c:v>
                </c:pt>
                <c:pt idx="5">
                  <c:v>0.57499999999999996</c:v>
                </c:pt>
                <c:pt idx="6">
                  <c:v>0.53</c:v>
                </c:pt>
                <c:pt idx="7">
                  <c:v>0.42</c:v>
                </c:pt>
                <c:pt idx="8">
                  <c:v>0</c:v>
                </c:pt>
              </c:numCache>
            </c:numRef>
          </c:val>
          <c:extLst>
            <c:ext xmlns:c16="http://schemas.microsoft.com/office/drawing/2014/chart" uri="{C3380CC4-5D6E-409C-BE32-E72D297353CC}">
              <c16:uniqueId val="{00000001-A42F-4FC6-9CC8-FF352AD961DD}"/>
            </c:ext>
          </c:extLst>
        </c:ser>
        <c:dLbls>
          <c:showLegendKey val="0"/>
          <c:showVal val="0"/>
          <c:showCatName val="0"/>
          <c:showSerName val="0"/>
          <c:showPercent val="0"/>
          <c:showBubbleSize val="0"/>
        </c:dLbls>
        <c:axId val="1941729919"/>
        <c:axId val="1941717919"/>
      </c:radarChart>
      <c:catAx>
        <c:axId val="194172991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41717919"/>
        <c:crosses val="autoZero"/>
        <c:auto val="1"/>
        <c:lblAlgn val="ctr"/>
        <c:lblOffset val="100"/>
        <c:noMultiLvlLbl val="0"/>
      </c:catAx>
      <c:valAx>
        <c:axId val="1941717919"/>
        <c:scaling>
          <c:orientation val="minMax"/>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417299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[AmazonDashboardBy Olamilekan Lawal.xlsx]Top 5 Products By Rating!PivotTable1</c:name>
    <c:fmtId val="11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8444663167104106E-2"/>
          <c:y val="2.4051108194808983E-2"/>
          <c:w val="0.88266644794400706"/>
          <c:h val="0.52365522018081068"/>
        </c:manualLayout>
      </c:layout>
      <c:barChart>
        <c:barDir val="col"/>
        <c:grouping val="clustered"/>
        <c:varyColors val="0"/>
        <c:ser>
          <c:idx val="0"/>
          <c:order val="0"/>
          <c:tx>
            <c:strRef>
              <c:f>'Top 5 Products By Rating'!$B$3</c:f>
              <c:strCache>
                <c:ptCount val="1"/>
                <c:pt idx="0">
                  <c:v>Total</c:v>
                </c:pt>
              </c:strCache>
            </c:strRef>
          </c:tx>
          <c:spPr>
            <a:solidFill>
              <a:schemeClr val="accent1"/>
            </a:solidFill>
            <a:ln>
              <a:noFill/>
            </a:ln>
            <a:effectLst/>
          </c:spPr>
          <c:invertIfNegative val="0"/>
          <c:cat>
            <c:strRef>
              <c:f>'Top 5 Products By Rating'!$A$4:$A$803</c:f>
              <c:strCache>
                <c:ptCount val="799"/>
                <c:pt idx="0">
                  <c:v>Wayona Nyl</c:v>
                </c:pt>
                <c:pt idx="1">
                  <c:v>Ambrane Un</c:v>
                </c:pt>
                <c:pt idx="2">
                  <c:v>Sounce Fas</c:v>
                </c:pt>
                <c:pt idx="3">
                  <c:v>Boat Deuce</c:v>
                </c:pt>
                <c:pt idx="4">
                  <c:v>Portronics</c:v>
                </c:pt>
                <c:pt idx="5">
                  <c:v>Ptron Sole</c:v>
                </c:pt>
                <c:pt idx="6">
                  <c:v>Boat Micro</c:v>
                </c:pt>
                <c:pt idx="7">
                  <c:v>Mi Usb Typ</c:v>
                </c:pt>
                <c:pt idx="8">
                  <c:v>Tp-Link Us</c:v>
                </c:pt>
                <c:pt idx="9">
                  <c:v>Boat Rugge</c:v>
                </c:pt>
                <c:pt idx="10">
                  <c:v>Amazonbasi</c:v>
                </c:pt>
                <c:pt idx="11">
                  <c:v>Mi Braided</c:v>
                </c:pt>
                <c:pt idx="12">
                  <c:v>Mi 80 Cm (</c:v>
                </c:pt>
                <c:pt idx="13">
                  <c:v>Boat Type</c:v>
                </c:pt>
                <c:pt idx="14">
                  <c:v>Lg 80 Cm (</c:v>
                </c:pt>
                <c:pt idx="15">
                  <c:v>Duracell U</c:v>
                </c:pt>
                <c:pt idx="16">
                  <c:v>Tizum Hdmi</c:v>
                </c:pt>
                <c:pt idx="17">
                  <c:v>Samsung 80</c:v>
                </c:pt>
                <c:pt idx="18">
                  <c:v>Flix Micro</c:v>
                </c:pt>
                <c:pt idx="19">
                  <c:v>Acer 80 Cm</c:v>
                </c:pt>
                <c:pt idx="20">
                  <c:v>Tizum High</c:v>
                </c:pt>
                <c:pt idx="21">
                  <c:v>Oneplus 80</c:v>
                </c:pt>
                <c:pt idx="22">
                  <c:v>Boat A400</c:v>
                </c:pt>
                <c:pt idx="23">
                  <c:v>Ambrane 60</c:v>
                </c:pt>
                <c:pt idx="24">
                  <c:v>Zoul Usb C</c:v>
                </c:pt>
                <c:pt idx="25">
                  <c:v>Samsung Or</c:v>
                </c:pt>
                <c:pt idx="26">
                  <c:v>Sounce 65W</c:v>
                </c:pt>
                <c:pt idx="27">
                  <c:v>Oneplus 12</c:v>
                </c:pt>
                <c:pt idx="28">
                  <c:v>Duracell T</c:v>
                </c:pt>
                <c:pt idx="29">
                  <c:v>Mi 108 Cm</c:v>
                </c:pt>
                <c:pt idx="30">
                  <c:v>Tp-Link Na</c:v>
                </c:pt>
                <c:pt idx="31">
                  <c:v>Flix (Beet</c:v>
                </c:pt>
                <c:pt idx="32">
                  <c:v>Wecool Nyl</c:v>
                </c:pt>
                <c:pt idx="33">
                  <c:v>D-Link Dwa</c:v>
                </c:pt>
                <c:pt idx="34">
                  <c:v>Amazon Bas</c:v>
                </c:pt>
                <c:pt idx="35">
                  <c:v>7Seven¬Æ C</c:v>
                </c:pt>
                <c:pt idx="36">
                  <c:v>Tp-Link Ac</c:v>
                </c:pt>
                <c:pt idx="37">
                  <c:v>Vw 80 Cm (</c:v>
                </c:pt>
                <c:pt idx="38">
                  <c:v>Tata Sky U</c:v>
                </c:pt>
                <c:pt idx="39">
                  <c:v>Tp-Link Wi</c:v>
                </c:pt>
                <c:pt idx="40">
                  <c:v>Wecool Unb</c:v>
                </c:pt>
                <c:pt idx="41">
                  <c:v>Airtel Dig</c:v>
                </c:pt>
                <c:pt idx="42">
                  <c:v>Samsung 10</c:v>
                </c:pt>
                <c:pt idx="43">
                  <c:v>Lapster 1.</c:v>
                </c:pt>
                <c:pt idx="44">
                  <c:v>Redmi 80 C</c:v>
                </c:pt>
                <c:pt idx="45">
                  <c:v>Model-P4 6</c:v>
                </c:pt>
                <c:pt idx="46">
                  <c:v>Oraimo 65W</c:v>
                </c:pt>
                <c:pt idx="47">
                  <c:v>Cedo 65W O</c:v>
                </c:pt>
                <c:pt idx="48">
                  <c:v>Redmi 108</c:v>
                </c:pt>
                <c:pt idx="49">
                  <c:v>Pinnaclz O</c:v>
                </c:pt>
                <c:pt idx="50">
                  <c:v>Ambrane 2</c:v>
                </c:pt>
                <c:pt idx="51">
                  <c:v>Tcl 80 Cm</c:v>
                </c:pt>
                <c:pt idx="52">
                  <c:v>Swapkart F</c:v>
                </c:pt>
                <c:pt idx="53">
                  <c:v>Firestick</c:v>
                </c:pt>
                <c:pt idx="54">
                  <c:v>Wayona Usb</c:v>
                </c:pt>
                <c:pt idx="55">
                  <c:v>Skywall 81</c:v>
                </c:pt>
                <c:pt idx="56">
                  <c:v>Boat A 350</c:v>
                </c:pt>
                <c:pt idx="57">
                  <c:v>Oneplus 10</c:v>
                </c:pt>
                <c:pt idx="58">
                  <c:v>Acer 127 C</c:v>
                </c:pt>
                <c:pt idx="59">
                  <c:v>Lapster 65</c:v>
                </c:pt>
                <c:pt idx="60">
                  <c:v>Gizga Esse</c:v>
                </c:pt>
                <c:pt idx="61">
                  <c:v>Lapster Us</c:v>
                </c:pt>
                <c:pt idx="62">
                  <c:v>Tcl 100 Cm</c:v>
                </c:pt>
                <c:pt idx="63">
                  <c:v>Zebronics</c:v>
                </c:pt>
                <c:pt idx="64">
                  <c:v>Lohaya Rem</c:v>
                </c:pt>
                <c:pt idx="65">
                  <c:v>Gilary Mul</c:v>
                </c:pt>
                <c:pt idx="66">
                  <c:v>Tp-Link Ue</c:v>
                </c:pt>
                <c:pt idx="67">
                  <c:v>Wayona Typ</c:v>
                </c:pt>
                <c:pt idx="68">
                  <c:v>Dealfreez</c:v>
                </c:pt>
                <c:pt idx="69">
                  <c:v>Isoelite R</c:v>
                </c:pt>
                <c:pt idx="70">
                  <c:v>Mi 100 Cm</c:v>
                </c:pt>
                <c:pt idx="71">
                  <c:v>Crossvolt</c:v>
                </c:pt>
                <c:pt idx="72">
                  <c:v>Vu 139 Cm</c:v>
                </c:pt>
                <c:pt idx="73">
                  <c:v>Croma 80 C</c:v>
                </c:pt>
                <c:pt idx="74">
                  <c:v>Boat Lapto</c:v>
                </c:pt>
                <c:pt idx="75">
                  <c:v>Cotbolt Si</c:v>
                </c:pt>
                <c:pt idx="76">
                  <c:v>Electvisio</c:v>
                </c:pt>
                <c:pt idx="77">
                  <c:v>King Shine</c:v>
                </c:pt>
                <c:pt idx="78">
                  <c:v>Lapster 5</c:v>
                </c:pt>
                <c:pt idx="79">
                  <c:v>Belkin App</c:v>
                </c:pt>
                <c:pt idx="80">
                  <c:v>Remote Con</c:v>
                </c:pt>
                <c:pt idx="81">
                  <c:v>Hisense 10</c:v>
                </c:pt>
                <c:pt idx="82">
                  <c:v>Redmi 126</c:v>
                </c:pt>
                <c:pt idx="83">
                  <c:v>Iffalcon 8</c:v>
                </c:pt>
                <c:pt idx="84">
                  <c:v>Acer 109 C</c:v>
                </c:pt>
                <c:pt idx="85">
                  <c:v>Saifsmart</c:v>
                </c:pt>
                <c:pt idx="86">
                  <c:v>Mi 2-In-1</c:v>
                </c:pt>
                <c:pt idx="87">
                  <c:v>Lg 108 Cm</c:v>
                </c:pt>
                <c:pt idx="88">
                  <c:v>10K 8K 4K</c:v>
                </c:pt>
                <c:pt idx="89">
                  <c:v>Lripl Comp</c:v>
                </c:pt>
                <c:pt idx="90">
                  <c:v>Boat Type-</c:v>
                </c:pt>
                <c:pt idx="91">
                  <c:v>Zoul Type</c:v>
                </c:pt>
                <c:pt idx="92">
                  <c:v>Lripl Mi R</c:v>
                </c:pt>
                <c:pt idx="93">
                  <c:v>Kodak 80 C</c:v>
                </c:pt>
                <c:pt idx="94">
                  <c:v>Ambrane Fa</c:v>
                </c:pt>
                <c:pt idx="95">
                  <c:v>Bluerigger</c:v>
                </c:pt>
                <c:pt idx="96">
                  <c:v>Vu 138 Cm</c:v>
                </c:pt>
                <c:pt idx="97">
                  <c:v>Zoul Usb T</c:v>
                </c:pt>
                <c:pt idx="98">
                  <c:v>Mi Xiaomi</c:v>
                </c:pt>
                <c:pt idx="99">
                  <c:v>Generic Ul</c:v>
                </c:pt>
                <c:pt idx="100">
                  <c:v>Egate I9 P</c:v>
                </c:pt>
                <c:pt idx="101">
                  <c:v>Ambrane Bc</c:v>
                </c:pt>
                <c:pt idx="102">
                  <c:v>Belkin Usb</c:v>
                </c:pt>
                <c:pt idx="103">
                  <c:v>Lohaya Tel</c:v>
                </c:pt>
                <c:pt idx="104">
                  <c:v>Realme 10W</c:v>
                </c:pt>
                <c:pt idx="105">
                  <c:v>Acer 139 C</c:v>
                </c:pt>
                <c:pt idx="106">
                  <c:v>Syncwire L</c:v>
                </c:pt>
                <c:pt idx="107">
                  <c:v>Skadioo Wi</c:v>
                </c:pt>
                <c:pt idx="108">
                  <c:v>7Seven¬Æ B</c:v>
                </c:pt>
                <c:pt idx="109">
                  <c:v>Sony Tv -</c:v>
                </c:pt>
                <c:pt idx="110">
                  <c:v>Storite Us</c:v>
                </c:pt>
                <c:pt idx="111">
                  <c:v>Boat Ltg 5</c:v>
                </c:pt>
                <c:pt idx="112">
                  <c:v>Karbonn 80</c:v>
                </c:pt>
                <c:pt idx="113">
                  <c:v>Vw 60 Cm (</c:v>
                </c:pt>
                <c:pt idx="114">
                  <c:v>Samsung 13</c:v>
                </c:pt>
                <c:pt idx="115">
                  <c:v>Duracell M</c:v>
                </c:pt>
                <c:pt idx="116">
                  <c:v>Time Offic</c:v>
                </c:pt>
                <c:pt idx="117">
                  <c:v>Caldipree</c:v>
                </c:pt>
                <c:pt idx="118">
                  <c:v>Universal</c:v>
                </c:pt>
                <c:pt idx="119">
                  <c:v>Amkette 30</c:v>
                </c:pt>
                <c:pt idx="120">
                  <c:v>Popio Type</c:v>
                </c:pt>
                <c:pt idx="121">
                  <c:v>Myvn Ltg T</c:v>
                </c:pt>
                <c:pt idx="122">
                  <c:v>Wzatco Pix</c:v>
                </c:pt>
                <c:pt idx="123">
                  <c:v>Crypo‚Ñ¢ U</c:v>
                </c:pt>
                <c:pt idx="124">
                  <c:v>Oneplus 13</c:v>
                </c:pt>
                <c:pt idx="125">
                  <c:v>Posh 1.5 M</c:v>
                </c:pt>
                <c:pt idx="126">
                  <c:v>Astigo Com</c:v>
                </c:pt>
                <c:pt idx="127">
                  <c:v>Caprigo He</c:v>
                </c:pt>
                <c:pt idx="128">
                  <c:v>Tata Sky H</c:v>
                </c:pt>
                <c:pt idx="129">
                  <c:v>Remote Com</c:v>
                </c:pt>
                <c:pt idx="130">
                  <c:v>Sonivision</c:v>
                </c:pt>
                <c:pt idx="131">
                  <c:v>Rts‚Ñ¢ Hig</c:v>
                </c:pt>
                <c:pt idx="132">
                  <c:v>Agaro Blaz</c:v>
                </c:pt>
                <c:pt idx="133">
                  <c:v>Sansui 140</c:v>
                </c:pt>
                <c:pt idx="134">
                  <c:v>Lohaya Lcd</c:v>
                </c:pt>
                <c:pt idx="135">
                  <c:v>7Seven¬Æ T</c:v>
                </c:pt>
                <c:pt idx="136">
                  <c:v>Wayona 3In</c:v>
                </c:pt>
                <c:pt idx="137">
                  <c:v>Hi-Mobiler</c:v>
                </c:pt>
                <c:pt idx="138">
                  <c:v>Smashtroni</c:v>
                </c:pt>
                <c:pt idx="139">
                  <c:v>Croma 3A F</c:v>
                </c:pt>
                <c:pt idx="140">
                  <c:v>Sony Bravi</c:v>
                </c:pt>
                <c:pt idx="141">
                  <c:v>Storite Hi</c:v>
                </c:pt>
                <c:pt idx="142">
                  <c:v>Svm Produc</c:v>
                </c:pt>
                <c:pt idx="143">
                  <c:v>Vu 164 Cm</c:v>
                </c:pt>
                <c:pt idx="144">
                  <c:v>Cablecreat</c:v>
                </c:pt>
                <c:pt idx="145">
                  <c:v>7Seven Com</c:v>
                </c:pt>
                <c:pt idx="146">
                  <c:v>Realme Sma</c:v>
                </c:pt>
                <c:pt idx="147">
                  <c:v>Acer 100 C</c:v>
                </c:pt>
                <c:pt idx="148">
                  <c:v>Cubetek 3</c:v>
                </c:pt>
                <c:pt idx="149">
                  <c:v>Krisons Th</c:v>
                </c:pt>
                <c:pt idx="150">
                  <c:v>Lohaya Voi</c:v>
                </c:pt>
                <c:pt idx="151">
                  <c:v>Amazon Bra</c:v>
                </c:pt>
                <c:pt idx="152">
                  <c:v>Toshiba 10</c:v>
                </c:pt>
                <c:pt idx="153">
                  <c:v>Lenovo Usb</c:v>
                </c:pt>
                <c:pt idx="154">
                  <c:v>Lg 139 Cm</c:v>
                </c:pt>
                <c:pt idx="155">
                  <c:v>Tata Sky D</c:v>
                </c:pt>
                <c:pt idx="156">
                  <c:v>Vu 108 Cm</c:v>
                </c:pt>
                <c:pt idx="157">
                  <c:v>Storite Su</c:v>
                </c:pt>
                <c:pt idx="158">
                  <c:v>Hisense 12</c:v>
                </c:pt>
                <c:pt idx="159">
                  <c:v>Tuarso 8K</c:v>
                </c:pt>
                <c:pt idx="160">
                  <c:v>Kodak 139</c:v>
                </c:pt>
                <c:pt idx="161">
                  <c:v>7Seven¬Æ S</c:v>
                </c:pt>
                <c:pt idx="162">
                  <c:v>Prolegend¬</c:v>
                </c:pt>
                <c:pt idx="163">
                  <c:v>Wanbo X1 P</c:v>
                </c:pt>
                <c:pt idx="164">
                  <c:v>Lava Charg</c:v>
                </c:pt>
                <c:pt idx="165">
                  <c:v>Technotech</c:v>
                </c:pt>
                <c:pt idx="166">
                  <c:v>Nk Star 95</c:v>
                </c:pt>
                <c:pt idx="167">
                  <c:v>Ls Lapster</c:v>
                </c:pt>
                <c:pt idx="168">
                  <c:v>Kodak 126</c:v>
                </c:pt>
                <c:pt idx="169">
                  <c:v>Zorbes¬Æ W</c:v>
                </c:pt>
                <c:pt idx="170">
                  <c:v>Sansui 80C</c:v>
                </c:pt>
                <c:pt idx="171">
                  <c:v>Synqe Usb</c:v>
                </c:pt>
                <c:pt idx="172">
                  <c:v>Bestor ¬Æ</c:v>
                </c:pt>
                <c:pt idx="173">
                  <c:v>Irusu Play</c:v>
                </c:pt>
                <c:pt idx="174">
                  <c:v>Shopoflux</c:v>
                </c:pt>
                <c:pt idx="175">
                  <c:v>Eynk Extra</c:v>
                </c:pt>
                <c:pt idx="176">
                  <c:v>Lunagariya</c:v>
                </c:pt>
                <c:pt idx="177">
                  <c:v>Prushti Co</c:v>
                </c:pt>
                <c:pt idx="178">
                  <c:v>Aine Hdmi</c:v>
                </c:pt>
                <c:pt idx="179">
                  <c:v>Tcl 108 Cm</c:v>
                </c:pt>
                <c:pt idx="180">
                  <c:v>Oneplus 16</c:v>
                </c:pt>
                <c:pt idx="181">
                  <c:v>Synqe Type</c:v>
                </c:pt>
                <c:pt idx="182">
                  <c:v>Esr Usb C</c:v>
                </c:pt>
                <c:pt idx="183">
                  <c:v>Mi 138.8 C</c:v>
                </c:pt>
                <c:pt idx="184">
                  <c:v>Fire-Boltt</c:v>
                </c:pt>
                <c:pt idx="185">
                  <c:v>Boat Wave</c:v>
                </c:pt>
                <c:pt idx="186">
                  <c:v>Mi Power B</c:v>
                </c:pt>
                <c:pt idx="187">
                  <c:v>Redmi A1 (</c:v>
                </c:pt>
                <c:pt idx="188">
                  <c:v>Oneplus No</c:v>
                </c:pt>
                <c:pt idx="189">
                  <c:v>Sandisk Ul</c:v>
                </c:pt>
                <c:pt idx="190">
                  <c:v>Noise Puls</c:v>
                </c:pt>
                <c:pt idx="191">
                  <c:v>Nokia 105</c:v>
                </c:pt>
                <c:pt idx="192">
                  <c:v>Jbl C100Si</c:v>
                </c:pt>
                <c:pt idx="193">
                  <c:v>Samsung Ga</c:v>
                </c:pt>
                <c:pt idx="194">
                  <c:v>Ptron Tang</c:v>
                </c:pt>
                <c:pt idx="195">
                  <c:v>Redmi 10A</c:v>
                </c:pt>
                <c:pt idx="196">
                  <c:v>Ptron Bull</c:v>
                </c:pt>
                <c:pt idx="197">
                  <c:v>Boat Bassh</c:v>
                </c:pt>
                <c:pt idx="198">
                  <c:v>Mi 10000Ma</c:v>
                </c:pt>
                <c:pt idx="199">
                  <c:v>Elv Car Mo</c:v>
                </c:pt>
                <c:pt idx="200">
                  <c:v>Samsung 25</c:v>
                </c:pt>
                <c:pt idx="201">
                  <c:v>Noise Colo</c:v>
                </c:pt>
                <c:pt idx="202">
                  <c:v>Iqoo Vivo</c:v>
                </c:pt>
                <c:pt idx="203">
                  <c:v>Redmi 9 Ac</c:v>
                </c:pt>
                <c:pt idx="204">
                  <c:v>Redmi 9A S</c:v>
                </c:pt>
                <c:pt idx="205">
                  <c:v>Iqoo Z6 Li</c:v>
                </c:pt>
                <c:pt idx="206">
                  <c:v>Duracell 3</c:v>
                </c:pt>
                <c:pt idx="207">
                  <c:v>Realme Nar</c:v>
                </c:pt>
                <c:pt idx="208">
                  <c:v>Wecool Blu</c:v>
                </c:pt>
                <c:pt idx="209">
                  <c:v>Oppo A74 5</c:v>
                </c:pt>
                <c:pt idx="210">
                  <c:v>Redmi Note</c:v>
                </c:pt>
                <c:pt idx="211">
                  <c:v>Realme Bud</c:v>
                </c:pt>
                <c:pt idx="212">
                  <c:v>Iqoo Neo 6</c:v>
                </c:pt>
                <c:pt idx="213">
                  <c:v>Boat Xtend</c:v>
                </c:pt>
                <c:pt idx="214">
                  <c:v>Tygot Blue</c:v>
                </c:pt>
                <c:pt idx="215">
                  <c:v>Samsung Ev</c:v>
                </c:pt>
                <c:pt idx="216">
                  <c:v>Iqoo Z6 44</c:v>
                </c:pt>
                <c:pt idx="217">
                  <c:v>Striff Ps2</c:v>
                </c:pt>
                <c:pt idx="218">
                  <c:v>Sounce Spi</c:v>
                </c:pt>
                <c:pt idx="219">
                  <c:v>Ptron Boom</c:v>
                </c:pt>
                <c:pt idx="220">
                  <c:v>Ambrane Mo</c:v>
                </c:pt>
                <c:pt idx="221">
                  <c:v>Ambrane 10</c:v>
                </c:pt>
                <c:pt idx="222">
                  <c:v>Ambrane 20</c:v>
                </c:pt>
                <c:pt idx="223">
                  <c:v>Usb Charge</c:v>
                </c:pt>
                <c:pt idx="224">
                  <c:v>Goldmedal</c:v>
                </c:pt>
                <c:pt idx="225">
                  <c:v>Wecool C1</c:v>
                </c:pt>
                <c:pt idx="226">
                  <c:v>Hp 32Gb Cl</c:v>
                </c:pt>
                <c:pt idx="227">
                  <c:v>Spigen Ez</c:v>
                </c:pt>
                <c:pt idx="228">
                  <c:v>Iqoo Z6 Pr</c:v>
                </c:pt>
                <c:pt idx="229">
                  <c:v>Mi 33W Son</c:v>
                </c:pt>
                <c:pt idx="230">
                  <c:v>Oppo A31 (</c:v>
                </c:pt>
                <c:pt idx="231">
                  <c:v>Motorola A</c:v>
                </c:pt>
                <c:pt idx="232">
                  <c:v>Kingone Up</c:v>
                </c:pt>
                <c:pt idx="233">
                  <c:v>Boat Newly</c:v>
                </c:pt>
                <c:pt idx="234">
                  <c:v>Ptron Newl</c:v>
                </c:pt>
                <c:pt idx="235">
                  <c:v>Samsung Eh</c:v>
                </c:pt>
                <c:pt idx="236">
                  <c:v>Amozo Ultr</c:v>
                </c:pt>
                <c:pt idx="237">
                  <c:v>Elv Alumin</c:v>
                </c:pt>
                <c:pt idx="238">
                  <c:v>Tecno Spar</c:v>
                </c:pt>
                <c:pt idx="239">
                  <c:v>Tukzer Cap</c:v>
                </c:pt>
                <c:pt idx="240">
                  <c:v>Mi 10W Wal</c:v>
                </c:pt>
                <c:pt idx="241">
                  <c:v>Striff 12</c:v>
                </c:pt>
                <c:pt idx="242">
                  <c:v>Elv Mobile</c:v>
                </c:pt>
                <c:pt idx="243">
                  <c:v>Redmi 11 P</c:v>
                </c:pt>
                <c:pt idx="244">
                  <c:v>Ptron Volt</c:v>
                </c:pt>
                <c:pt idx="245">
                  <c:v>Boat Flash</c:v>
                </c:pt>
                <c:pt idx="246">
                  <c:v>Myvn 30W W</c:v>
                </c:pt>
                <c:pt idx="247">
                  <c:v>Newly Laun</c:v>
                </c:pt>
                <c:pt idx="248">
                  <c:v>Noise Agil</c:v>
                </c:pt>
                <c:pt idx="249">
                  <c:v>Kyosei Adv</c:v>
                </c:pt>
                <c:pt idx="250">
                  <c:v>Striff Mul</c:v>
                </c:pt>
                <c:pt idx="251">
                  <c:v>Wecool B1</c:v>
                </c:pt>
                <c:pt idx="252">
                  <c:v>Sounce 360</c:v>
                </c:pt>
                <c:pt idx="253">
                  <c:v>Opentech¬Æ</c:v>
                </c:pt>
                <c:pt idx="254">
                  <c:v>En Ligne A</c:v>
                </c:pt>
                <c:pt idx="255">
                  <c:v>Urbn 20000</c:v>
                </c:pt>
                <c:pt idx="256">
                  <c:v>Nokia 150</c:v>
                </c:pt>
                <c:pt idx="257">
                  <c:v>Boat Rocke</c:v>
                </c:pt>
                <c:pt idx="258">
                  <c:v>Iphone Ori</c:v>
                </c:pt>
                <c:pt idx="259">
                  <c:v>Liramark W</c:v>
                </c:pt>
                <c:pt idx="260">
                  <c:v>Nokia 8210</c:v>
                </c:pt>
                <c:pt idx="261">
                  <c:v>Sounce Pro</c:v>
                </c:pt>
                <c:pt idx="262">
                  <c:v>Iqoo 9 Se</c:v>
                </c:pt>
                <c:pt idx="263">
                  <c:v>Shreenova</c:v>
                </c:pt>
                <c:pt idx="264">
                  <c:v>Poco C31 (</c:v>
                </c:pt>
                <c:pt idx="265">
                  <c:v>Noise_Colo</c:v>
                </c:pt>
                <c:pt idx="266">
                  <c:v>Popio Temp</c:v>
                </c:pt>
                <c:pt idx="267">
                  <c:v>10Werun Id</c:v>
                </c:pt>
                <c:pt idx="268">
                  <c:v>Tokdis Mx-</c:v>
                </c:pt>
                <c:pt idx="269">
                  <c:v>Sounce Gol</c:v>
                </c:pt>
                <c:pt idx="270">
                  <c:v>Spigen Ult</c:v>
                </c:pt>
                <c:pt idx="271">
                  <c:v>Oraimo 18W</c:v>
                </c:pt>
                <c:pt idx="272">
                  <c:v>Lapster 12</c:v>
                </c:pt>
                <c:pt idx="273">
                  <c:v>Mi Redmi 9</c:v>
                </c:pt>
                <c:pt idx="274">
                  <c:v>Lava A1 Jo</c:v>
                </c:pt>
                <c:pt idx="275">
                  <c:v>Flix Usb C</c:v>
                </c:pt>
                <c:pt idx="276">
                  <c:v>Prolet Cla</c:v>
                </c:pt>
                <c:pt idx="277">
                  <c:v>Wecool S5</c:v>
                </c:pt>
                <c:pt idx="278">
                  <c:v>Mobilife B</c:v>
                </c:pt>
                <c:pt idx="279">
                  <c:v>Ambrane 27</c:v>
                </c:pt>
                <c:pt idx="280">
                  <c:v>Striff Wal</c:v>
                </c:pt>
                <c:pt idx="281">
                  <c:v>Dyazo Usb</c:v>
                </c:pt>
                <c:pt idx="282">
                  <c:v>Kingone Wi</c:v>
                </c:pt>
                <c:pt idx="283">
                  <c:v>Boat Airdo</c:v>
                </c:pt>
                <c:pt idx="284">
                  <c:v>Sandisk Cr</c:v>
                </c:pt>
                <c:pt idx="285">
                  <c:v>Logitech B</c:v>
                </c:pt>
                <c:pt idx="286">
                  <c:v>Storio Kid</c:v>
                </c:pt>
                <c:pt idx="287">
                  <c:v>Ske Bed St</c:v>
                </c:pt>
                <c:pt idx="288">
                  <c:v>Striff Adj</c:v>
                </c:pt>
                <c:pt idx="289">
                  <c:v>Jbl C50Hi,</c:v>
                </c:pt>
                <c:pt idx="290">
                  <c:v>Lapster Sp</c:v>
                </c:pt>
                <c:pt idx="291">
                  <c:v>Hp V236W U</c:v>
                </c:pt>
                <c:pt idx="292">
                  <c:v>Hp X1000 W</c:v>
                </c:pt>
                <c:pt idx="293">
                  <c:v>Boult Audi</c:v>
                </c:pt>
                <c:pt idx="294">
                  <c:v>Dell Kb216</c:v>
                </c:pt>
                <c:pt idx="295">
                  <c:v>Dell Ms116</c:v>
                </c:pt>
                <c:pt idx="296">
                  <c:v>Boya Bym1</c:v>
                </c:pt>
                <c:pt idx="297">
                  <c:v>Classmate</c:v>
                </c:pt>
                <c:pt idx="298">
                  <c:v>3M Scotch</c:v>
                </c:pt>
                <c:pt idx="299">
                  <c:v>Dell Usb W</c:v>
                </c:pt>
                <c:pt idx="300">
                  <c:v>Seagate Ex</c:v>
                </c:pt>
                <c:pt idx="301">
                  <c:v>Hp W100 48</c:v>
                </c:pt>
                <c:pt idx="302">
                  <c:v>Syvo Wt 31</c:v>
                </c:pt>
                <c:pt idx="303">
                  <c:v>Casio Fx-9</c:v>
                </c:pt>
                <c:pt idx="304">
                  <c:v>Digitek¬Æ</c:v>
                </c:pt>
                <c:pt idx="305">
                  <c:v>Hp 805 Bla</c:v>
                </c:pt>
                <c:pt idx="306">
                  <c:v>Dell Wm118</c:v>
                </c:pt>
                <c:pt idx="307">
                  <c:v>Eveready 1</c:v>
                </c:pt>
                <c:pt idx="308">
                  <c:v>Pidilite F</c:v>
                </c:pt>
                <c:pt idx="309">
                  <c:v>Striff Mpa</c:v>
                </c:pt>
                <c:pt idx="310">
                  <c:v>Casio Fx-8</c:v>
                </c:pt>
                <c:pt idx="311">
                  <c:v>Tygot 10 I</c:v>
                </c:pt>
                <c:pt idx="312">
                  <c:v>Hp X200 Wi</c:v>
                </c:pt>
                <c:pt idx="313">
                  <c:v>Oakter Min</c:v>
                </c:pt>
                <c:pt idx="314">
                  <c:v>Tp-Link Ar</c:v>
                </c:pt>
                <c:pt idx="315">
                  <c:v>Xiaomi Mi</c:v>
                </c:pt>
                <c:pt idx="316">
                  <c:v>Zodo 8. 5</c:v>
                </c:pt>
                <c:pt idx="317">
                  <c:v>Panasonic</c:v>
                </c:pt>
                <c:pt idx="318">
                  <c:v>Memeho¬Æ S</c:v>
                </c:pt>
                <c:pt idx="319">
                  <c:v>Tizum Mous</c:v>
                </c:pt>
                <c:pt idx="320">
                  <c:v>Epson 003</c:v>
                </c:pt>
                <c:pt idx="321">
                  <c:v>Quantum Qh</c:v>
                </c:pt>
                <c:pt idx="322">
                  <c:v>Striff Lap</c:v>
                </c:pt>
                <c:pt idx="323">
                  <c:v>Logitech M</c:v>
                </c:pt>
                <c:pt idx="324">
                  <c:v>Hp 150 Wir</c:v>
                </c:pt>
                <c:pt idx="325">
                  <c:v>Duracell R</c:v>
                </c:pt>
                <c:pt idx="326">
                  <c:v>Rts [2 Pac</c:v>
                </c:pt>
                <c:pt idx="327">
                  <c:v>Hp 682 Bla</c:v>
                </c:pt>
                <c:pt idx="328">
                  <c:v>Logitech H</c:v>
                </c:pt>
                <c:pt idx="329">
                  <c:v>Digitek Dt</c:v>
                </c:pt>
                <c:pt idx="330">
                  <c:v>Tp-Link Tl</c:v>
                </c:pt>
                <c:pt idx="331">
                  <c:v>Coi Note P</c:v>
                </c:pt>
                <c:pt idx="332">
                  <c:v>Fujifilm I</c:v>
                </c:pt>
                <c:pt idx="333">
                  <c:v>Noise Buds</c:v>
                </c:pt>
                <c:pt idx="334">
                  <c:v>Jbl C200Si</c:v>
                </c:pt>
                <c:pt idx="335">
                  <c:v>Acer Ek220</c:v>
                </c:pt>
                <c:pt idx="336">
                  <c:v>E-Cosmos 5</c:v>
                </c:pt>
                <c:pt idx="337">
                  <c:v>Boat Dual</c:v>
                </c:pt>
                <c:pt idx="338">
                  <c:v>Jbl Tune 2</c:v>
                </c:pt>
                <c:pt idx="339">
                  <c:v>Tp-Link Ta</c:v>
                </c:pt>
                <c:pt idx="340">
                  <c:v>Duracell P</c:v>
                </c:pt>
                <c:pt idx="341">
                  <c:v>Aircase Ru</c:v>
                </c:pt>
                <c:pt idx="342">
                  <c:v>Jbl Go 2,</c:v>
                </c:pt>
                <c:pt idx="343">
                  <c:v>Robustrion</c:v>
                </c:pt>
                <c:pt idx="344">
                  <c:v>Redgear Pr</c:v>
                </c:pt>
                <c:pt idx="345">
                  <c:v>Tp-Link N3</c:v>
                </c:pt>
                <c:pt idx="346">
                  <c:v>Callas Mul</c:v>
                </c:pt>
                <c:pt idx="347">
                  <c:v>Casio Mj-1</c:v>
                </c:pt>
                <c:pt idx="348">
                  <c:v>Kanget [2</c:v>
                </c:pt>
                <c:pt idx="349">
                  <c:v>Redgear A-</c:v>
                </c:pt>
                <c:pt idx="350">
                  <c:v>Jbl Commer</c:v>
                </c:pt>
                <c:pt idx="351">
                  <c:v>Eveready R</c:v>
                </c:pt>
                <c:pt idx="352">
                  <c:v>Sandisk Ex</c:v>
                </c:pt>
                <c:pt idx="353">
                  <c:v>Infinity (</c:v>
                </c:pt>
                <c:pt idx="354">
                  <c:v>Aircase Pr</c:v>
                </c:pt>
                <c:pt idx="355">
                  <c:v>Brand Conq</c:v>
                </c:pt>
                <c:pt idx="356">
                  <c:v>Luxor 5 Su</c:v>
                </c:pt>
                <c:pt idx="357">
                  <c:v>Duracell C</c:v>
                </c:pt>
                <c:pt idx="358">
                  <c:v>Parker Cla</c:v>
                </c:pt>
                <c:pt idx="359">
                  <c:v>Tarkan Por</c:v>
                </c:pt>
                <c:pt idx="360">
                  <c:v>Quantum Rj</c:v>
                </c:pt>
                <c:pt idx="361">
                  <c:v>Hp Usb Wir</c:v>
                </c:pt>
                <c:pt idx="362">
                  <c:v>Humble Dyn</c:v>
                </c:pt>
                <c:pt idx="363">
                  <c:v>Striff Uph</c:v>
                </c:pt>
                <c:pt idx="364">
                  <c:v>Crucial Ra</c:v>
                </c:pt>
                <c:pt idx="365">
                  <c:v>Apc Back-U</c:v>
                </c:pt>
                <c:pt idx="366">
                  <c:v>Wembley Lc</c:v>
                </c:pt>
                <c:pt idx="367">
                  <c:v>E-Cosmos P</c:v>
                </c:pt>
                <c:pt idx="368">
                  <c:v>Lapster Ge</c:v>
                </c:pt>
                <c:pt idx="369">
                  <c:v>Lenovo 300</c:v>
                </c:pt>
                <c:pt idx="370">
                  <c:v>Dyazo 6 An</c:v>
                </c:pt>
                <c:pt idx="371">
                  <c:v>Western Di</c:v>
                </c:pt>
                <c:pt idx="372">
                  <c:v>Logitech C</c:v>
                </c:pt>
                <c:pt idx="373">
                  <c:v>Zinq Five</c:v>
                </c:pt>
                <c:pt idx="374">
                  <c:v>Hp Z3700 W</c:v>
                </c:pt>
                <c:pt idx="375">
                  <c:v>Maono Au-4</c:v>
                </c:pt>
                <c:pt idx="376">
                  <c:v>Table Magi</c:v>
                </c:pt>
                <c:pt idx="377">
                  <c:v>Boat Stone</c:v>
                </c:pt>
                <c:pt idx="378">
                  <c:v>Esnipe Mar</c:v>
                </c:pt>
                <c:pt idx="379">
                  <c:v>Brustro Co</c:v>
                </c:pt>
                <c:pt idx="380">
                  <c:v>Cuzor 12V</c:v>
                </c:pt>
                <c:pt idx="381">
                  <c:v>Crucial Bx</c:v>
                </c:pt>
                <c:pt idx="382">
                  <c:v>Inovera Wo</c:v>
                </c:pt>
                <c:pt idx="383">
                  <c:v>Seagate On</c:v>
                </c:pt>
                <c:pt idx="384">
                  <c:v>Tvara Lcd</c:v>
                </c:pt>
                <c:pt idx="385">
                  <c:v>Redgear Mp</c:v>
                </c:pt>
                <c:pt idx="386">
                  <c:v>Lenovo 400</c:v>
                </c:pt>
                <c:pt idx="387">
                  <c:v>Logitech K</c:v>
                </c:pt>
                <c:pt idx="388">
                  <c:v>Resonate R</c:v>
                </c:pt>
                <c:pt idx="389">
                  <c:v>3M Post-It</c:v>
                </c:pt>
                <c:pt idx="390">
                  <c:v>Ofixo Mult</c:v>
                </c:pt>
                <c:pt idx="391">
                  <c:v>Airtel Amf</c:v>
                </c:pt>
                <c:pt idx="392">
                  <c:v>Fedus Cat6</c:v>
                </c:pt>
                <c:pt idx="393">
                  <c:v>Kingston D</c:v>
                </c:pt>
                <c:pt idx="394">
                  <c:v>Envie¬Æ (A</c:v>
                </c:pt>
                <c:pt idx="395">
                  <c:v>Lapster Ac</c:v>
                </c:pt>
                <c:pt idx="396">
                  <c:v>Verilux¬Æ</c:v>
                </c:pt>
                <c:pt idx="397">
                  <c:v>Hp Wired M</c:v>
                </c:pt>
                <c:pt idx="398">
                  <c:v>Anjaney En</c:v>
                </c:pt>
                <c:pt idx="399">
                  <c:v>Envie Ecr-</c:v>
                </c:pt>
                <c:pt idx="400">
                  <c:v>Proelite F</c:v>
                </c:pt>
                <c:pt idx="401">
                  <c:v>Pentonic M</c:v>
                </c:pt>
                <c:pt idx="402">
                  <c:v>Logitech P</c:v>
                </c:pt>
                <c:pt idx="403">
                  <c:v>Apsara Pla</c:v>
                </c:pt>
                <c:pt idx="404">
                  <c:v>Ant Esport</c:v>
                </c:pt>
                <c:pt idx="405">
                  <c:v>Pilot V7 L</c:v>
                </c:pt>
                <c:pt idx="406">
                  <c:v>It2M Desig</c:v>
                </c:pt>
                <c:pt idx="407">
                  <c:v>Lapster Ca</c:v>
                </c:pt>
                <c:pt idx="408">
                  <c:v>Lenovo 600</c:v>
                </c:pt>
                <c:pt idx="409">
                  <c:v>Klam Lcd W</c:v>
                </c:pt>
                <c:pt idx="410">
                  <c:v>Cp Plus 2M</c:v>
                </c:pt>
                <c:pt idx="411">
                  <c:v>Hp Deskjet</c:v>
                </c:pt>
                <c:pt idx="412">
                  <c:v>D-Link Dir</c:v>
                </c:pt>
                <c:pt idx="413">
                  <c:v>Rpm Euro G</c:v>
                </c:pt>
                <c:pt idx="414">
                  <c:v>Wacom One</c:v>
                </c:pt>
                <c:pt idx="415">
                  <c:v>Parker Qui</c:v>
                </c:pt>
                <c:pt idx="416">
                  <c:v>Sony Wi-C1</c:v>
                </c:pt>
                <c:pt idx="417">
                  <c:v>Zebronics,</c:v>
                </c:pt>
                <c:pt idx="418">
                  <c:v>Tukzer Gel</c:v>
                </c:pt>
                <c:pt idx="419">
                  <c:v>Camel Arti</c:v>
                </c:pt>
                <c:pt idx="420">
                  <c:v>Supcares L</c:v>
                </c:pt>
                <c:pt idx="421">
                  <c:v>Tukzer Sty</c:v>
                </c:pt>
                <c:pt idx="422">
                  <c:v>Logitech G</c:v>
                </c:pt>
                <c:pt idx="423">
                  <c:v>Urbn 10000</c:v>
                </c:pt>
                <c:pt idx="424">
                  <c:v>Qubo Smart</c:v>
                </c:pt>
                <c:pt idx="425">
                  <c:v>Camel Fabr</c:v>
                </c:pt>
                <c:pt idx="426">
                  <c:v>Lenovo Gx2</c:v>
                </c:pt>
                <c:pt idx="427">
                  <c:v>Hp Wired O</c:v>
                </c:pt>
                <c:pt idx="428">
                  <c:v>Redragon K</c:v>
                </c:pt>
                <c:pt idx="429">
                  <c:v>Hp Gt 53 X</c:v>
                </c:pt>
                <c:pt idx="430">
                  <c:v>Mi 360¬∞ H</c:v>
                </c:pt>
                <c:pt idx="431">
                  <c:v>Esr Screen</c:v>
                </c:pt>
                <c:pt idx="432">
                  <c:v>Parker Vec</c:v>
                </c:pt>
                <c:pt idx="433">
                  <c:v>Silicone R</c:v>
                </c:pt>
                <c:pt idx="434">
                  <c:v>Canon Pixm</c:v>
                </c:pt>
                <c:pt idx="435">
                  <c:v>Samsung 24</c:v>
                </c:pt>
                <c:pt idx="436">
                  <c:v>Faber-Cast</c:v>
                </c:pt>
                <c:pt idx="437">
                  <c:v>Zinq Ups F</c:v>
                </c:pt>
                <c:pt idx="438">
                  <c:v>Saleon‚Ñ¢</c:v>
                </c:pt>
                <c:pt idx="439">
                  <c:v>Wings Phan</c:v>
                </c:pt>
                <c:pt idx="440">
                  <c:v>Cablet 2.5</c:v>
                </c:pt>
                <c:pt idx="441">
                  <c:v>Sandisk 1T</c:v>
                </c:pt>
                <c:pt idx="442">
                  <c:v>Wecool Moo</c:v>
                </c:pt>
                <c:pt idx="443">
                  <c:v>Hp 330 Wir</c:v>
                </c:pt>
                <c:pt idx="444">
                  <c:v>Rc Print G</c:v>
                </c:pt>
                <c:pt idx="445">
                  <c:v>Redgear Cl</c:v>
                </c:pt>
                <c:pt idx="446">
                  <c:v>Amazfit Gt</c:v>
                </c:pt>
                <c:pt idx="447">
                  <c:v>Tabelito¬Æ</c:v>
                </c:pt>
                <c:pt idx="448">
                  <c:v>Scarters M</c:v>
                </c:pt>
                <c:pt idx="449">
                  <c:v>Slovic¬Æ T</c:v>
                </c:pt>
                <c:pt idx="450">
                  <c:v>Orico 2.5"</c:v>
                </c:pt>
                <c:pt idx="451">
                  <c:v>Redgear Co</c:v>
                </c:pt>
                <c:pt idx="452">
                  <c:v>Belkin Ess</c:v>
                </c:pt>
                <c:pt idx="453">
                  <c:v>Artis Ar-4</c:v>
                </c:pt>
                <c:pt idx="454">
                  <c:v>Imou 360¬∞</c:v>
                </c:pt>
                <c:pt idx="455">
                  <c:v>Xiaomi Pad</c:v>
                </c:pt>
                <c:pt idx="456">
                  <c:v>Sennheiser</c:v>
                </c:pt>
                <c:pt idx="457">
                  <c:v>Hb Plus Fo</c:v>
                </c:pt>
                <c:pt idx="458">
                  <c:v>Hp 65W Ac</c:v>
                </c:pt>
                <c:pt idx="459">
                  <c:v>Tukzer Ful</c:v>
                </c:pt>
                <c:pt idx="460">
                  <c:v>Camel Oil</c:v>
                </c:pt>
                <c:pt idx="461">
                  <c:v>Hp M270 Ba</c:v>
                </c:pt>
                <c:pt idx="462">
                  <c:v>Foxin Ftc</c:v>
                </c:pt>
                <c:pt idx="463">
                  <c:v>Pc Square</c:v>
                </c:pt>
                <c:pt idx="464">
                  <c:v>Lenovo 130</c:v>
                </c:pt>
                <c:pt idx="465">
                  <c:v>Pilot Frix</c:v>
                </c:pt>
                <c:pt idx="466">
                  <c:v>Hp K500F B</c:v>
                </c:pt>
                <c:pt idx="467">
                  <c:v>Gizga Club</c:v>
                </c:pt>
                <c:pt idx="468">
                  <c:v>Inventis 5</c:v>
                </c:pt>
                <c:pt idx="469">
                  <c:v>Offbeat¬Æ</c:v>
                </c:pt>
                <c:pt idx="470">
                  <c:v>Hp Gk320 W</c:v>
                </c:pt>
                <c:pt idx="471">
                  <c:v>Parker Mom</c:v>
                </c:pt>
                <c:pt idx="472">
                  <c:v>Camlin Ele</c:v>
                </c:pt>
                <c:pt idx="473">
                  <c:v>Carecase¬Æ</c:v>
                </c:pt>
                <c:pt idx="474">
                  <c:v>Canon E457</c:v>
                </c:pt>
                <c:pt idx="475">
                  <c:v>Crucial P3</c:v>
                </c:pt>
                <c:pt idx="476">
                  <c:v>Hp V222W 6</c:v>
                </c:pt>
                <c:pt idx="477">
                  <c:v>Bestor¬Æ L</c:v>
                </c:pt>
                <c:pt idx="478">
                  <c:v>Lenovo Ide</c:v>
                </c:pt>
                <c:pt idx="479">
                  <c:v>Swapkart P</c:v>
                </c:pt>
                <c:pt idx="480">
                  <c:v>Pigeon By</c:v>
                </c:pt>
                <c:pt idx="481">
                  <c:v>Usha Quart</c:v>
                </c:pt>
                <c:pt idx="482">
                  <c:v>Stylehouse</c:v>
                </c:pt>
                <c:pt idx="483">
                  <c:v>Beatxp Kit</c:v>
                </c:pt>
                <c:pt idx="484">
                  <c:v>Glun Multi</c:v>
                </c:pt>
                <c:pt idx="485">
                  <c:v>Pigeon Pol</c:v>
                </c:pt>
                <c:pt idx="486">
                  <c:v>Prestige 1</c:v>
                </c:pt>
                <c:pt idx="487">
                  <c:v>Bajaj Rhx-</c:v>
                </c:pt>
                <c:pt idx="488">
                  <c:v>Prestige E</c:v>
                </c:pt>
                <c:pt idx="489">
                  <c:v>Prestige P</c:v>
                </c:pt>
                <c:pt idx="490">
                  <c:v>Shoptoshop</c:v>
                </c:pt>
                <c:pt idx="491">
                  <c:v>Orpat Oeh-</c:v>
                </c:pt>
                <c:pt idx="492">
                  <c:v>Pro365 Ind</c:v>
                </c:pt>
                <c:pt idx="493">
                  <c:v>Bajaj Dx-6</c:v>
                </c:pt>
                <c:pt idx="494">
                  <c:v>Croma 500W</c:v>
                </c:pt>
                <c:pt idx="495">
                  <c:v>Havells In</c:v>
                </c:pt>
                <c:pt idx="496">
                  <c:v>Morphy Ric</c:v>
                </c:pt>
                <c:pt idx="497">
                  <c:v>Havells Aq</c:v>
                </c:pt>
                <c:pt idx="498">
                  <c:v>Bajaj Sple</c:v>
                </c:pt>
                <c:pt idx="499">
                  <c:v>Kent 16052</c:v>
                </c:pt>
                <c:pt idx="500">
                  <c:v>Bajaj New</c:v>
                </c:pt>
                <c:pt idx="501">
                  <c:v>Lifelong L</c:v>
                </c:pt>
                <c:pt idx="502">
                  <c:v>Bajaj Maje</c:v>
                </c:pt>
                <c:pt idx="503">
                  <c:v>Bajaj Rex</c:v>
                </c:pt>
                <c:pt idx="504">
                  <c:v>R B Nova L</c:v>
                </c:pt>
                <c:pt idx="505">
                  <c:v>Bajaj Imme</c:v>
                </c:pt>
                <c:pt idx="506">
                  <c:v>Inalsa Ele</c:v>
                </c:pt>
                <c:pt idx="507">
                  <c:v>Pigeon Hea</c:v>
                </c:pt>
                <c:pt idx="508">
                  <c:v>Prettykraf</c:v>
                </c:pt>
                <c:pt idx="509">
                  <c:v>Philips Gc</c:v>
                </c:pt>
                <c:pt idx="510">
                  <c:v>Havells Im</c:v>
                </c:pt>
                <c:pt idx="511">
                  <c:v>Agaro Lr20</c:v>
                </c:pt>
                <c:pt idx="512">
                  <c:v>Pigeon 1.5</c:v>
                </c:pt>
                <c:pt idx="513">
                  <c:v>Nutripro J</c:v>
                </c:pt>
                <c:pt idx="514">
                  <c:v>Havells Ci</c:v>
                </c:pt>
                <c:pt idx="515">
                  <c:v>Agaro Rega</c:v>
                </c:pt>
                <c:pt idx="516">
                  <c:v>Philips Vi</c:v>
                </c:pt>
                <c:pt idx="517">
                  <c:v>Agaro Este</c:v>
                </c:pt>
                <c:pt idx="518">
                  <c:v>Bajaj Mino</c:v>
                </c:pt>
                <c:pt idx="519">
                  <c:v>Butterfly</c:v>
                </c:pt>
                <c:pt idx="520">
                  <c:v>Soflin Egg</c:v>
                </c:pt>
                <c:pt idx="521">
                  <c:v>Prestige S</c:v>
                </c:pt>
                <c:pt idx="522">
                  <c:v>Orient Ele</c:v>
                </c:pt>
                <c:pt idx="523">
                  <c:v>Bulfyss Us</c:v>
                </c:pt>
                <c:pt idx="524">
                  <c:v>Bajaj Dx-7</c:v>
                </c:pt>
                <c:pt idx="525">
                  <c:v>Philips Ha</c:v>
                </c:pt>
                <c:pt idx="526">
                  <c:v>Room Heate</c:v>
                </c:pt>
                <c:pt idx="527">
                  <c:v>Wonderchef</c:v>
                </c:pt>
                <c:pt idx="528">
                  <c:v>Usha Armor</c:v>
                </c:pt>
                <c:pt idx="529">
                  <c:v>Crompton A</c:v>
                </c:pt>
                <c:pt idx="530">
                  <c:v>Borosil Ch</c:v>
                </c:pt>
                <c:pt idx="531">
                  <c:v>Kent 16055</c:v>
                </c:pt>
                <c:pt idx="532">
                  <c:v>Prestige I</c:v>
                </c:pt>
                <c:pt idx="533">
                  <c:v>Simxen Egg</c:v>
                </c:pt>
                <c:pt idx="534">
                  <c:v>Healthsens</c:v>
                </c:pt>
                <c:pt idx="535">
                  <c:v>Bosch Pro</c:v>
                </c:pt>
                <c:pt idx="536">
                  <c:v>Bulfyss St</c:v>
                </c:pt>
                <c:pt idx="537">
                  <c:v>Vr 18 Pcs</c:v>
                </c:pt>
                <c:pt idx="538">
                  <c:v>Eureka For</c:v>
                </c:pt>
                <c:pt idx="539">
                  <c:v>Maharaja W</c:v>
                </c:pt>
                <c:pt idx="540">
                  <c:v>Crompton G</c:v>
                </c:pt>
                <c:pt idx="541">
                  <c:v>Bajaj Dx-2</c:v>
                </c:pt>
                <c:pt idx="542">
                  <c:v>Bajaj Wate</c:v>
                </c:pt>
                <c:pt idx="543">
                  <c:v>Agaro Supr</c:v>
                </c:pt>
                <c:pt idx="544">
                  <c:v>Bajaj Delu</c:v>
                </c:pt>
                <c:pt idx="545">
                  <c:v>Orpat Hhb-</c:v>
                </c:pt>
                <c:pt idx="546">
                  <c:v>Gilton Egg</c:v>
                </c:pt>
                <c:pt idx="547">
                  <c:v>Philips Di</c:v>
                </c:pt>
                <c:pt idx="548">
                  <c:v>Milton Go</c:v>
                </c:pt>
                <c:pt idx="549">
                  <c:v>Philips Da</c:v>
                </c:pt>
                <c:pt idx="550">
                  <c:v>Crompton I</c:v>
                </c:pt>
                <c:pt idx="551">
                  <c:v>Usha Heat</c:v>
                </c:pt>
                <c:pt idx="552">
                  <c:v>Philips Hl</c:v>
                </c:pt>
                <c:pt idx="553">
                  <c:v>Kuber Indu</c:v>
                </c:pt>
                <c:pt idx="554">
                  <c:v>Ikea Froth</c:v>
                </c:pt>
                <c:pt idx="555">
                  <c:v>Lint Remov</c:v>
                </c:pt>
                <c:pt idx="556">
                  <c:v>Pigeon Kes</c:v>
                </c:pt>
                <c:pt idx="557">
                  <c:v>C (Device)</c:v>
                </c:pt>
                <c:pt idx="558">
                  <c:v>Bajaj Ofr</c:v>
                </c:pt>
                <c:pt idx="559">
                  <c:v>Luminous V</c:v>
                </c:pt>
                <c:pt idx="560">
                  <c:v>Wipro Vest</c:v>
                </c:pt>
                <c:pt idx="561">
                  <c:v>Kitchen Ma</c:v>
                </c:pt>
                <c:pt idx="562">
                  <c:v>Ikea 903.3</c:v>
                </c:pt>
                <c:pt idx="563">
                  <c:v>Hul Pureit</c:v>
                </c:pt>
                <c:pt idx="564">
                  <c:v>Preethi Bl</c:v>
                </c:pt>
                <c:pt idx="565">
                  <c:v>Themisto 3</c:v>
                </c:pt>
                <c:pt idx="566">
                  <c:v>Kent Smart</c:v>
                </c:pt>
                <c:pt idx="567">
                  <c:v>Instacuppa</c:v>
                </c:pt>
                <c:pt idx="568">
                  <c:v>Usha Ei 16</c:v>
                </c:pt>
                <c:pt idx="569">
                  <c:v>Kent 16044</c:v>
                </c:pt>
                <c:pt idx="570">
                  <c:v>White Feat</c:v>
                </c:pt>
                <c:pt idx="571">
                  <c:v>Philips Po</c:v>
                </c:pt>
                <c:pt idx="572">
                  <c:v>Saiellin E</c:v>
                </c:pt>
                <c:pt idx="573">
                  <c:v>Cookwell B</c:v>
                </c:pt>
                <c:pt idx="574">
                  <c:v>Swiffer In</c:v>
                </c:pt>
                <c:pt idx="575">
                  <c:v>Hindware A</c:v>
                </c:pt>
                <c:pt idx="576">
                  <c:v>Atom Selve</c:v>
                </c:pt>
                <c:pt idx="577">
                  <c:v>Croma 1100</c:v>
                </c:pt>
                <c:pt idx="578">
                  <c:v>Lint Rolle</c:v>
                </c:pt>
                <c:pt idx="579">
                  <c:v>Portable L</c:v>
                </c:pt>
                <c:pt idx="580">
                  <c:v>Atomberg R</c:v>
                </c:pt>
                <c:pt idx="581">
                  <c:v>Usha Cookj</c:v>
                </c:pt>
                <c:pt idx="582">
                  <c:v>Reffair Ax</c:v>
                </c:pt>
                <c:pt idx="583">
                  <c:v>!!1000 Wat</c:v>
                </c:pt>
                <c:pt idx="584">
                  <c:v>Activa Hea</c:v>
                </c:pt>
                <c:pt idx="585">
                  <c:v>V-Guard Zi</c:v>
                </c:pt>
                <c:pt idx="586">
                  <c:v>Homeistic</c:v>
                </c:pt>
                <c:pt idx="587">
                  <c:v>Kitchenwel</c:v>
                </c:pt>
                <c:pt idx="588">
                  <c:v>Agaro 3339</c:v>
                </c:pt>
                <c:pt idx="589">
                  <c:v>Kent 16026</c:v>
                </c:pt>
                <c:pt idx="590">
                  <c:v>Skytone St</c:v>
                </c:pt>
                <c:pt idx="591">
                  <c:v>Kent 16088</c:v>
                </c:pt>
                <c:pt idx="592">
                  <c:v>Mi Air Pur</c:v>
                </c:pt>
                <c:pt idx="593">
                  <c:v>Tata Swach</c:v>
                </c:pt>
                <c:pt idx="594">
                  <c:v>Havells Am</c:v>
                </c:pt>
                <c:pt idx="595">
                  <c:v>Fabware Li</c:v>
                </c:pt>
                <c:pt idx="596">
                  <c:v>Brayden Fi</c:v>
                </c:pt>
                <c:pt idx="597">
                  <c:v>Bajaj Fror</c:v>
                </c:pt>
                <c:pt idx="598">
                  <c:v>Venus Digi</c:v>
                </c:pt>
                <c:pt idx="599">
                  <c:v>Bajaj Atx</c:v>
                </c:pt>
                <c:pt idx="600">
                  <c:v>Coway Prof</c:v>
                </c:pt>
                <c:pt idx="601">
                  <c:v>Kent Gold</c:v>
                </c:pt>
                <c:pt idx="602">
                  <c:v>Homepack 7</c:v>
                </c:pt>
                <c:pt idx="603">
                  <c:v>Heart Home</c:v>
                </c:pt>
                <c:pt idx="604">
                  <c:v>Milton Sma</c:v>
                </c:pt>
                <c:pt idx="605">
                  <c:v>Ibell Sek1</c:v>
                </c:pt>
                <c:pt idx="606">
                  <c:v>Tosaa T2St</c:v>
                </c:pt>
                <c:pt idx="607">
                  <c:v>V-Guard Di</c:v>
                </c:pt>
                <c:pt idx="608">
                  <c:v>Akiara¬Æ -</c:v>
                </c:pt>
                <c:pt idx="609">
                  <c:v>Usha Steam</c:v>
                </c:pt>
                <c:pt idx="610">
                  <c:v>Widewings</c:v>
                </c:pt>
                <c:pt idx="611">
                  <c:v>Vedini Tra</c:v>
                </c:pt>
                <c:pt idx="612">
                  <c:v>Crompton S</c:v>
                </c:pt>
                <c:pt idx="613">
                  <c:v>Jm Seller</c:v>
                </c:pt>
                <c:pt idx="614">
                  <c:v>Oratech Co</c:v>
                </c:pt>
                <c:pt idx="615">
                  <c:v>Havells Gl</c:v>
                </c:pt>
                <c:pt idx="616">
                  <c:v>Pick Ur Ne</c:v>
                </c:pt>
                <c:pt idx="617">
                  <c:v>Rico Japan</c:v>
                </c:pt>
                <c:pt idx="618">
                  <c:v>Agaro Marv</c:v>
                </c:pt>
                <c:pt idx="619">
                  <c:v>Havells Of</c:v>
                </c:pt>
                <c:pt idx="620">
                  <c:v>Bajaj Dhx-</c:v>
                </c:pt>
                <c:pt idx="621">
                  <c:v>Aquasure F</c:v>
                </c:pt>
                <c:pt idx="622">
                  <c:v>Royal Step</c:v>
                </c:pt>
                <c:pt idx="623">
                  <c:v>Kent 16068</c:v>
                </c:pt>
                <c:pt idx="624">
                  <c:v>Enem Seali</c:v>
                </c:pt>
                <c:pt idx="625">
                  <c:v>Vrprime Li</c:v>
                </c:pt>
                <c:pt idx="626">
                  <c:v>Philips Ac</c:v>
                </c:pt>
                <c:pt idx="627">
                  <c:v>Eopora Ptc</c:v>
                </c:pt>
                <c:pt idx="628">
                  <c:v>Usha Golia</c:v>
                </c:pt>
                <c:pt idx="629">
                  <c:v>Figment Ha</c:v>
                </c:pt>
                <c:pt idx="630">
                  <c:v>Balzano Hi</c:v>
                </c:pt>
                <c:pt idx="631">
                  <c:v>Swiss Mili</c:v>
                </c:pt>
                <c:pt idx="632">
                  <c:v>Zuvexa Usb</c:v>
                </c:pt>
                <c:pt idx="633">
                  <c:v>Usha Ih241</c:v>
                </c:pt>
                <c:pt idx="634">
                  <c:v>Activa Ins</c:v>
                </c:pt>
                <c:pt idx="635">
                  <c:v>Lifelong 2</c:v>
                </c:pt>
                <c:pt idx="636">
                  <c:v>Indias¬Æ‚Ñ</c:v>
                </c:pt>
                <c:pt idx="637">
                  <c:v>Sui Generi</c:v>
                </c:pt>
                <c:pt idx="638">
                  <c:v>Philips Ai</c:v>
                </c:pt>
                <c:pt idx="639">
                  <c:v>Esquire La</c:v>
                </c:pt>
                <c:pt idx="640">
                  <c:v>Havells Be</c:v>
                </c:pt>
                <c:pt idx="641">
                  <c:v>Philips Ea</c:v>
                </c:pt>
                <c:pt idx="642">
                  <c:v>Brayden Ch</c:v>
                </c:pt>
                <c:pt idx="643">
                  <c:v>Usha Janom</c:v>
                </c:pt>
                <c:pt idx="644">
                  <c:v>Black+Deck</c:v>
                </c:pt>
                <c:pt idx="645">
                  <c:v>Personal S</c:v>
                </c:pt>
                <c:pt idx="646">
                  <c:v>Sujata Pow</c:v>
                </c:pt>
                <c:pt idx="647">
                  <c:v>Sure From</c:v>
                </c:pt>
                <c:pt idx="648">
                  <c:v>Dr Trust E</c:v>
                </c:pt>
                <c:pt idx="649">
                  <c:v>Tesora - I</c:v>
                </c:pt>
                <c:pt idx="650">
                  <c:v>Agaro Ace</c:v>
                </c:pt>
                <c:pt idx="651">
                  <c:v>Inalsa Han</c:v>
                </c:pt>
                <c:pt idx="652">
                  <c:v>Akiara - M</c:v>
                </c:pt>
                <c:pt idx="653">
                  <c:v>Borosil El</c:v>
                </c:pt>
                <c:pt idx="654">
                  <c:v>Rico Irpro</c:v>
                </c:pt>
                <c:pt idx="655">
                  <c:v>Csi Intern</c:v>
                </c:pt>
                <c:pt idx="656">
                  <c:v>Lifelong P</c:v>
                </c:pt>
                <c:pt idx="657">
                  <c:v>Ibell Cast</c:v>
                </c:pt>
                <c:pt idx="658">
                  <c:v>Bajaj Pygm</c:v>
                </c:pt>
                <c:pt idx="659">
                  <c:v>Prestige C</c:v>
                </c:pt>
                <c:pt idx="660">
                  <c:v>Gadgetroni</c:v>
                </c:pt>
                <c:pt idx="661">
                  <c:v>Tom &amp; Jerr</c:v>
                </c:pt>
                <c:pt idx="662">
                  <c:v>Ikea Littl</c:v>
                </c:pt>
                <c:pt idx="663">
                  <c:v>House Of Q</c:v>
                </c:pt>
                <c:pt idx="664">
                  <c:v>Allin Expo</c:v>
                </c:pt>
                <c:pt idx="665">
                  <c:v>Multifunct</c:v>
                </c:pt>
                <c:pt idx="666">
                  <c:v>Kent Elect</c:v>
                </c:pt>
                <c:pt idx="667">
                  <c:v>Kent 16025</c:v>
                </c:pt>
                <c:pt idx="668">
                  <c:v>Candes Glo</c:v>
                </c:pt>
                <c:pt idx="669">
                  <c:v>Havells Ze</c:v>
                </c:pt>
                <c:pt idx="670">
                  <c:v>Ibell Sm13</c:v>
                </c:pt>
                <c:pt idx="671">
                  <c:v>Inalsa Vac</c:v>
                </c:pt>
                <c:pt idx="672">
                  <c:v>Mr. Brand</c:v>
                </c:pt>
                <c:pt idx="673">
                  <c:v>Crompton H</c:v>
                </c:pt>
                <c:pt idx="674">
                  <c:v>Aquadpure</c:v>
                </c:pt>
                <c:pt idx="675">
                  <c:v>!!Haneul!!</c:v>
                </c:pt>
                <c:pt idx="676">
                  <c:v>Melbon Vm-</c:v>
                </c:pt>
                <c:pt idx="677">
                  <c:v>Cello Eliz</c:v>
                </c:pt>
                <c:pt idx="678">
                  <c:v>Activa 120</c:v>
                </c:pt>
                <c:pt idx="679">
                  <c:v>Shakti Tec</c:v>
                </c:pt>
                <c:pt idx="680">
                  <c:v>American M</c:v>
                </c:pt>
                <c:pt idx="681">
                  <c:v>Demokrazy</c:v>
                </c:pt>
                <c:pt idx="682">
                  <c:v>Instant Po</c:v>
                </c:pt>
                <c:pt idx="683">
                  <c:v>Livpure Gl</c:v>
                </c:pt>
                <c:pt idx="684">
                  <c:v>Philips Hi</c:v>
                </c:pt>
                <c:pt idx="685">
                  <c:v>Preethi Mg</c:v>
                </c:pt>
                <c:pt idx="686">
                  <c:v>Usha Auror</c:v>
                </c:pt>
                <c:pt idx="687">
                  <c:v>Ecovacs De</c:v>
                </c:pt>
                <c:pt idx="688">
                  <c:v>Kent Gold,</c:v>
                </c:pt>
                <c:pt idx="689">
                  <c:v>Avnish Tap</c:v>
                </c:pt>
                <c:pt idx="690">
                  <c:v>Khaitan Or</c:v>
                </c:pt>
                <c:pt idx="691">
                  <c:v>Usha Rapid</c:v>
                </c:pt>
                <c:pt idx="692">
                  <c:v>Havells Ga</c:v>
                </c:pt>
                <c:pt idx="693">
                  <c:v>Inalsa Upr</c:v>
                </c:pt>
                <c:pt idx="694">
                  <c:v>Nirdambhay</c:v>
                </c:pt>
                <c:pt idx="695">
                  <c:v>Cello Non-</c:v>
                </c:pt>
                <c:pt idx="696">
                  <c:v>Proven¬Æ C</c:v>
                </c:pt>
                <c:pt idx="697">
                  <c:v>Zuvexa Egg</c:v>
                </c:pt>
                <c:pt idx="698">
                  <c:v>Ao Smith H</c:v>
                </c:pt>
                <c:pt idx="699">
                  <c:v>Havells Fe</c:v>
                </c:pt>
                <c:pt idx="700">
                  <c:v>Ibell Sm15</c:v>
                </c:pt>
                <c:pt idx="701">
                  <c:v>Aquaguard</c:v>
                </c:pt>
                <c:pt idx="702">
                  <c:v>Milk Froth</c:v>
                </c:pt>
                <c:pt idx="703">
                  <c:v>Goodscity</c:v>
                </c:pt>
                <c:pt idx="704">
                  <c:v>Solidaire</c:v>
                </c:pt>
                <c:pt idx="705">
                  <c:v>Agaro Clas</c:v>
                </c:pt>
                <c:pt idx="706">
                  <c:v>Agaro Impe</c:v>
                </c:pt>
                <c:pt idx="707">
                  <c:v>Wipro Smar</c:v>
                </c:pt>
                <c:pt idx="708">
                  <c:v>Saiellin R</c:v>
                </c:pt>
                <c:pt idx="709">
                  <c:v>Black + De</c:v>
                </c:pt>
                <c:pt idx="710">
                  <c:v>Longway Bl</c:v>
                </c:pt>
                <c:pt idx="711">
                  <c:v>Pigeon Zes</c:v>
                </c:pt>
                <c:pt idx="712">
                  <c:v>Borosil Vo</c:v>
                </c:pt>
                <c:pt idx="713">
                  <c:v>Singer Aro</c:v>
                </c:pt>
                <c:pt idx="714">
                  <c:v>Crompton B</c:v>
                </c:pt>
                <c:pt idx="715">
                  <c:v>Racold Ete</c:v>
                </c:pt>
                <c:pt idx="716">
                  <c:v>Lg 1.5 Ton</c:v>
                </c:pt>
                <c:pt idx="717">
                  <c:v>Green Tale</c:v>
                </c:pt>
                <c:pt idx="718">
                  <c:v>Saleon Ins</c:v>
                </c:pt>
                <c:pt idx="719">
                  <c:v>Sujata Chu</c:v>
                </c:pt>
                <c:pt idx="720">
                  <c:v>Khaitan Av</c:v>
                </c:pt>
                <c:pt idx="721">
                  <c:v>Kenstar 24</c:v>
                </c:pt>
                <c:pt idx="722">
                  <c:v>Nexoms Ins</c:v>
                </c:pt>
                <c:pt idx="723">
                  <c:v>Jialto Min</c:v>
                </c:pt>
                <c:pt idx="724">
                  <c:v>Candes Blo</c:v>
                </c:pt>
                <c:pt idx="725">
                  <c:v>Ionix Jewe</c:v>
                </c:pt>
                <c:pt idx="726">
                  <c:v>Kitchen Ki</c:v>
                </c:pt>
                <c:pt idx="727">
                  <c:v>Racold Pro</c:v>
                </c:pt>
                <c:pt idx="728">
                  <c:v>Esn 999 Su</c:v>
                </c:pt>
                <c:pt idx="729">
                  <c:v>Pajaka¬Æ S</c:v>
                </c:pt>
                <c:pt idx="730">
                  <c:v>Saiyam Sta</c:v>
                </c:pt>
                <c:pt idx="731">
                  <c:v>Konvio Nee</c:v>
                </c:pt>
                <c:pt idx="732">
                  <c:v>Raffles Pr</c:v>
                </c:pt>
                <c:pt idx="733">
                  <c:v>Ionix Acti</c:v>
                </c:pt>
                <c:pt idx="734">
                  <c:v>Knyuc Mart</c:v>
                </c:pt>
                <c:pt idx="735">
                  <c:v>Inkulture</c:v>
                </c:pt>
                <c:pt idx="736">
                  <c:v>Macmillan</c:v>
                </c:pt>
                <c:pt idx="737">
                  <c:v>Havells D'</c:v>
                </c:pt>
                <c:pt idx="738">
                  <c:v>Te‚Ñ¢ Inst</c:v>
                </c:pt>
                <c:pt idx="739">
                  <c:v>Zigma Wino</c:v>
                </c:pt>
                <c:pt idx="740">
                  <c:v>Kent 11054</c:v>
                </c:pt>
                <c:pt idx="741">
                  <c:v>Sujata Dyn</c:v>
                </c:pt>
                <c:pt idx="742">
                  <c:v>Ttk Presti</c:v>
                </c:pt>
                <c:pt idx="743">
                  <c:v>Vapja¬Æ Po</c:v>
                </c:pt>
                <c:pt idx="744">
                  <c:v>Philips Hd</c:v>
                </c:pt>
                <c:pt idx="745">
                  <c:v>Usha Ei 37</c:v>
                </c:pt>
                <c:pt idx="746">
                  <c:v>Campfire S</c:v>
                </c:pt>
                <c:pt idx="747">
                  <c:v>Themisto T</c:v>
                </c:pt>
                <c:pt idx="748">
                  <c:v>Fya Handhe</c:v>
                </c:pt>
                <c:pt idx="749">
                  <c:v>Bulfyss Pl</c:v>
                </c:pt>
                <c:pt idx="750">
                  <c:v>T Topline</c:v>
                </c:pt>
                <c:pt idx="751">
                  <c:v>Empty Mist</c:v>
                </c:pt>
                <c:pt idx="752">
                  <c:v>Lonaxa Min</c:v>
                </c:pt>
                <c:pt idx="753">
                  <c:v>Agaro Roya</c:v>
                </c:pt>
                <c:pt idx="754">
                  <c:v>Cafe Jei F</c:v>
                </c:pt>
                <c:pt idx="755">
                  <c:v>Borosil Pr</c:v>
                </c:pt>
                <c:pt idx="756">
                  <c:v>Candes 10</c:v>
                </c:pt>
                <c:pt idx="757">
                  <c:v>Ibell Mpk1</c:v>
                </c:pt>
                <c:pt idx="758">
                  <c:v>Cello Quic</c:v>
                </c:pt>
                <c:pt idx="759">
                  <c:v>Agaro Glor</c:v>
                </c:pt>
                <c:pt idx="760">
                  <c:v>Wolpin 1 L</c:v>
                </c:pt>
                <c:pt idx="761">
                  <c:v>Abode Kitc</c:v>
                </c:pt>
                <c:pt idx="762">
                  <c:v>Sujata Sup</c:v>
                </c:pt>
                <c:pt idx="763">
                  <c:v>Cardex Dig</c:v>
                </c:pt>
                <c:pt idx="764">
                  <c:v>V-Guard Ze</c:v>
                </c:pt>
                <c:pt idx="765">
                  <c:v>Kent 16051</c:v>
                </c:pt>
                <c:pt idx="766">
                  <c:v>Aqua D Pur</c:v>
                </c:pt>
                <c:pt idx="767">
                  <c:v>Libra Roti</c:v>
                </c:pt>
                <c:pt idx="768">
                  <c:v>Glen 3 In</c:v>
                </c:pt>
                <c:pt idx="769">
                  <c:v>Dynore Sta</c:v>
                </c:pt>
                <c:pt idx="770">
                  <c:v>Monitor Ac</c:v>
                </c:pt>
                <c:pt idx="771">
                  <c:v>Ibell Indu</c:v>
                </c:pt>
                <c:pt idx="772">
                  <c:v>Kent Powp-</c:v>
                </c:pt>
                <c:pt idx="773">
                  <c:v>Lacopine M</c:v>
                </c:pt>
                <c:pt idx="774">
                  <c:v>Activa Eas</c:v>
                </c:pt>
                <c:pt idx="775">
                  <c:v>Mi Robot V</c:v>
                </c:pt>
                <c:pt idx="776">
                  <c:v>Havells Ve</c:v>
                </c:pt>
                <c:pt idx="777">
                  <c:v>Portable,</c:v>
                </c:pt>
                <c:pt idx="778">
                  <c:v>Karcher Wd</c:v>
                </c:pt>
                <c:pt idx="779">
                  <c:v>Inalsa Air</c:v>
                </c:pt>
                <c:pt idx="780">
                  <c:v>Eco Crysta</c:v>
                </c:pt>
                <c:pt idx="781">
                  <c:v>Borosil Ri</c:v>
                </c:pt>
                <c:pt idx="782">
                  <c:v>Philips Dr</c:v>
                </c:pt>
                <c:pt idx="783">
                  <c:v>Larrito Wo</c:v>
                </c:pt>
                <c:pt idx="784">
                  <c:v>Hilton Qua</c:v>
                </c:pt>
                <c:pt idx="785">
                  <c:v>Syska Sdi-</c:v>
                </c:pt>
                <c:pt idx="786">
                  <c:v>Ikea Milk</c:v>
                </c:pt>
                <c:pt idx="787">
                  <c:v>Ionix Tap</c:v>
                </c:pt>
                <c:pt idx="788">
                  <c:v>Kitchengen</c:v>
                </c:pt>
                <c:pt idx="789">
                  <c:v>Bajaj Hm-0</c:v>
                </c:pt>
                <c:pt idx="790">
                  <c:v>Knowza Ele</c:v>
                </c:pt>
                <c:pt idx="791">
                  <c:v>Usha Hc 81</c:v>
                </c:pt>
                <c:pt idx="792">
                  <c:v>Usha 1212</c:v>
                </c:pt>
                <c:pt idx="793">
                  <c:v>4 In 1 Han</c:v>
                </c:pt>
                <c:pt idx="794">
                  <c:v>Libra Room</c:v>
                </c:pt>
                <c:pt idx="795">
                  <c:v>Ngi Store</c:v>
                </c:pt>
                <c:pt idx="796">
                  <c:v>Noir Aqua</c:v>
                </c:pt>
                <c:pt idx="797">
                  <c:v>Prestige D</c:v>
                </c:pt>
                <c:pt idx="798">
                  <c:v>Borosil Ju</c:v>
                </c:pt>
              </c:strCache>
            </c:strRef>
          </c:cat>
          <c:val>
            <c:numRef>
              <c:f>'Top 5 Products By Rating'!$B$4:$B$803</c:f>
              <c:numCache>
                <c:formatCode>_(* #,##0_);_(* \(#,##0\);_(* "-"??_);_(@_)</c:formatCode>
                <c:ptCount val="799"/>
                <c:pt idx="0">
                  <c:v>33.6</c:v>
                </c:pt>
                <c:pt idx="1">
                  <c:v>20.100000000000001</c:v>
                </c:pt>
                <c:pt idx="2">
                  <c:v>3.9</c:v>
                </c:pt>
                <c:pt idx="3">
                  <c:v>8.4</c:v>
                </c:pt>
                <c:pt idx="4">
                  <c:v>87.09999999999998</c:v>
                </c:pt>
                <c:pt idx="5">
                  <c:v>27.299999999999997</c:v>
                </c:pt>
                <c:pt idx="6">
                  <c:v>4.0999999999999996</c:v>
                </c:pt>
                <c:pt idx="7">
                  <c:v>4.3</c:v>
                </c:pt>
                <c:pt idx="8">
                  <c:v>8.5</c:v>
                </c:pt>
                <c:pt idx="9">
                  <c:v>8.4</c:v>
                </c:pt>
                <c:pt idx="10">
                  <c:v>124.50000000000003</c:v>
                </c:pt>
                <c:pt idx="11">
                  <c:v>4.4000000000000004</c:v>
                </c:pt>
                <c:pt idx="12">
                  <c:v>12.7</c:v>
                </c:pt>
                <c:pt idx="13">
                  <c:v>12.299999999999999</c:v>
                </c:pt>
                <c:pt idx="14">
                  <c:v>8.6</c:v>
                </c:pt>
                <c:pt idx="15">
                  <c:v>22.299999999999997</c:v>
                </c:pt>
                <c:pt idx="16">
                  <c:v>3.7</c:v>
                </c:pt>
                <c:pt idx="17">
                  <c:v>8.6</c:v>
                </c:pt>
                <c:pt idx="18">
                  <c:v>4</c:v>
                </c:pt>
                <c:pt idx="19">
                  <c:v>12.899999999999999</c:v>
                </c:pt>
                <c:pt idx="20">
                  <c:v>8.4</c:v>
                </c:pt>
                <c:pt idx="21">
                  <c:v>8.4</c:v>
                </c:pt>
                <c:pt idx="22">
                  <c:v>4.3</c:v>
                </c:pt>
                <c:pt idx="23">
                  <c:v>16</c:v>
                </c:pt>
                <c:pt idx="24">
                  <c:v>8.3999999999999986</c:v>
                </c:pt>
                <c:pt idx="25">
                  <c:v>12.899999999999999</c:v>
                </c:pt>
                <c:pt idx="26">
                  <c:v>4</c:v>
                </c:pt>
                <c:pt idx="27">
                  <c:v>4.2</c:v>
                </c:pt>
                <c:pt idx="28">
                  <c:v>8.4</c:v>
                </c:pt>
                <c:pt idx="29">
                  <c:v>12.8</c:v>
                </c:pt>
                <c:pt idx="30">
                  <c:v>8.5</c:v>
                </c:pt>
                <c:pt idx="31">
                  <c:v>31.9</c:v>
                </c:pt>
                <c:pt idx="32">
                  <c:v>3.3</c:v>
                </c:pt>
                <c:pt idx="33">
                  <c:v>4.0999999999999996</c:v>
                </c:pt>
                <c:pt idx="34">
                  <c:v>80</c:v>
                </c:pt>
                <c:pt idx="35">
                  <c:v>30.1</c:v>
                </c:pt>
                <c:pt idx="36">
                  <c:v>26.1</c:v>
                </c:pt>
                <c:pt idx="37">
                  <c:v>12.5</c:v>
                </c:pt>
                <c:pt idx="38">
                  <c:v>7.3000000000000007</c:v>
                </c:pt>
                <c:pt idx="39">
                  <c:v>4.2</c:v>
                </c:pt>
                <c:pt idx="40">
                  <c:v>4.2</c:v>
                </c:pt>
                <c:pt idx="41">
                  <c:v>19.700000000000003</c:v>
                </c:pt>
                <c:pt idx="42">
                  <c:v>8.6</c:v>
                </c:pt>
                <c:pt idx="43">
                  <c:v>4</c:v>
                </c:pt>
                <c:pt idx="44">
                  <c:v>4.2</c:v>
                </c:pt>
                <c:pt idx="45">
                  <c:v>4.2</c:v>
                </c:pt>
                <c:pt idx="46">
                  <c:v>4.5</c:v>
                </c:pt>
                <c:pt idx="47">
                  <c:v>4.0999999999999996</c:v>
                </c:pt>
                <c:pt idx="48">
                  <c:v>4.2</c:v>
                </c:pt>
                <c:pt idx="49">
                  <c:v>8</c:v>
                </c:pt>
                <c:pt idx="50">
                  <c:v>4.0999999999999996</c:v>
                </c:pt>
                <c:pt idx="51">
                  <c:v>8.3000000000000007</c:v>
                </c:pt>
                <c:pt idx="52">
                  <c:v>7.6</c:v>
                </c:pt>
                <c:pt idx="53">
                  <c:v>7.3</c:v>
                </c:pt>
                <c:pt idx="54">
                  <c:v>29.900000000000002</c:v>
                </c:pt>
                <c:pt idx="55">
                  <c:v>3.4</c:v>
                </c:pt>
                <c:pt idx="56">
                  <c:v>8.8000000000000007</c:v>
                </c:pt>
                <c:pt idx="57">
                  <c:v>16.900000000000002</c:v>
                </c:pt>
                <c:pt idx="58">
                  <c:v>4.3</c:v>
                </c:pt>
                <c:pt idx="59">
                  <c:v>4.5</c:v>
                </c:pt>
                <c:pt idx="60">
                  <c:v>48.900000000000006</c:v>
                </c:pt>
                <c:pt idx="61">
                  <c:v>12.200000000000001</c:v>
                </c:pt>
                <c:pt idx="62">
                  <c:v>4.2</c:v>
                </c:pt>
                <c:pt idx="63">
                  <c:v>115.09999999999998</c:v>
                </c:pt>
                <c:pt idx="64">
                  <c:v>3.8</c:v>
                </c:pt>
                <c:pt idx="65">
                  <c:v>3.7</c:v>
                </c:pt>
                <c:pt idx="66">
                  <c:v>9</c:v>
                </c:pt>
                <c:pt idx="67">
                  <c:v>21.099999999999998</c:v>
                </c:pt>
                <c:pt idx="68">
                  <c:v>8.5</c:v>
                </c:pt>
                <c:pt idx="69">
                  <c:v>4</c:v>
                </c:pt>
                <c:pt idx="70">
                  <c:v>8.4</c:v>
                </c:pt>
                <c:pt idx="71">
                  <c:v>4.3</c:v>
                </c:pt>
                <c:pt idx="72">
                  <c:v>4.3</c:v>
                </c:pt>
                <c:pt idx="73">
                  <c:v>4.0999999999999996</c:v>
                </c:pt>
                <c:pt idx="74">
                  <c:v>4.3</c:v>
                </c:pt>
                <c:pt idx="75">
                  <c:v>8.5</c:v>
                </c:pt>
                <c:pt idx="76">
                  <c:v>11.399999999999999</c:v>
                </c:pt>
                <c:pt idx="77">
                  <c:v>3.5</c:v>
                </c:pt>
                <c:pt idx="78">
                  <c:v>4</c:v>
                </c:pt>
                <c:pt idx="79">
                  <c:v>17.600000000000001</c:v>
                </c:pt>
                <c:pt idx="80">
                  <c:v>3.7</c:v>
                </c:pt>
                <c:pt idx="81">
                  <c:v>4.0999999999999996</c:v>
                </c:pt>
                <c:pt idx="82">
                  <c:v>4.2</c:v>
                </c:pt>
                <c:pt idx="83">
                  <c:v>4.2</c:v>
                </c:pt>
                <c:pt idx="84">
                  <c:v>4.3</c:v>
                </c:pt>
                <c:pt idx="85">
                  <c:v>4</c:v>
                </c:pt>
                <c:pt idx="86">
                  <c:v>3.9</c:v>
                </c:pt>
                <c:pt idx="87">
                  <c:v>4.3</c:v>
                </c:pt>
                <c:pt idx="88">
                  <c:v>4.5999999999999996</c:v>
                </c:pt>
                <c:pt idx="89">
                  <c:v>3.9</c:v>
                </c:pt>
                <c:pt idx="90">
                  <c:v>4.3</c:v>
                </c:pt>
                <c:pt idx="91">
                  <c:v>4.0999999999999996</c:v>
                </c:pt>
                <c:pt idx="92">
                  <c:v>3.2</c:v>
                </c:pt>
                <c:pt idx="93">
                  <c:v>12.2</c:v>
                </c:pt>
                <c:pt idx="94">
                  <c:v>4.2</c:v>
                </c:pt>
                <c:pt idx="95">
                  <c:v>12.8</c:v>
                </c:pt>
                <c:pt idx="96">
                  <c:v>4.0999999999999996</c:v>
                </c:pt>
                <c:pt idx="97">
                  <c:v>4.3</c:v>
                </c:pt>
                <c:pt idx="98">
                  <c:v>8.5</c:v>
                </c:pt>
                <c:pt idx="99">
                  <c:v>3.4</c:v>
                </c:pt>
                <c:pt idx="100">
                  <c:v>3.9</c:v>
                </c:pt>
                <c:pt idx="101">
                  <c:v>3.9</c:v>
                </c:pt>
                <c:pt idx="102">
                  <c:v>9</c:v>
                </c:pt>
                <c:pt idx="103">
                  <c:v>7.6</c:v>
                </c:pt>
                <c:pt idx="104">
                  <c:v>4</c:v>
                </c:pt>
                <c:pt idx="105">
                  <c:v>8.6</c:v>
                </c:pt>
                <c:pt idx="106">
                  <c:v>5</c:v>
                </c:pt>
                <c:pt idx="107">
                  <c:v>3.7</c:v>
                </c:pt>
                <c:pt idx="108">
                  <c:v>3.3</c:v>
                </c:pt>
                <c:pt idx="109">
                  <c:v>3.8</c:v>
                </c:pt>
                <c:pt idx="110">
                  <c:v>16.099999999999998</c:v>
                </c:pt>
                <c:pt idx="111">
                  <c:v>12.1</c:v>
                </c:pt>
                <c:pt idx="112">
                  <c:v>7.6999999999999993</c:v>
                </c:pt>
                <c:pt idx="113">
                  <c:v>4.2</c:v>
                </c:pt>
                <c:pt idx="114">
                  <c:v>8.6</c:v>
                </c:pt>
                <c:pt idx="115">
                  <c:v>4.0999999999999996</c:v>
                </c:pt>
                <c:pt idx="116">
                  <c:v>4.0999999999999996</c:v>
                </c:pt>
                <c:pt idx="117">
                  <c:v>4.3</c:v>
                </c:pt>
                <c:pt idx="118">
                  <c:v>4.4000000000000004</c:v>
                </c:pt>
                <c:pt idx="119">
                  <c:v>4</c:v>
                </c:pt>
                <c:pt idx="120">
                  <c:v>3.9</c:v>
                </c:pt>
                <c:pt idx="121">
                  <c:v>3.7</c:v>
                </c:pt>
                <c:pt idx="122">
                  <c:v>4</c:v>
                </c:pt>
                <c:pt idx="123">
                  <c:v>3.8</c:v>
                </c:pt>
                <c:pt idx="124">
                  <c:v>4.0999999999999996</c:v>
                </c:pt>
                <c:pt idx="125">
                  <c:v>4.3</c:v>
                </c:pt>
                <c:pt idx="126">
                  <c:v>7.5</c:v>
                </c:pt>
                <c:pt idx="127">
                  <c:v>8.1</c:v>
                </c:pt>
                <c:pt idx="128">
                  <c:v>4.3</c:v>
                </c:pt>
                <c:pt idx="129">
                  <c:v>3.7</c:v>
                </c:pt>
                <c:pt idx="130">
                  <c:v>4</c:v>
                </c:pt>
                <c:pt idx="131">
                  <c:v>4.2</c:v>
                </c:pt>
                <c:pt idx="132">
                  <c:v>8.6</c:v>
                </c:pt>
                <c:pt idx="133">
                  <c:v>4.3</c:v>
                </c:pt>
                <c:pt idx="134">
                  <c:v>3.5</c:v>
                </c:pt>
                <c:pt idx="135">
                  <c:v>3.4</c:v>
                </c:pt>
                <c:pt idx="136">
                  <c:v>4</c:v>
                </c:pt>
                <c:pt idx="137">
                  <c:v>4</c:v>
                </c:pt>
                <c:pt idx="138">
                  <c:v>8.4</c:v>
                </c:pt>
                <c:pt idx="139">
                  <c:v>3.9</c:v>
                </c:pt>
                <c:pt idx="140">
                  <c:v>4.7</c:v>
                </c:pt>
                <c:pt idx="141">
                  <c:v>4.2</c:v>
                </c:pt>
                <c:pt idx="142">
                  <c:v>3.6</c:v>
                </c:pt>
                <c:pt idx="143">
                  <c:v>4.3</c:v>
                </c:pt>
                <c:pt idx="144">
                  <c:v>4.2</c:v>
                </c:pt>
                <c:pt idx="145">
                  <c:v>3</c:v>
                </c:pt>
                <c:pt idx="146">
                  <c:v>4.5</c:v>
                </c:pt>
                <c:pt idx="147">
                  <c:v>4.3</c:v>
                </c:pt>
                <c:pt idx="148">
                  <c:v>4</c:v>
                </c:pt>
                <c:pt idx="149">
                  <c:v>3.8</c:v>
                </c:pt>
                <c:pt idx="150">
                  <c:v>3.3</c:v>
                </c:pt>
                <c:pt idx="151">
                  <c:v>11.899999999999999</c:v>
                </c:pt>
                <c:pt idx="152">
                  <c:v>4.3</c:v>
                </c:pt>
                <c:pt idx="153">
                  <c:v>3.9</c:v>
                </c:pt>
                <c:pt idx="154">
                  <c:v>4.3</c:v>
                </c:pt>
                <c:pt idx="155">
                  <c:v>3.5</c:v>
                </c:pt>
                <c:pt idx="156">
                  <c:v>4</c:v>
                </c:pt>
                <c:pt idx="157">
                  <c:v>4.3</c:v>
                </c:pt>
                <c:pt idx="158">
                  <c:v>4.0999999999999996</c:v>
                </c:pt>
                <c:pt idx="159">
                  <c:v>4.2</c:v>
                </c:pt>
                <c:pt idx="160">
                  <c:v>4.4000000000000004</c:v>
                </c:pt>
                <c:pt idx="161">
                  <c:v>3.9</c:v>
                </c:pt>
                <c:pt idx="162">
                  <c:v>4</c:v>
                </c:pt>
                <c:pt idx="163">
                  <c:v>4.5</c:v>
                </c:pt>
                <c:pt idx="164">
                  <c:v>3.7</c:v>
                </c:pt>
                <c:pt idx="165">
                  <c:v>4.2</c:v>
                </c:pt>
                <c:pt idx="166">
                  <c:v>4.2</c:v>
                </c:pt>
                <c:pt idx="167">
                  <c:v>7.6</c:v>
                </c:pt>
                <c:pt idx="168">
                  <c:v>4.2</c:v>
                </c:pt>
                <c:pt idx="169">
                  <c:v>4.3</c:v>
                </c:pt>
                <c:pt idx="170">
                  <c:v>3.7</c:v>
                </c:pt>
                <c:pt idx="171">
                  <c:v>8.6</c:v>
                </c:pt>
                <c:pt idx="172">
                  <c:v>4.4000000000000004</c:v>
                </c:pt>
                <c:pt idx="173">
                  <c:v>3.5</c:v>
                </c:pt>
                <c:pt idx="174">
                  <c:v>4.2</c:v>
                </c:pt>
                <c:pt idx="175">
                  <c:v>4</c:v>
                </c:pt>
                <c:pt idx="176">
                  <c:v>3.9</c:v>
                </c:pt>
                <c:pt idx="177">
                  <c:v>3.8</c:v>
                </c:pt>
                <c:pt idx="178">
                  <c:v>4</c:v>
                </c:pt>
                <c:pt idx="179">
                  <c:v>4.2</c:v>
                </c:pt>
                <c:pt idx="180">
                  <c:v>4.0999999999999996</c:v>
                </c:pt>
                <c:pt idx="181">
                  <c:v>4.3</c:v>
                </c:pt>
                <c:pt idx="182">
                  <c:v>4.4000000000000004</c:v>
                </c:pt>
                <c:pt idx="183">
                  <c:v>4.3</c:v>
                </c:pt>
                <c:pt idx="184">
                  <c:v>88.8</c:v>
                </c:pt>
                <c:pt idx="185">
                  <c:v>26.9</c:v>
                </c:pt>
                <c:pt idx="186">
                  <c:v>4.3</c:v>
                </c:pt>
                <c:pt idx="187">
                  <c:v>12</c:v>
                </c:pt>
                <c:pt idx="188">
                  <c:v>16.7</c:v>
                </c:pt>
                <c:pt idx="189">
                  <c:v>52.199999999999989</c:v>
                </c:pt>
                <c:pt idx="190">
                  <c:v>16</c:v>
                </c:pt>
                <c:pt idx="191">
                  <c:v>16</c:v>
                </c:pt>
                <c:pt idx="192">
                  <c:v>8.1999999999999993</c:v>
                </c:pt>
                <c:pt idx="193">
                  <c:v>78.200000000000017</c:v>
                </c:pt>
                <c:pt idx="194">
                  <c:v>7.4</c:v>
                </c:pt>
                <c:pt idx="195">
                  <c:v>12</c:v>
                </c:pt>
                <c:pt idx="196">
                  <c:v>4</c:v>
                </c:pt>
                <c:pt idx="197">
                  <c:v>41.300000000000004</c:v>
                </c:pt>
                <c:pt idx="198">
                  <c:v>12.899999999999999</c:v>
                </c:pt>
                <c:pt idx="199">
                  <c:v>3.9</c:v>
                </c:pt>
                <c:pt idx="200">
                  <c:v>4.4000000000000004</c:v>
                </c:pt>
                <c:pt idx="201">
                  <c:v>48.000000000000007</c:v>
                </c:pt>
                <c:pt idx="202">
                  <c:v>12</c:v>
                </c:pt>
                <c:pt idx="203">
                  <c:v>4.0999999999999996</c:v>
                </c:pt>
                <c:pt idx="204">
                  <c:v>12.299999999999999</c:v>
                </c:pt>
                <c:pt idx="205">
                  <c:v>8.1999999999999993</c:v>
                </c:pt>
                <c:pt idx="206">
                  <c:v>4.4000000000000004</c:v>
                </c:pt>
                <c:pt idx="207">
                  <c:v>8.1999999999999993</c:v>
                </c:pt>
                <c:pt idx="208">
                  <c:v>3.8</c:v>
                </c:pt>
                <c:pt idx="209">
                  <c:v>8.4</c:v>
                </c:pt>
                <c:pt idx="210">
                  <c:v>40.400000000000006</c:v>
                </c:pt>
                <c:pt idx="211">
                  <c:v>8.1</c:v>
                </c:pt>
                <c:pt idx="212">
                  <c:v>4.4000000000000004</c:v>
                </c:pt>
                <c:pt idx="213">
                  <c:v>8.3000000000000007</c:v>
                </c:pt>
                <c:pt idx="214">
                  <c:v>4</c:v>
                </c:pt>
                <c:pt idx="215">
                  <c:v>8.6</c:v>
                </c:pt>
                <c:pt idx="216">
                  <c:v>16.399999999999999</c:v>
                </c:pt>
                <c:pt idx="217">
                  <c:v>4.3</c:v>
                </c:pt>
                <c:pt idx="218">
                  <c:v>4</c:v>
                </c:pt>
                <c:pt idx="219">
                  <c:v>3.6</c:v>
                </c:pt>
                <c:pt idx="220">
                  <c:v>4.0999999999999996</c:v>
                </c:pt>
                <c:pt idx="221">
                  <c:v>8</c:v>
                </c:pt>
                <c:pt idx="222">
                  <c:v>4.0999999999999996</c:v>
                </c:pt>
                <c:pt idx="223">
                  <c:v>4</c:v>
                </c:pt>
                <c:pt idx="224">
                  <c:v>4.5</c:v>
                </c:pt>
                <c:pt idx="225">
                  <c:v>4</c:v>
                </c:pt>
                <c:pt idx="226">
                  <c:v>4</c:v>
                </c:pt>
                <c:pt idx="227">
                  <c:v>13.9</c:v>
                </c:pt>
                <c:pt idx="228">
                  <c:v>12.899999999999999</c:v>
                </c:pt>
                <c:pt idx="229">
                  <c:v>4.3</c:v>
                </c:pt>
                <c:pt idx="230">
                  <c:v>4.2</c:v>
                </c:pt>
                <c:pt idx="231">
                  <c:v>8</c:v>
                </c:pt>
                <c:pt idx="232">
                  <c:v>4.3</c:v>
                </c:pt>
                <c:pt idx="233">
                  <c:v>8.1999999999999993</c:v>
                </c:pt>
                <c:pt idx="234">
                  <c:v>9.8999999999999986</c:v>
                </c:pt>
                <c:pt idx="235">
                  <c:v>4.2</c:v>
                </c:pt>
                <c:pt idx="236">
                  <c:v>8.5</c:v>
                </c:pt>
                <c:pt idx="237">
                  <c:v>9</c:v>
                </c:pt>
                <c:pt idx="238">
                  <c:v>7.8999999999999995</c:v>
                </c:pt>
                <c:pt idx="239">
                  <c:v>7.6</c:v>
                </c:pt>
                <c:pt idx="240">
                  <c:v>4.2</c:v>
                </c:pt>
                <c:pt idx="241">
                  <c:v>8.4</c:v>
                </c:pt>
                <c:pt idx="242">
                  <c:v>4.3</c:v>
                </c:pt>
                <c:pt idx="243">
                  <c:v>7.8</c:v>
                </c:pt>
                <c:pt idx="244">
                  <c:v>4</c:v>
                </c:pt>
                <c:pt idx="245">
                  <c:v>4</c:v>
                </c:pt>
                <c:pt idx="246">
                  <c:v>4.2</c:v>
                </c:pt>
                <c:pt idx="247">
                  <c:v>4.3</c:v>
                </c:pt>
                <c:pt idx="248">
                  <c:v>3.7</c:v>
                </c:pt>
                <c:pt idx="249">
                  <c:v>4.5</c:v>
                </c:pt>
                <c:pt idx="250">
                  <c:v>4.0999999999999996</c:v>
                </c:pt>
                <c:pt idx="251">
                  <c:v>4.3</c:v>
                </c:pt>
                <c:pt idx="252">
                  <c:v>4.0999999999999996</c:v>
                </c:pt>
                <c:pt idx="253">
                  <c:v>4.3</c:v>
                </c:pt>
                <c:pt idx="254">
                  <c:v>3.6</c:v>
                </c:pt>
                <c:pt idx="255">
                  <c:v>8</c:v>
                </c:pt>
                <c:pt idx="256">
                  <c:v>3.9</c:v>
                </c:pt>
                <c:pt idx="257">
                  <c:v>24.5</c:v>
                </c:pt>
                <c:pt idx="258">
                  <c:v>3.8</c:v>
                </c:pt>
                <c:pt idx="259">
                  <c:v>4.3</c:v>
                </c:pt>
                <c:pt idx="260">
                  <c:v>3.5</c:v>
                </c:pt>
                <c:pt idx="261">
                  <c:v>4</c:v>
                </c:pt>
                <c:pt idx="262">
                  <c:v>4.3</c:v>
                </c:pt>
                <c:pt idx="263">
                  <c:v>2.8</c:v>
                </c:pt>
                <c:pt idx="264">
                  <c:v>7.6999999999999993</c:v>
                </c:pt>
                <c:pt idx="265">
                  <c:v>4.5</c:v>
                </c:pt>
                <c:pt idx="266">
                  <c:v>8.6</c:v>
                </c:pt>
                <c:pt idx="267">
                  <c:v>4.0999999999999996</c:v>
                </c:pt>
                <c:pt idx="268">
                  <c:v>3</c:v>
                </c:pt>
                <c:pt idx="269">
                  <c:v>3.9</c:v>
                </c:pt>
                <c:pt idx="270">
                  <c:v>4.3</c:v>
                </c:pt>
                <c:pt idx="271">
                  <c:v>4</c:v>
                </c:pt>
                <c:pt idx="272">
                  <c:v>4.4000000000000004</c:v>
                </c:pt>
                <c:pt idx="273">
                  <c:v>4.3</c:v>
                </c:pt>
                <c:pt idx="274">
                  <c:v>3.8</c:v>
                </c:pt>
                <c:pt idx="275">
                  <c:v>3.9</c:v>
                </c:pt>
                <c:pt idx="276">
                  <c:v>3.7</c:v>
                </c:pt>
                <c:pt idx="277">
                  <c:v>4.5999999999999996</c:v>
                </c:pt>
                <c:pt idx="278">
                  <c:v>4.0999999999999996</c:v>
                </c:pt>
                <c:pt idx="279">
                  <c:v>4.0999999999999996</c:v>
                </c:pt>
                <c:pt idx="280">
                  <c:v>4.0999999999999996</c:v>
                </c:pt>
                <c:pt idx="281">
                  <c:v>4.2</c:v>
                </c:pt>
                <c:pt idx="282">
                  <c:v>4.5</c:v>
                </c:pt>
                <c:pt idx="283">
                  <c:v>19.100000000000001</c:v>
                </c:pt>
                <c:pt idx="284">
                  <c:v>4.3</c:v>
                </c:pt>
                <c:pt idx="285">
                  <c:v>8.6999999999999993</c:v>
                </c:pt>
                <c:pt idx="286">
                  <c:v>3.8</c:v>
                </c:pt>
                <c:pt idx="287">
                  <c:v>3.5</c:v>
                </c:pt>
                <c:pt idx="288">
                  <c:v>4.3</c:v>
                </c:pt>
                <c:pt idx="289">
                  <c:v>3.9</c:v>
                </c:pt>
                <c:pt idx="290">
                  <c:v>4.0999999999999996</c:v>
                </c:pt>
                <c:pt idx="291">
                  <c:v>4.2</c:v>
                </c:pt>
                <c:pt idx="292">
                  <c:v>4.3</c:v>
                </c:pt>
                <c:pt idx="293">
                  <c:v>41.5</c:v>
                </c:pt>
                <c:pt idx="294">
                  <c:v>4.3</c:v>
                </c:pt>
                <c:pt idx="295">
                  <c:v>4.5</c:v>
                </c:pt>
                <c:pt idx="296">
                  <c:v>4</c:v>
                </c:pt>
                <c:pt idx="297">
                  <c:v>52.2</c:v>
                </c:pt>
                <c:pt idx="298">
                  <c:v>3.9</c:v>
                </c:pt>
                <c:pt idx="299">
                  <c:v>4.2</c:v>
                </c:pt>
                <c:pt idx="300">
                  <c:v>4.5</c:v>
                </c:pt>
                <c:pt idx="301">
                  <c:v>3.7</c:v>
                </c:pt>
                <c:pt idx="302">
                  <c:v>4.3</c:v>
                </c:pt>
                <c:pt idx="303">
                  <c:v>4.5</c:v>
                </c:pt>
                <c:pt idx="304">
                  <c:v>16.5</c:v>
                </c:pt>
                <c:pt idx="305">
                  <c:v>4</c:v>
                </c:pt>
                <c:pt idx="306">
                  <c:v>4.4000000000000004</c:v>
                </c:pt>
                <c:pt idx="307">
                  <c:v>4.4000000000000004</c:v>
                </c:pt>
                <c:pt idx="308">
                  <c:v>4.4000000000000004</c:v>
                </c:pt>
                <c:pt idx="309">
                  <c:v>4.2</c:v>
                </c:pt>
                <c:pt idx="310">
                  <c:v>4.4000000000000004</c:v>
                </c:pt>
                <c:pt idx="311">
                  <c:v>3.8</c:v>
                </c:pt>
                <c:pt idx="312">
                  <c:v>4.2</c:v>
                </c:pt>
                <c:pt idx="313">
                  <c:v>4.0999999999999996</c:v>
                </c:pt>
                <c:pt idx="314">
                  <c:v>4.4000000000000004</c:v>
                </c:pt>
                <c:pt idx="315">
                  <c:v>8.1</c:v>
                </c:pt>
                <c:pt idx="316">
                  <c:v>3.5</c:v>
                </c:pt>
                <c:pt idx="317">
                  <c:v>13</c:v>
                </c:pt>
                <c:pt idx="318">
                  <c:v>4.3</c:v>
                </c:pt>
                <c:pt idx="319">
                  <c:v>4.4000000000000004</c:v>
                </c:pt>
                <c:pt idx="320">
                  <c:v>4.4000000000000004</c:v>
                </c:pt>
                <c:pt idx="321">
                  <c:v>3.8</c:v>
                </c:pt>
                <c:pt idx="322">
                  <c:v>8.1999999999999993</c:v>
                </c:pt>
                <c:pt idx="323">
                  <c:v>26.099999999999994</c:v>
                </c:pt>
                <c:pt idx="324">
                  <c:v>4</c:v>
                </c:pt>
                <c:pt idx="325">
                  <c:v>8.6999999999999993</c:v>
                </c:pt>
                <c:pt idx="326">
                  <c:v>4.3</c:v>
                </c:pt>
                <c:pt idx="327">
                  <c:v>4.2</c:v>
                </c:pt>
                <c:pt idx="328">
                  <c:v>4</c:v>
                </c:pt>
                <c:pt idx="329">
                  <c:v>4.4000000000000004</c:v>
                </c:pt>
                <c:pt idx="330">
                  <c:v>8.4</c:v>
                </c:pt>
                <c:pt idx="331">
                  <c:v>4.0999999999999996</c:v>
                </c:pt>
                <c:pt idx="332">
                  <c:v>4.5</c:v>
                </c:pt>
                <c:pt idx="333">
                  <c:v>11.6</c:v>
                </c:pt>
                <c:pt idx="334">
                  <c:v>4.0999999999999996</c:v>
                </c:pt>
                <c:pt idx="335">
                  <c:v>4.2</c:v>
                </c:pt>
                <c:pt idx="336">
                  <c:v>7.6</c:v>
                </c:pt>
                <c:pt idx="337">
                  <c:v>4.3</c:v>
                </c:pt>
                <c:pt idx="338">
                  <c:v>3.7</c:v>
                </c:pt>
                <c:pt idx="339">
                  <c:v>4.2</c:v>
                </c:pt>
                <c:pt idx="340">
                  <c:v>4.3</c:v>
                </c:pt>
                <c:pt idx="341">
                  <c:v>4.5</c:v>
                </c:pt>
                <c:pt idx="342">
                  <c:v>4.3</c:v>
                </c:pt>
                <c:pt idx="343">
                  <c:v>20.699999999999996</c:v>
                </c:pt>
                <c:pt idx="344">
                  <c:v>4.2</c:v>
                </c:pt>
                <c:pt idx="345">
                  <c:v>4.2</c:v>
                </c:pt>
                <c:pt idx="346">
                  <c:v>4</c:v>
                </c:pt>
                <c:pt idx="347">
                  <c:v>8.9</c:v>
                </c:pt>
                <c:pt idx="348">
                  <c:v>4</c:v>
                </c:pt>
                <c:pt idx="349">
                  <c:v>4.3</c:v>
                </c:pt>
                <c:pt idx="350">
                  <c:v>3.9</c:v>
                </c:pt>
                <c:pt idx="351">
                  <c:v>4.3</c:v>
                </c:pt>
                <c:pt idx="352">
                  <c:v>9</c:v>
                </c:pt>
                <c:pt idx="353">
                  <c:v>12.4</c:v>
                </c:pt>
                <c:pt idx="354">
                  <c:v>13</c:v>
                </c:pt>
                <c:pt idx="355">
                  <c:v>4.3</c:v>
                </c:pt>
                <c:pt idx="356">
                  <c:v>8.9</c:v>
                </c:pt>
                <c:pt idx="357">
                  <c:v>13.100000000000001</c:v>
                </c:pt>
                <c:pt idx="358">
                  <c:v>4.3</c:v>
                </c:pt>
                <c:pt idx="359">
                  <c:v>4.3</c:v>
                </c:pt>
                <c:pt idx="360">
                  <c:v>4.4000000000000004</c:v>
                </c:pt>
                <c:pt idx="361">
                  <c:v>4</c:v>
                </c:pt>
                <c:pt idx="362">
                  <c:v>3.3</c:v>
                </c:pt>
                <c:pt idx="363">
                  <c:v>4.0999999999999996</c:v>
                </c:pt>
                <c:pt idx="364">
                  <c:v>4.5</c:v>
                </c:pt>
                <c:pt idx="365">
                  <c:v>3.9</c:v>
                </c:pt>
                <c:pt idx="366">
                  <c:v>3.8</c:v>
                </c:pt>
                <c:pt idx="367">
                  <c:v>4.2</c:v>
                </c:pt>
                <c:pt idx="368">
                  <c:v>4.2</c:v>
                </c:pt>
                <c:pt idx="369">
                  <c:v>8.5</c:v>
                </c:pt>
                <c:pt idx="370">
                  <c:v>4.4000000000000004</c:v>
                </c:pt>
                <c:pt idx="371">
                  <c:v>13.200000000000001</c:v>
                </c:pt>
                <c:pt idx="372">
                  <c:v>4.3</c:v>
                </c:pt>
                <c:pt idx="373">
                  <c:v>4.2</c:v>
                </c:pt>
                <c:pt idx="374">
                  <c:v>4.2</c:v>
                </c:pt>
                <c:pt idx="375">
                  <c:v>3.8</c:v>
                </c:pt>
                <c:pt idx="376">
                  <c:v>4.3</c:v>
                </c:pt>
                <c:pt idx="377">
                  <c:v>12.5</c:v>
                </c:pt>
                <c:pt idx="378">
                  <c:v>4</c:v>
                </c:pt>
                <c:pt idx="379">
                  <c:v>4.3</c:v>
                </c:pt>
                <c:pt idx="380">
                  <c:v>4.5</c:v>
                </c:pt>
                <c:pt idx="381">
                  <c:v>4.5</c:v>
                </c:pt>
                <c:pt idx="382">
                  <c:v>4.4000000000000004</c:v>
                </c:pt>
                <c:pt idx="383">
                  <c:v>4.5</c:v>
                </c:pt>
                <c:pt idx="384">
                  <c:v>8</c:v>
                </c:pt>
                <c:pt idx="385">
                  <c:v>4.5999999999999996</c:v>
                </c:pt>
                <c:pt idx="386">
                  <c:v>4.4000000000000004</c:v>
                </c:pt>
                <c:pt idx="387">
                  <c:v>8.9</c:v>
                </c:pt>
                <c:pt idx="388">
                  <c:v>4.3</c:v>
                </c:pt>
                <c:pt idx="389">
                  <c:v>4.4000000000000004</c:v>
                </c:pt>
                <c:pt idx="390">
                  <c:v>4</c:v>
                </c:pt>
                <c:pt idx="391">
                  <c:v>3.8</c:v>
                </c:pt>
                <c:pt idx="392">
                  <c:v>4.4000000000000004</c:v>
                </c:pt>
                <c:pt idx="393">
                  <c:v>4.0999999999999996</c:v>
                </c:pt>
                <c:pt idx="394">
                  <c:v>3.9</c:v>
                </c:pt>
                <c:pt idx="395">
                  <c:v>3.5</c:v>
                </c:pt>
                <c:pt idx="396">
                  <c:v>4.0999999999999996</c:v>
                </c:pt>
                <c:pt idx="397">
                  <c:v>4.0999999999999996</c:v>
                </c:pt>
                <c:pt idx="398">
                  <c:v>4</c:v>
                </c:pt>
                <c:pt idx="399">
                  <c:v>3.8</c:v>
                </c:pt>
                <c:pt idx="400">
                  <c:v>4.3</c:v>
                </c:pt>
                <c:pt idx="401">
                  <c:v>4.0999999999999996</c:v>
                </c:pt>
                <c:pt idx="402">
                  <c:v>4.5999999999999996</c:v>
                </c:pt>
                <c:pt idx="403">
                  <c:v>4.3</c:v>
                </c:pt>
                <c:pt idx="404">
                  <c:v>4.2</c:v>
                </c:pt>
                <c:pt idx="405">
                  <c:v>4.3</c:v>
                </c:pt>
                <c:pt idx="406">
                  <c:v>4.3</c:v>
                </c:pt>
                <c:pt idx="407">
                  <c:v>4.2</c:v>
                </c:pt>
                <c:pt idx="408">
                  <c:v>4.5</c:v>
                </c:pt>
                <c:pt idx="409">
                  <c:v>4.0999999999999996</c:v>
                </c:pt>
                <c:pt idx="410">
                  <c:v>3.8</c:v>
                </c:pt>
                <c:pt idx="411">
                  <c:v>7.1</c:v>
                </c:pt>
                <c:pt idx="412">
                  <c:v>4.0999999999999996</c:v>
                </c:pt>
                <c:pt idx="413">
                  <c:v>8.5</c:v>
                </c:pt>
                <c:pt idx="414">
                  <c:v>4.4000000000000004</c:v>
                </c:pt>
                <c:pt idx="415">
                  <c:v>4.3</c:v>
                </c:pt>
                <c:pt idx="416">
                  <c:v>3.6</c:v>
                </c:pt>
                <c:pt idx="417">
                  <c:v>4</c:v>
                </c:pt>
                <c:pt idx="418">
                  <c:v>4.5</c:v>
                </c:pt>
                <c:pt idx="419">
                  <c:v>4.5</c:v>
                </c:pt>
                <c:pt idx="420">
                  <c:v>4.5</c:v>
                </c:pt>
                <c:pt idx="421">
                  <c:v>4.2</c:v>
                </c:pt>
                <c:pt idx="422">
                  <c:v>9.1</c:v>
                </c:pt>
                <c:pt idx="423">
                  <c:v>4</c:v>
                </c:pt>
                <c:pt idx="424">
                  <c:v>4.0999999999999996</c:v>
                </c:pt>
                <c:pt idx="425">
                  <c:v>4.4000000000000004</c:v>
                </c:pt>
                <c:pt idx="426">
                  <c:v>4.4000000000000004</c:v>
                </c:pt>
                <c:pt idx="427">
                  <c:v>3.5</c:v>
                </c:pt>
                <c:pt idx="428">
                  <c:v>4.5</c:v>
                </c:pt>
                <c:pt idx="429">
                  <c:v>4.4000000000000004</c:v>
                </c:pt>
                <c:pt idx="430">
                  <c:v>4.3</c:v>
                </c:pt>
                <c:pt idx="431">
                  <c:v>4.5</c:v>
                </c:pt>
                <c:pt idx="432">
                  <c:v>8.3000000000000007</c:v>
                </c:pt>
                <c:pt idx="433">
                  <c:v>3.8</c:v>
                </c:pt>
                <c:pt idx="434">
                  <c:v>7.3</c:v>
                </c:pt>
                <c:pt idx="435">
                  <c:v>4.3</c:v>
                </c:pt>
                <c:pt idx="436">
                  <c:v>4.3</c:v>
                </c:pt>
                <c:pt idx="437">
                  <c:v>4.0999999999999996</c:v>
                </c:pt>
                <c:pt idx="438">
                  <c:v>4</c:v>
                </c:pt>
                <c:pt idx="439">
                  <c:v>3.8</c:v>
                </c:pt>
                <c:pt idx="440">
                  <c:v>4.3</c:v>
                </c:pt>
                <c:pt idx="441">
                  <c:v>4.4000000000000004</c:v>
                </c:pt>
                <c:pt idx="442">
                  <c:v>4.2</c:v>
                </c:pt>
                <c:pt idx="443">
                  <c:v>3.9</c:v>
                </c:pt>
                <c:pt idx="444">
                  <c:v>4.3</c:v>
                </c:pt>
                <c:pt idx="445">
                  <c:v>4</c:v>
                </c:pt>
                <c:pt idx="446">
                  <c:v>4.2</c:v>
                </c:pt>
                <c:pt idx="447">
                  <c:v>4.2</c:v>
                </c:pt>
                <c:pt idx="448">
                  <c:v>4.5</c:v>
                </c:pt>
                <c:pt idx="449">
                  <c:v>4.4000000000000004</c:v>
                </c:pt>
                <c:pt idx="450">
                  <c:v>4.3</c:v>
                </c:pt>
                <c:pt idx="451">
                  <c:v>4.3</c:v>
                </c:pt>
                <c:pt idx="452">
                  <c:v>4.5</c:v>
                </c:pt>
                <c:pt idx="453">
                  <c:v>3.6</c:v>
                </c:pt>
                <c:pt idx="454">
                  <c:v>4.0999999999999996</c:v>
                </c:pt>
                <c:pt idx="455">
                  <c:v>4.5999999999999996</c:v>
                </c:pt>
                <c:pt idx="456">
                  <c:v>4.0999999999999996</c:v>
                </c:pt>
                <c:pt idx="457">
                  <c:v>4</c:v>
                </c:pt>
                <c:pt idx="458">
                  <c:v>4.3</c:v>
                </c:pt>
                <c:pt idx="459">
                  <c:v>4</c:v>
                </c:pt>
                <c:pt idx="460">
                  <c:v>4.5</c:v>
                </c:pt>
                <c:pt idx="461">
                  <c:v>4.3</c:v>
                </c:pt>
                <c:pt idx="462">
                  <c:v>4.0999999999999996</c:v>
                </c:pt>
                <c:pt idx="463">
                  <c:v>4.0999999999999996</c:v>
                </c:pt>
                <c:pt idx="464">
                  <c:v>4.4000000000000004</c:v>
                </c:pt>
                <c:pt idx="465">
                  <c:v>4.0999999999999996</c:v>
                </c:pt>
                <c:pt idx="466">
                  <c:v>4.3</c:v>
                </c:pt>
                <c:pt idx="467">
                  <c:v>4.2</c:v>
                </c:pt>
                <c:pt idx="468">
                  <c:v>3.6</c:v>
                </c:pt>
                <c:pt idx="469">
                  <c:v>4.2</c:v>
                </c:pt>
                <c:pt idx="470">
                  <c:v>4.3</c:v>
                </c:pt>
                <c:pt idx="471">
                  <c:v>4.2</c:v>
                </c:pt>
                <c:pt idx="472">
                  <c:v>4.0999999999999996</c:v>
                </c:pt>
                <c:pt idx="473">
                  <c:v>4.0999999999999996</c:v>
                </c:pt>
                <c:pt idx="474">
                  <c:v>3.8</c:v>
                </c:pt>
                <c:pt idx="475">
                  <c:v>4.3</c:v>
                </c:pt>
                <c:pt idx="476">
                  <c:v>4.2</c:v>
                </c:pt>
                <c:pt idx="477">
                  <c:v>3.9</c:v>
                </c:pt>
                <c:pt idx="478">
                  <c:v>4</c:v>
                </c:pt>
                <c:pt idx="479">
                  <c:v>4.3</c:v>
                </c:pt>
                <c:pt idx="480">
                  <c:v>23.5</c:v>
                </c:pt>
                <c:pt idx="481">
                  <c:v>3.6</c:v>
                </c:pt>
                <c:pt idx="482">
                  <c:v>4.0999999999999996</c:v>
                </c:pt>
                <c:pt idx="483">
                  <c:v>3.7</c:v>
                </c:pt>
                <c:pt idx="484">
                  <c:v>3.9</c:v>
                </c:pt>
                <c:pt idx="485">
                  <c:v>4.0999999999999996</c:v>
                </c:pt>
                <c:pt idx="486">
                  <c:v>3.9</c:v>
                </c:pt>
                <c:pt idx="487">
                  <c:v>3.9</c:v>
                </c:pt>
                <c:pt idx="488">
                  <c:v>3.9</c:v>
                </c:pt>
                <c:pt idx="489">
                  <c:v>27.7</c:v>
                </c:pt>
                <c:pt idx="490">
                  <c:v>4.0999999999999996</c:v>
                </c:pt>
                <c:pt idx="491">
                  <c:v>4.0999999999999996</c:v>
                </c:pt>
                <c:pt idx="492">
                  <c:v>3.3</c:v>
                </c:pt>
                <c:pt idx="493">
                  <c:v>4.2</c:v>
                </c:pt>
                <c:pt idx="494">
                  <c:v>4</c:v>
                </c:pt>
                <c:pt idx="495">
                  <c:v>17.3</c:v>
                </c:pt>
                <c:pt idx="496">
                  <c:v>20.5</c:v>
                </c:pt>
                <c:pt idx="497">
                  <c:v>4.5</c:v>
                </c:pt>
                <c:pt idx="498">
                  <c:v>4.0999999999999996</c:v>
                </c:pt>
                <c:pt idx="499">
                  <c:v>4</c:v>
                </c:pt>
                <c:pt idx="500">
                  <c:v>16.399999999999999</c:v>
                </c:pt>
                <c:pt idx="501">
                  <c:v>38</c:v>
                </c:pt>
                <c:pt idx="502">
                  <c:v>15.8</c:v>
                </c:pt>
                <c:pt idx="503">
                  <c:v>12.2</c:v>
                </c:pt>
                <c:pt idx="504">
                  <c:v>4.0999999999999996</c:v>
                </c:pt>
                <c:pt idx="505">
                  <c:v>4.0999999999999996</c:v>
                </c:pt>
                <c:pt idx="506">
                  <c:v>16.5</c:v>
                </c:pt>
                <c:pt idx="507">
                  <c:v>4.2</c:v>
                </c:pt>
                <c:pt idx="508">
                  <c:v>19.8</c:v>
                </c:pt>
                <c:pt idx="509">
                  <c:v>17.3</c:v>
                </c:pt>
                <c:pt idx="510">
                  <c:v>4.2</c:v>
                </c:pt>
                <c:pt idx="511">
                  <c:v>4.2</c:v>
                </c:pt>
                <c:pt idx="512">
                  <c:v>3.7</c:v>
                </c:pt>
                <c:pt idx="513">
                  <c:v>4.0999999999999996</c:v>
                </c:pt>
                <c:pt idx="514">
                  <c:v>3.8</c:v>
                </c:pt>
                <c:pt idx="515">
                  <c:v>8.1</c:v>
                </c:pt>
                <c:pt idx="516">
                  <c:v>8.5</c:v>
                </c:pt>
                <c:pt idx="517">
                  <c:v>4.2</c:v>
                </c:pt>
                <c:pt idx="518">
                  <c:v>4</c:v>
                </c:pt>
                <c:pt idx="519">
                  <c:v>19.899999999999999</c:v>
                </c:pt>
                <c:pt idx="520">
                  <c:v>4.3</c:v>
                </c:pt>
                <c:pt idx="521">
                  <c:v>4.2</c:v>
                </c:pt>
                <c:pt idx="522">
                  <c:v>12.200000000000001</c:v>
                </c:pt>
                <c:pt idx="523">
                  <c:v>4</c:v>
                </c:pt>
                <c:pt idx="524">
                  <c:v>4.2</c:v>
                </c:pt>
                <c:pt idx="525">
                  <c:v>7.8</c:v>
                </c:pt>
                <c:pt idx="526">
                  <c:v>4.3</c:v>
                </c:pt>
                <c:pt idx="527">
                  <c:v>11.5</c:v>
                </c:pt>
                <c:pt idx="528">
                  <c:v>3.9</c:v>
                </c:pt>
                <c:pt idx="529">
                  <c:v>8.1999999999999993</c:v>
                </c:pt>
                <c:pt idx="530">
                  <c:v>4.4000000000000004</c:v>
                </c:pt>
                <c:pt idx="531">
                  <c:v>4</c:v>
                </c:pt>
                <c:pt idx="532">
                  <c:v>7.6999999999999993</c:v>
                </c:pt>
                <c:pt idx="533">
                  <c:v>4</c:v>
                </c:pt>
                <c:pt idx="534">
                  <c:v>12.8</c:v>
                </c:pt>
                <c:pt idx="535">
                  <c:v>4.4000000000000004</c:v>
                </c:pt>
                <c:pt idx="536">
                  <c:v>4.0999999999999996</c:v>
                </c:pt>
                <c:pt idx="537">
                  <c:v>4.2</c:v>
                </c:pt>
                <c:pt idx="538">
                  <c:v>24.2</c:v>
                </c:pt>
                <c:pt idx="539">
                  <c:v>11.6</c:v>
                </c:pt>
                <c:pt idx="540">
                  <c:v>4</c:v>
                </c:pt>
                <c:pt idx="541">
                  <c:v>8.3000000000000007</c:v>
                </c:pt>
                <c:pt idx="542">
                  <c:v>4.0999999999999996</c:v>
                </c:pt>
                <c:pt idx="543">
                  <c:v>4.3</c:v>
                </c:pt>
                <c:pt idx="544">
                  <c:v>3.7</c:v>
                </c:pt>
                <c:pt idx="545">
                  <c:v>8.4</c:v>
                </c:pt>
                <c:pt idx="546">
                  <c:v>4.3</c:v>
                </c:pt>
                <c:pt idx="547">
                  <c:v>4.4000000000000004</c:v>
                </c:pt>
                <c:pt idx="548">
                  <c:v>3.8</c:v>
                </c:pt>
                <c:pt idx="549">
                  <c:v>4.5</c:v>
                </c:pt>
                <c:pt idx="550">
                  <c:v>28.299999999999997</c:v>
                </c:pt>
                <c:pt idx="551">
                  <c:v>3.8</c:v>
                </c:pt>
                <c:pt idx="552">
                  <c:v>8.3000000000000007</c:v>
                </c:pt>
                <c:pt idx="553">
                  <c:v>19.8</c:v>
                </c:pt>
                <c:pt idx="554">
                  <c:v>3.3</c:v>
                </c:pt>
                <c:pt idx="555">
                  <c:v>8.8999999999999986</c:v>
                </c:pt>
                <c:pt idx="556">
                  <c:v>3.9</c:v>
                </c:pt>
                <c:pt idx="557">
                  <c:v>3.7</c:v>
                </c:pt>
                <c:pt idx="558">
                  <c:v>4.0999999999999996</c:v>
                </c:pt>
                <c:pt idx="559">
                  <c:v>4.0999999999999996</c:v>
                </c:pt>
                <c:pt idx="560">
                  <c:v>23.2</c:v>
                </c:pt>
                <c:pt idx="561">
                  <c:v>4.0999999999999996</c:v>
                </c:pt>
                <c:pt idx="562">
                  <c:v>4.5999999999999996</c:v>
                </c:pt>
                <c:pt idx="563">
                  <c:v>16.899999999999999</c:v>
                </c:pt>
                <c:pt idx="564">
                  <c:v>4.0999999999999996</c:v>
                </c:pt>
                <c:pt idx="565">
                  <c:v>4.0999999999999996</c:v>
                </c:pt>
                <c:pt idx="566">
                  <c:v>3.7</c:v>
                </c:pt>
                <c:pt idx="567">
                  <c:v>16.799999999999997</c:v>
                </c:pt>
                <c:pt idx="568">
                  <c:v>4.0999999999999996</c:v>
                </c:pt>
                <c:pt idx="569">
                  <c:v>4.0999999999999996</c:v>
                </c:pt>
                <c:pt idx="570">
                  <c:v>3.3</c:v>
                </c:pt>
                <c:pt idx="571">
                  <c:v>4.4000000000000004</c:v>
                </c:pt>
                <c:pt idx="572">
                  <c:v>4.3</c:v>
                </c:pt>
                <c:pt idx="573">
                  <c:v>4.0999999999999996</c:v>
                </c:pt>
                <c:pt idx="574">
                  <c:v>4.8</c:v>
                </c:pt>
                <c:pt idx="575">
                  <c:v>8</c:v>
                </c:pt>
                <c:pt idx="576">
                  <c:v>3.9</c:v>
                </c:pt>
                <c:pt idx="577">
                  <c:v>4.2</c:v>
                </c:pt>
                <c:pt idx="578">
                  <c:v>4.0999999999999996</c:v>
                </c:pt>
                <c:pt idx="579">
                  <c:v>3.5</c:v>
                </c:pt>
                <c:pt idx="580">
                  <c:v>4.3</c:v>
                </c:pt>
                <c:pt idx="581">
                  <c:v>4.2</c:v>
                </c:pt>
                <c:pt idx="582">
                  <c:v>3.8</c:v>
                </c:pt>
                <c:pt idx="583">
                  <c:v>4.5</c:v>
                </c:pt>
                <c:pt idx="584">
                  <c:v>4.0999999999999996</c:v>
                </c:pt>
                <c:pt idx="585">
                  <c:v>4.2</c:v>
                </c:pt>
                <c:pt idx="586">
                  <c:v>4.5</c:v>
                </c:pt>
                <c:pt idx="587">
                  <c:v>8.3000000000000007</c:v>
                </c:pt>
                <c:pt idx="588">
                  <c:v>4</c:v>
                </c:pt>
                <c:pt idx="589">
                  <c:v>3.9</c:v>
                </c:pt>
                <c:pt idx="590">
                  <c:v>4</c:v>
                </c:pt>
                <c:pt idx="591">
                  <c:v>3.8</c:v>
                </c:pt>
                <c:pt idx="592">
                  <c:v>4.3</c:v>
                </c:pt>
                <c:pt idx="593">
                  <c:v>4.2</c:v>
                </c:pt>
                <c:pt idx="594">
                  <c:v>8.5</c:v>
                </c:pt>
                <c:pt idx="595">
                  <c:v>4.4000000000000004</c:v>
                </c:pt>
                <c:pt idx="596">
                  <c:v>3.8</c:v>
                </c:pt>
                <c:pt idx="597">
                  <c:v>4.0999999999999996</c:v>
                </c:pt>
                <c:pt idx="598">
                  <c:v>3.9</c:v>
                </c:pt>
                <c:pt idx="599">
                  <c:v>4.3</c:v>
                </c:pt>
                <c:pt idx="600">
                  <c:v>4.4000000000000004</c:v>
                </c:pt>
                <c:pt idx="601">
                  <c:v>3.6</c:v>
                </c:pt>
                <c:pt idx="602">
                  <c:v>3.8</c:v>
                </c:pt>
                <c:pt idx="603">
                  <c:v>4.0999999999999996</c:v>
                </c:pt>
                <c:pt idx="604">
                  <c:v>4.3</c:v>
                </c:pt>
                <c:pt idx="605">
                  <c:v>7.9</c:v>
                </c:pt>
                <c:pt idx="606">
                  <c:v>3.9</c:v>
                </c:pt>
                <c:pt idx="607">
                  <c:v>4.4000000000000004</c:v>
                </c:pt>
                <c:pt idx="608">
                  <c:v>3.7</c:v>
                </c:pt>
                <c:pt idx="609">
                  <c:v>3.6</c:v>
                </c:pt>
                <c:pt idx="610">
                  <c:v>4</c:v>
                </c:pt>
                <c:pt idx="611">
                  <c:v>4.2</c:v>
                </c:pt>
                <c:pt idx="612">
                  <c:v>7.9</c:v>
                </c:pt>
                <c:pt idx="613">
                  <c:v>4.0999999999999996</c:v>
                </c:pt>
                <c:pt idx="614">
                  <c:v>4.8</c:v>
                </c:pt>
                <c:pt idx="615">
                  <c:v>8.4</c:v>
                </c:pt>
                <c:pt idx="616">
                  <c:v>4.0999999999999996</c:v>
                </c:pt>
                <c:pt idx="617">
                  <c:v>4</c:v>
                </c:pt>
                <c:pt idx="618">
                  <c:v>4.0999999999999996</c:v>
                </c:pt>
                <c:pt idx="619">
                  <c:v>4.0999999999999996</c:v>
                </c:pt>
                <c:pt idx="620">
                  <c:v>4.2</c:v>
                </c:pt>
                <c:pt idx="621">
                  <c:v>3.9</c:v>
                </c:pt>
                <c:pt idx="622">
                  <c:v>6.8000000000000007</c:v>
                </c:pt>
                <c:pt idx="623">
                  <c:v>4.0999999999999996</c:v>
                </c:pt>
                <c:pt idx="624">
                  <c:v>4</c:v>
                </c:pt>
                <c:pt idx="625">
                  <c:v>4.5999999999999996</c:v>
                </c:pt>
                <c:pt idx="626">
                  <c:v>4.0999999999999996</c:v>
                </c:pt>
                <c:pt idx="627">
                  <c:v>3.3</c:v>
                </c:pt>
                <c:pt idx="628">
                  <c:v>4.2</c:v>
                </c:pt>
                <c:pt idx="629">
                  <c:v>4.7</c:v>
                </c:pt>
                <c:pt idx="630">
                  <c:v>4.4000000000000004</c:v>
                </c:pt>
                <c:pt idx="631">
                  <c:v>3.9</c:v>
                </c:pt>
                <c:pt idx="632">
                  <c:v>4.7</c:v>
                </c:pt>
                <c:pt idx="633">
                  <c:v>4.0999999999999996</c:v>
                </c:pt>
                <c:pt idx="634">
                  <c:v>3.8</c:v>
                </c:pt>
                <c:pt idx="635">
                  <c:v>4.3</c:v>
                </c:pt>
                <c:pt idx="636">
                  <c:v>3.4</c:v>
                </c:pt>
                <c:pt idx="637">
                  <c:v>3.7</c:v>
                </c:pt>
                <c:pt idx="638">
                  <c:v>8.6999999999999993</c:v>
                </c:pt>
                <c:pt idx="639">
                  <c:v>4.3</c:v>
                </c:pt>
                <c:pt idx="640">
                  <c:v>4.0999999999999996</c:v>
                </c:pt>
                <c:pt idx="641">
                  <c:v>12.600000000000001</c:v>
                </c:pt>
                <c:pt idx="642">
                  <c:v>4.4000000000000004</c:v>
                </c:pt>
                <c:pt idx="643">
                  <c:v>4.3</c:v>
                </c:pt>
                <c:pt idx="644">
                  <c:v>3.8</c:v>
                </c:pt>
                <c:pt idx="645">
                  <c:v>2.2999999999999998</c:v>
                </c:pt>
                <c:pt idx="646">
                  <c:v>13.4</c:v>
                </c:pt>
                <c:pt idx="647">
                  <c:v>4</c:v>
                </c:pt>
                <c:pt idx="648">
                  <c:v>4</c:v>
                </c:pt>
                <c:pt idx="649">
                  <c:v>4.4000000000000004</c:v>
                </c:pt>
                <c:pt idx="650">
                  <c:v>4.0999999999999996</c:v>
                </c:pt>
                <c:pt idx="651">
                  <c:v>8.6000000000000014</c:v>
                </c:pt>
                <c:pt idx="652">
                  <c:v>6.6</c:v>
                </c:pt>
                <c:pt idx="653">
                  <c:v>4.4000000000000004</c:v>
                </c:pt>
                <c:pt idx="654">
                  <c:v>4.0999999999999996</c:v>
                </c:pt>
                <c:pt idx="655">
                  <c:v>7.3000000000000007</c:v>
                </c:pt>
                <c:pt idx="656">
                  <c:v>3.8</c:v>
                </c:pt>
                <c:pt idx="657">
                  <c:v>4.0999999999999996</c:v>
                </c:pt>
                <c:pt idx="658">
                  <c:v>4.0999999999999996</c:v>
                </c:pt>
                <c:pt idx="659">
                  <c:v>3.8</c:v>
                </c:pt>
                <c:pt idx="660">
                  <c:v>4.5</c:v>
                </c:pt>
                <c:pt idx="661">
                  <c:v>3.9</c:v>
                </c:pt>
                <c:pt idx="662">
                  <c:v>3.5</c:v>
                </c:pt>
                <c:pt idx="663">
                  <c:v>3.9</c:v>
                </c:pt>
                <c:pt idx="664">
                  <c:v>4</c:v>
                </c:pt>
                <c:pt idx="665">
                  <c:v>4.7</c:v>
                </c:pt>
                <c:pt idx="666">
                  <c:v>3.8</c:v>
                </c:pt>
                <c:pt idx="667">
                  <c:v>4.0999999999999996</c:v>
                </c:pt>
                <c:pt idx="668">
                  <c:v>3.9</c:v>
                </c:pt>
                <c:pt idx="669">
                  <c:v>4.0999999999999996</c:v>
                </c:pt>
                <c:pt idx="670">
                  <c:v>4.3</c:v>
                </c:pt>
                <c:pt idx="671">
                  <c:v>7.6999999999999993</c:v>
                </c:pt>
                <c:pt idx="672">
                  <c:v>2.8</c:v>
                </c:pt>
                <c:pt idx="673">
                  <c:v>7.9</c:v>
                </c:pt>
                <c:pt idx="674">
                  <c:v>4.5999999999999996</c:v>
                </c:pt>
                <c:pt idx="675">
                  <c:v>3.4</c:v>
                </c:pt>
                <c:pt idx="676">
                  <c:v>4.5999999999999996</c:v>
                </c:pt>
                <c:pt idx="677">
                  <c:v>4.2</c:v>
                </c:pt>
                <c:pt idx="678">
                  <c:v>3.9</c:v>
                </c:pt>
                <c:pt idx="679">
                  <c:v>8.3000000000000007</c:v>
                </c:pt>
                <c:pt idx="680">
                  <c:v>4.2</c:v>
                </c:pt>
                <c:pt idx="681">
                  <c:v>4.0999999999999996</c:v>
                </c:pt>
                <c:pt idx="682">
                  <c:v>4.8</c:v>
                </c:pt>
                <c:pt idx="683">
                  <c:v>4.3</c:v>
                </c:pt>
                <c:pt idx="684">
                  <c:v>4.3</c:v>
                </c:pt>
                <c:pt idx="685">
                  <c:v>4.3</c:v>
                </c:pt>
                <c:pt idx="686">
                  <c:v>4</c:v>
                </c:pt>
                <c:pt idx="687">
                  <c:v>4.4000000000000004</c:v>
                </c:pt>
                <c:pt idx="688">
                  <c:v>4.0999999999999996</c:v>
                </c:pt>
                <c:pt idx="689">
                  <c:v>3.6</c:v>
                </c:pt>
                <c:pt idx="690">
                  <c:v>2</c:v>
                </c:pt>
                <c:pt idx="691">
                  <c:v>4</c:v>
                </c:pt>
                <c:pt idx="692">
                  <c:v>3.8</c:v>
                </c:pt>
                <c:pt idx="693">
                  <c:v>3.9</c:v>
                </c:pt>
                <c:pt idx="694">
                  <c:v>3</c:v>
                </c:pt>
                <c:pt idx="695">
                  <c:v>4</c:v>
                </c:pt>
                <c:pt idx="696">
                  <c:v>4.4000000000000004</c:v>
                </c:pt>
                <c:pt idx="697">
                  <c:v>4.4000000000000004</c:v>
                </c:pt>
                <c:pt idx="698">
                  <c:v>4.2</c:v>
                </c:pt>
                <c:pt idx="699">
                  <c:v>4.3</c:v>
                </c:pt>
                <c:pt idx="700">
                  <c:v>4.0999999999999996</c:v>
                </c:pt>
                <c:pt idx="701">
                  <c:v>4</c:v>
                </c:pt>
                <c:pt idx="702">
                  <c:v>3.6</c:v>
                </c:pt>
                <c:pt idx="703">
                  <c:v>4.2</c:v>
                </c:pt>
                <c:pt idx="704">
                  <c:v>3.9</c:v>
                </c:pt>
                <c:pt idx="705">
                  <c:v>4.0999999999999996</c:v>
                </c:pt>
                <c:pt idx="706">
                  <c:v>4.4000000000000004</c:v>
                </c:pt>
                <c:pt idx="707">
                  <c:v>4.0999999999999996</c:v>
                </c:pt>
                <c:pt idx="708">
                  <c:v>3.9</c:v>
                </c:pt>
                <c:pt idx="709">
                  <c:v>4.2</c:v>
                </c:pt>
                <c:pt idx="710">
                  <c:v>3.7</c:v>
                </c:pt>
                <c:pt idx="711">
                  <c:v>3.4</c:v>
                </c:pt>
                <c:pt idx="712">
                  <c:v>4.2</c:v>
                </c:pt>
                <c:pt idx="713">
                  <c:v>4.0999999999999996</c:v>
                </c:pt>
                <c:pt idx="714">
                  <c:v>4</c:v>
                </c:pt>
                <c:pt idx="715">
                  <c:v>4.2</c:v>
                </c:pt>
                <c:pt idx="716">
                  <c:v>4.3</c:v>
                </c:pt>
                <c:pt idx="717">
                  <c:v>2.6</c:v>
                </c:pt>
                <c:pt idx="718">
                  <c:v>3.8</c:v>
                </c:pt>
                <c:pt idx="719">
                  <c:v>4.5</c:v>
                </c:pt>
                <c:pt idx="720">
                  <c:v>3.5</c:v>
                </c:pt>
                <c:pt idx="721">
                  <c:v>3.9</c:v>
                </c:pt>
                <c:pt idx="722">
                  <c:v>4</c:v>
                </c:pt>
                <c:pt idx="723">
                  <c:v>4</c:v>
                </c:pt>
                <c:pt idx="724">
                  <c:v>3.5</c:v>
                </c:pt>
                <c:pt idx="725">
                  <c:v>4</c:v>
                </c:pt>
                <c:pt idx="726">
                  <c:v>3.4</c:v>
                </c:pt>
                <c:pt idx="727">
                  <c:v>4.2</c:v>
                </c:pt>
                <c:pt idx="728">
                  <c:v>3.8</c:v>
                </c:pt>
                <c:pt idx="729">
                  <c:v>4.0999999999999996</c:v>
                </c:pt>
                <c:pt idx="730">
                  <c:v>4.2</c:v>
                </c:pt>
                <c:pt idx="731">
                  <c:v>4.3</c:v>
                </c:pt>
                <c:pt idx="732">
                  <c:v>4.0999999999999996</c:v>
                </c:pt>
                <c:pt idx="733">
                  <c:v>3.9</c:v>
                </c:pt>
                <c:pt idx="734">
                  <c:v>3.3</c:v>
                </c:pt>
                <c:pt idx="735">
                  <c:v>4.3</c:v>
                </c:pt>
                <c:pt idx="736">
                  <c:v>3.9</c:v>
                </c:pt>
                <c:pt idx="737">
                  <c:v>4.3</c:v>
                </c:pt>
                <c:pt idx="738">
                  <c:v>3.6</c:v>
                </c:pt>
                <c:pt idx="739">
                  <c:v>3.8</c:v>
                </c:pt>
                <c:pt idx="740">
                  <c:v>3.9</c:v>
                </c:pt>
                <c:pt idx="741">
                  <c:v>9.1999999999999993</c:v>
                </c:pt>
                <c:pt idx="742">
                  <c:v>3.9</c:v>
                </c:pt>
                <c:pt idx="743">
                  <c:v>3.6</c:v>
                </c:pt>
                <c:pt idx="744">
                  <c:v>8.8000000000000007</c:v>
                </c:pt>
                <c:pt idx="745">
                  <c:v>4.3</c:v>
                </c:pt>
                <c:pt idx="746">
                  <c:v>4.7</c:v>
                </c:pt>
                <c:pt idx="747">
                  <c:v>4.3</c:v>
                </c:pt>
                <c:pt idx="748">
                  <c:v>3.9</c:v>
                </c:pt>
                <c:pt idx="749">
                  <c:v>3.5</c:v>
                </c:pt>
                <c:pt idx="750">
                  <c:v>4</c:v>
                </c:pt>
                <c:pt idx="751">
                  <c:v>4.0999999999999996</c:v>
                </c:pt>
                <c:pt idx="752">
                  <c:v>3.9</c:v>
                </c:pt>
                <c:pt idx="753">
                  <c:v>8.6</c:v>
                </c:pt>
                <c:pt idx="754">
                  <c:v>4.5</c:v>
                </c:pt>
                <c:pt idx="755">
                  <c:v>4</c:v>
                </c:pt>
                <c:pt idx="756">
                  <c:v>3.9</c:v>
                </c:pt>
                <c:pt idx="757">
                  <c:v>4.0999999999999996</c:v>
                </c:pt>
                <c:pt idx="758">
                  <c:v>4.2</c:v>
                </c:pt>
                <c:pt idx="759">
                  <c:v>4.3</c:v>
                </c:pt>
                <c:pt idx="760">
                  <c:v>3.6</c:v>
                </c:pt>
                <c:pt idx="761">
                  <c:v>4.0999999999999996</c:v>
                </c:pt>
                <c:pt idx="762">
                  <c:v>4.5</c:v>
                </c:pt>
                <c:pt idx="763">
                  <c:v>4.2</c:v>
                </c:pt>
                <c:pt idx="764">
                  <c:v>4.3</c:v>
                </c:pt>
                <c:pt idx="765">
                  <c:v>4.2</c:v>
                </c:pt>
                <c:pt idx="766">
                  <c:v>4.5</c:v>
                </c:pt>
                <c:pt idx="767">
                  <c:v>4.4000000000000004</c:v>
                </c:pt>
                <c:pt idx="768">
                  <c:v>4.0999999999999996</c:v>
                </c:pt>
                <c:pt idx="769">
                  <c:v>4.2</c:v>
                </c:pt>
                <c:pt idx="770">
                  <c:v>4.0999999999999996</c:v>
                </c:pt>
                <c:pt idx="771">
                  <c:v>4.2</c:v>
                </c:pt>
                <c:pt idx="772">
                  <c:v>4.0999999999999996</c:v>
                </c:pt>
                <c:pt idx="773">
                  <c:v>3.9</c:v>
                </c:pt>
                <c:pt idx="774">
                  <c:v>3.8</c:v>
                </c:pt>
                <c:pt idx="775">
                  <c:v>4.0999999999999996</c:v>
                </c:pt>
                <c:pt idx="776">
                  <c:v>8.1999999999999993</c:v>
                </c:pt>
                <c:pt idx="777">
                  <c:v>4.4000000000000004</c:v>
                </c:pt>
                <c:pt idx="778">
                  <c:v>4.2</c:v>
                </c:pt>
                <c:pt idx="779">
                  <c:v>4.5</c:v>
                </c:pt>
                <c:pt idx="780">
                  <c:v>4.0999999999999996</c:v>
                </c:pt>
                <c:pt idx="781">
                  <c:v>4.2</c:v>
                </c:pt>
                <c:pt idx="782">
                  <c:v>4</c:v>
                </c:pt>
                <c:pt idx="783">
                  <c:v>3.6</c:v>
                </c:pt>
                <c:pt idx="784">
                  <c:v>3.5</c:v>
                </c:pt>
                <c:pt idx="785">
                  <c:v>4.3</c:v>
                </c:pt>
                <c:pt idx="786">
                  <c:v>3.6</c:v>
                </c:pt>
                <c:pt idx="787">
                  <c:v>2.9</c:v>
                </c:pt>
                <c:pt idx="788">
                  <c:v>4.2</c:v>
                </c:pt>
                <c:pt idx="789">
                  <c:v>4.4000000000000004</c:v>
                </c:pt>
                <c:pt idx="790">
                  <c:v>4.0999999999999996</c:v>
                </c:pt>
                <c:pt idx="791">
                  <c:v>3.8</c:v>
                </c:pt>
                <c:pt idx="792">
                  <c:v>4.0999999999999996</c:v>
                </c:pt>
                <c:pt idx="793">
                  <c:v>3.2</c:v>
                </c:pt>
                <c:pt idx="794">
                  <c:v>3.6</c:v>
                </c:pt>
                <c:pt idx="795">
                  <c:v>3.1</c:v>
                </c:pt>
                <c:pt idx="796">
                  <c:v>4</c:v>
                </c:pt>
                <c:pt idx="797">
                  <c:v>4.0999999999999996</c:v>
                </c:pt>
                <c:pt idx="798">
                  <c:v>4.3</c:v>
                </c:pt>
              </c:numCache>
            </c:numRef>
          </c:val>
          <c:extLst>
            <c:ext xmlns:c16="http://schemas.microsoft.com/office/drawing/2014/chart" uri="{C3380CC4-5D6E-409C-BE32-E72D297353CC}">
              <c16:uniqueId val="{00000000-98CC-4D36-A1F5-71046C456AF3}"/>
            </c:ext>
          </c:extLst>
        </c:ser>
        <c:dLbls>
          <c:showLegendKey val="0"/>
          <c:showVal val="0"/>
          <c:showCatName val="0"/>
          <c:showSerName val="0"/>
          <c:showPercent val="0"/>
          <c:showBubbleSize val="0"/>
        </c:dLbls>
        <c:gapWidth val="219"/>
        <c:overlap val="-27"/>
        <c:axId val="2096797455"/>
        <c:axId val="2096801295"/>
      </c:barChart>
      <c:catAx>
        <c:axId val="20967974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6801295"/>
        <c:crosses val="autoZero"/>
        <c:auto val="1"/>
        <c:lblAlgn val="ctr"/>
        <c:lblOffset val="100"/>
        <c:noMultiLvlLbl val="0"/>
      </c:catAx>
      <c:valAx>
        <c:axId val="2096801295"/>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67974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[AmazonDashboardBy Olamilekan Lawal.xlsx]Average Discount %!PivotTable1</c:name>
    <c:fmtId val="0"/>
  </c:pivotSource>
  <c:chart>
    <c:title>
      <c:tx>
        <c:rich>
          <a:bodyPr rot="0" spcFirstLastPara="1" vertOverflow="ellipsis" vert="horz" wrap="square" anchor="ctr" anchorCtr="1"/>
          <a:lstStyle/>
          <a:p>
            <a:pPr>
              <a:defRPr sz="1600" b="0" i="0" u="none" strike="noStrike" kern="400" cap="none" spc="50" normalizeH="0" baseline="0">
                <a:solidFill>
                  <a:schemeClr val="tx1">
                    <a:lumMod val="65000"/>
                    <a:lumOff val="35000"/>
                  </a:schemeClr>
                </a:solidFill>
                <a:latin typeface="+mj-lt"/>
                <a:ea typeface="+mj-ea"/>
                <a:cs typeface="+mj-cs"/>
              </a:defRPr>
            </a:pPr>
            <a:r>
              <a:rPr lang="en-US"/>
              <a:t>Average Discount %</a:t>
            </a:r>
          </a:p>
        </c:rich>
      </c:tx>
      <c:overlay val="0"/>
      <c:spPr>
        <a:noFill/>
        <a:ln>
          <a:noFill/>
        </a:ln>
        <a:effectLst/>
      </c:spPr>
      <c:txPr>
        <a:bodyPr rot="0" spcFirstLastPara="1" vertOverflow="ellipsis" vert="horz" wrap="square" anchor="ctr" anchorCtr="1"/>
        <a:lstStyle/>
        <a:p>
          <a:pPr>
            <a:defRPr sz="1600" b="0" i="0" u="none" strike="noStrike" kern="400" cap="none" spc="5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4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97818114550082"/>
          <c:y val="0.13835259949998593"/>
          <c:w val="0.72653006832255118"/>
          <c:h val="0.75751956169848622"/>
        </c:manualLayout>
      </c:layout>
      <c:barChart>
        <c:barDir val="bar"/>
        <c:grouping val="clustered"/>
        <c:varyColors val="0"/>
        <c:ser>
          <c:idx val="0"/>
          <c:order val="0"/>
          <c:tx>
            <c:strRef>
              <c:f>'Average Discount %'!$B$3</c:f>
              <c:strCache>
                <c:ptCount val="1"/>
                <c:pt idx="0">
                  <c:v>Total</c:v>
                </c:pt>
              </c:strCache>
            </c:strRef>
          </c:tx>
          <c:spPr>
            <a:solidFill>
              <a:schemeClr val="accent1">
                <a:alpha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4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'Average Discount %'!$A$4:$A$13</c:f>
              <c:strCache>
                <c:ptCount val="9"/>
                <c:pt idx="0">
                  <c:v>HomeImprovement</c:v>
                </c:pt>
                <c:pt idx="1">
                  <c:v>Computers&amp;Acces</c:v>
                </c:pt>
                <c:pt idx="2">
                  <c:v>Health&amp;Personal</c:v>
                </c:pt>
                <c:pt idx="3">
                  <c:v>Electronics</c:v>
                </c:pt>
                <c:pt idx="4">
                  <c:v>MusicalInstrume</c:v>
                </c:pt>
                <c:pt idx="5">
                  <c:v>Car&amp;Motorbike</c:v>
                </c:pt>
                <c:pt idx="6">
                  <c:v>Home&amp;Kitchen</c:v>
                </c:pt>
                <c:pt idx="7">
                  <c:v>OfficeProducts</c:v>
                </c:pt>
                <c:pt idx="8">
                  <c:v>Toys&amp;Games</c:v>
                </c:pt>
              </c:strCache>
            </c:strRef>
          </c:cat>
          <c:val>
            <c:numRef>
              <c:f>'Average Discount %'!$B$4:$B$13</c:f>
              <c:numCache>
                <c:formatCode>_(* #,##0.00_);_(* \(#,##0.00\);_(* "-"??_);_(@_)</c:formatCode>
                <c:ptCount val="9"/>
                <c:pt idx="0">
                  <c:v>0.57499999999999996</c:v>
                </c:pt>
                <c:pt idx="1">
                  <c:v>0.5309383378016086</c:v>
                </c:pt>
                <c:pt idx="2">
                  <c:v>0.53</c:v>
                </c:pt>
                <c:pt idx="3">
                  <c:v>0.49906122448979562</c:v>
                </c:pt>
                <c:pt idx="4">
                  <c:v>0.45999999999999996</c:v>
                </c:pt>
                <c:pt idx="5">
                  <c:v>0.42</c:v>
                </c:pt>
                <c:pt idx="6">
                  <c:v>0.40174496644295316</c:v>
                </c:pt>
                <c:pt idx="7">
                  <c:v>0.12766666666666668</c:v>
                </c:pt>
                <c:pt idx="8">
                  <c:v>0</c:v>
                </c:pt>
              </c:numCache>
            </c:numRef>
          </c:val>
          <c:extLst>
            <c:ext xmlns:c16="http://schemas.microsoft.com/office/drawing/2014/chart" uri="{C3380CC4-5D6E-409C-BE32-E72D297353CC}">
              <c16:uniqueId val="{00000000-6759-464E-AE0B-28921E0A3430}"/>
            </c:ext>
          </c:extLst>
        </c:ser>
        <c:dLbls>
          <c:showLegendKey val="0"/>
          <c:showVal val="0"/>
          <c:showCatName val="0"/>
          <c:showSerName val="0"/>
          <c:showPercent val="0"/>
          <c:showBubbleSize val="0"/>
        </c:dLbls>
        <c:gapWidth val="80"/>
        <c:axId val="1597509439"/>
        <c:axId val="1597513759"/>
      </c:barChart>
      <c:catAx>
        <c:axId val="1597509439"/>
        <c:scaling>
          <c:orientation val="minMax"/>
        </c:scaling>
        <c:delete val="0"/>
        <c:axPos val="l"/>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400" cap="none" spc="20" normalizeH="0" baseline="0">
                <a:solidFill>
                  <a:schemeClr val="tx1">
                    <a:lumMod val="65000"/>
                    <a:lumOff val="35000"/>
                  </a:schemeClr>
                </a:solidFill>
                <a:latin typeface="+mn-lt"/>
                <a:ea typeface="+mn-ea"/>
                <a:cs typeface="+mn-cs"/>
              </a:defRPr>
            </a:pPr>
            <a:endParaRPr lang="en-US"/>
          </a:p>
        </c:txPr>
        <c:crossAx val="1597513759"/>
        <c:crosses val="autoZero"/>
        <c:auto val="1"/>
        <c:lblAlgn val="ctr"/>
        <c:lblOffset val="100"/>
        <c:noMultiLvlLbl val="0"/>
      </c:catAx>
      <c:valAx>
        <c:axId val="1597513759"/>
        <c:scaling>
          <c:orientation val="minMax"/>
        </c:scaling>
        <c:delete val="0"/>
        <c:axPos val="b"/>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400" spc="20" baseline="0">
                <a:solidFill>
                  <a:schemeClr val="tx1">
                    <a:lumMod val="65000"/>
                    <a:lumOff val="35000"/>
                  </a:schemeClr>
                </a:solidFill>
                <a:latin typeface="+mn-lt"/>
                <a:ea typeface="+mn-ea"/>
                <a:cs typeface="+mn-cs"/>
              </a:defRPr>
            </a:pPr>
            <a:endParaRPr lang="en-US"/>
          </a:p>
        </c:txPr>
        <c:crossAx val="1597509439"/>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90000"/>
      </a:schemeClr>
    </a:solidFill>
    <a:ln w="9525" cap="flat" cmpd="sng" algn="ctr">
      <a:solidFill>
        <a:schemeClr val="tx1">
          <a:lumMod val="15000"/>
          <a:lumOff val="85000"/>
        </a:schemeClr>
      </a:solidFill>
      <a:round/>
    </a:ln>
    <a:effectLst/>
  </c:spPr>
  <c:txPr>
    <a:bodyPr/>
    <a:lstStyle/>
    <a:p>
      <a:pPr>
        <a:defRPr kern="400" baseline="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[AmazonDashboardBy Olamilekan Lawal.xlsx]Number Of Product!PivotTable1</c:name>
    <c:fmtId val="0"/>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NUMBER OF PRODUCT</a:t>
            </a:r>
          </a:p>
        </c:rich>
      </c:tx>
      <c:layout>
        <c:manualLayout>
          <c:xMode val="edge"/>
          <c:yMode val="edge"/>
          <c:x val="0.35261418628670155"/>
          <c:y val="2.7937369897728295E-2"/>
        </c:manualLayout>
      </c:layout>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443871872036938E-2"/>
          <c:y val="5.9252873563218386E-2"/>
          <c:w val="0.88293505196667166"/>
          <c:h val="0.55622570724365827"/>
        </c:manualLayout>
      </c:layout>
      <c:lineChart>
        <c:grouping val="standard"/>
        <c:varyColors val="0"/>
        <c:ser>
          <c:idx val="0"/>
          <c:order val="0"/>
          <c:tx>
            <c:strRef>
              <c:f>'Number Of Product'!$B$3</c:f>
              <c:strCache>
                <c:ptCount val="1"/>
                <c:pt idx="0">
                  <c:v>Total</c:v>
                </c:pt>
              </c:strCache>
            </c:strRef>
          </c:tx>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cat>
            <c:strRef>
              <c:f>'Number Of Product'!$A$4:$A$13</c:f>
              <c:strCache>
                <c:ptCount val="9"/>
                <c:pt idx="0">
                  <c:v>Electronics</c:v>
                </c:pt>
                <c:pt idx="1">
                  <c:v>Home&amp;Kitchen</c:v>
                </c:pt>
                <c:pt idx="2">
                  <c:v>Computers&amp;Acces</c:v>
                </c:pt>
                <c:pt idx="3">
                  <c:v>OfficeProducts</c:v>
                </c:pt>
                <c:pt idx="4">
                  <c:v>MusicalInstrume</c:v>
                </c:pt>
                <c:pt idx="5">
                  <c:v>HomeImprovement</c:v>
                </c:pt>
                <c:pt idx="6">
                  <c:v>Car&amp;Motorbike</c:v>
                </c:pt>
                <c:pt idx="7">
                  <c:v>Toys&amp;Games</c:v>
                </c:pt>
                <c:pt idx="8">
                  <c:v>Health&amp;Personal</c:v>
                </c:pt>
              </c:strCache>
            </c:strRef>
          </c:cat>
          <c:val>
            <c:numRef>
              <c:f>'Number Of Product'!$B$4:$B$13</c:f>
              <c:numCache>
                <c:formatCode>General</c:formatCode>
                <c:ptCount val="9"/>
                <c:pt idx="0">
                  <c:v>490</c:v>
                </c:pt>
                <c:pt idx="1">
                  <c:v>447</c:v>
                </c:pt>
                <c:pt idx="2">
                  <c:v>373</c:v>
                </c:pt>
                <c:pt idx="3">
                  <c:v>30</c:v>
                </c:pt>
                <c:pt idx="4">
                  <c:v>2</c:v>
                </c:pt>
                <c:pt idx="5">
                  <c:v>2</c:v>
                </c:pt>
                <c:pt idx="6">
                  <c:v>1</c:v>
                </c:pt>
                <c:pt idx="7">
                  <c:v>1</c:v>
                </c:pt>
                <c:pt idx="8">
                  <c:v>1</c:v>
                </c:pt>
              </c:numCache>
            </c:numRef>
          </c:val>
          <c:smooth val="0"/>
          <c:extLst>
            <c:ext xmlns:c16="http://schemas.microsoft.com/office/drawing/2014/chart" uri="{C3380CC4-5D6E-409C-BE32-E72D297353CC}">
              <c16:uniqueId val="{00000000-6656-444B-AEC0-B7CBDE6C4C43}"/>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1597475839"/>
        <c:axId val="1597479199"/>
      </c:lineChart>
      <c:catAx>
        <c:axId val="1597475839"/>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5400000" spcFirstLastPara="1" vertOverflow="ellipsis" wrap="square" anchor="ctr" anchorCtr="1"/>
          <a:lstStyle/>
          <a:p>
            <a:pPr>
              <a:defRPr sz="900" b="0" i="0" u="none" strike="noStrike" kern="1200" spc="100" baseline="0">
                <a:solidFill>
                  <a:schemeClr val="lt1"/>
                </a:solidFill>
                <a:latin typeface="+mn-lt"/>
                <a:ea typeface="+mn-ea"/>
                <a:cs typeface="+mn-cs"/>
              </a:defRPr>
            </a:pPr>
            <a:endParaRPr lang="en-US"/>
          </a:p>
        </c:txPr>
        <c:crossAx val="1597479199"/>
        <c:crosses val="autoZero"/>
        <c:auto val="1"/>
        <c:lblAlgn val="ctr"/>
        <c:lblOffset val="100"/>
        <c:noMultiLvlLbl val="0"/>
      </c:catAx>
      <c:valAx>
        <c:axId val="159747919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5974758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[AmazonDashboardBy Olamilekan Lawal.xlsx]Total Reviews !PivotTable1</c:name>
    <c:fmtId val="22"/>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sz="1500" b="1" i="0" u="none" strike="noStrike" cap="all" normalizeH="0" baseline="0"/>
              <a:t>Total Reviews </a:t>
            </a:r>
            <a:endParaRPr lang="en-US"/>
          </a:p>
        </c:rich>
      </c:tx>
      <c:layout>
        <c:manualLayout>
          <c:xMode val="edge"/>
          <c:yMode val="edge"/>
          <c:x val="0.45546083599054249"/>
          <c:y val="3.4727539791471048E-3"/>
        </c:manualLayout>
      </c:layout>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pattFill prst="ltUpDiag">
            <a:fgClr>
              <a:schemeClr val="accent1"/>
            </a:fgClr>
            <a:bgClr>
              <a:schemeClr val="lt1"/>
            </a:bgClr>
          </a:patt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783710810983064"/>
          <c:y val="3.9050855510031811E-2"/>
          <c:w val="0.80450284774005898"/>
          <c:h val="0.6637250744465546"/>
        </c:manualLayout>
      </c:layout>
      <c:areaChart>
        <c:grouping val="standard"/>
        <c:varyColors val="0"/>
        <c:ser>
          <c:idx val="0"/>
          <c:order val="0"/>
          <c:tx>
            <c:strRef>
              <c:f>'Total Reviews '!$B$3</c:f>
              <c:strCache>
                <c:ptCount val="1"/>
                <c:pt idx="0">
                  <c:v>Total</c:v>
                </c:pt>
              </c:strCache>
            </c:strRef>
          </c:tx>
          <c:spPr>
            <a:pattFill prst="ltUpDiag">
              <a:fgClr>
                <a:schemeClr val="accent1"/>
              </a:fgClr>
              <a:bgClr>
                <a:schemeClr val="lt1"/>
              </a:bgClr>
            </a:pattFill>
            <a:ln>
              <a:noFill/>
            </a:ln>
            <a:effectLst/>
          </c:spPr>
          <c:cat>
            <c:strRef>
              <c:f>'Total Reviews '!$A$4:$A$13</c:f>
              <c:strCache>
                <c:ptCount val="9"/>
                <c:pt idx="0">
                  <c:v>Electronics</c:v>
                </c:pt>
                <c:pt idx="1">
                  <c:v>Computers&amp;Acces</c:v>
                </c:pt>
                <c:pt idx="2">
                  <c:v>Home&amp;Kitchen</c:v>
                </c:pt>
                <c:pt idx="3">
                  <c:v>OfficeProducts</c:v>
                </c:pt>
                <c:pt idx="4">
                  <c:v>MusicalInstrume</c:v>
                </c:pt>
                <c:pt idx="5">
                  <c:v>Toys&amp;Games</c:v>
                </c:pt>
                <c:pt idx="6">
                  <c:v>HomeImprovement</c:v>
                </c:pt>
                <c:pt idx="7">
                  <c:v>Health&amp;Personal</c:v>
                </c:pt>
                <c:pt idx="8">
                  <c:v>Car&amp;Motorbike</c:v>
                </c:pt>
              </c:strCache>
            </c:strRef>
          </c:cat>
          <c:val>
            <c:numRef>
              <c:f>'Total Reviews '!$B$4:$B$13</c:f>
              <c:numCache>
                <c:formatCode>_(* #,##0_);_(* \(#,##0\);_(* "-"??_);_(@_)</c:formatCode>
                <c:ptCount val="9"/>
                <c:pt idx="0">
                  <c:v>14208406</c:v>
                </c:pt>
                <c:pt idx="1">
                  <c:v>6335177</c:v>
                </c:pt>
                <c:pt idx="2">
                  <c:v>2990077</c:v>
                </c:pt>
                <c:pt idx="3">
                  <c:v>146580</c:v>
                </c:pt>
                <c:pt idx="4">
                  <c:v>88882</c:v>
                </c:pt>
                <c:pt idx="5">
                  <c:v>15867</c:v>
                </c:pt>
                <c:pt idx="6">
                  <c:v>8566</c:v>
                </c:pt>
                <c:pt idx="7">
                  <c:v>3663</c:v>
                </c:pt>
                <c:pt idx="8">
                  <c:v>1118</c:v>
                </c:pt>
              </c:numCache>
            </c:numRef>
          </c:val>
          <c:extLst>
            <c:ext xmlns:c16="http://schemas.microsoft.com/office/drawing/2014/chart" uri="{C3380CC4-5D6E-409C-BE32-E72D297353CC}">
              <c16:uniqueId val="{00000001-865B-454E-94FE-DF462139D6E0}"/>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axId val="1597475839"/>
        <c:axId val="1597479199"/>
      </c:areaChart>
      <c:catAx>
        <c:axId val="1597475839"/>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5400000" spcFirstLastPara="1" vertOverflow="ellipsis" wrap="square" anchor="ctr" anchorCtr="1"/>
          <a:lstStyle/>
          <a:p>
            <a:pPr>
              <a:defRPr sz="700" b="0" i="0" u="none" strike="noStrike" kern="1200" spc="100" baseline="0">
                <a:solidFill>
                  <a:schemeClr val="lt1"/>
                </a:solidFill>
                <a:latin typeface="+mn-lt"/>
                <a:ea typeface="+mn-ea"/>
                <a:cs typeface="+mn-cs"/>
              </a:defRPr>
            </a:pPr>
            <a:endParaRPr lang="en-US"/>
          </a:p>
        </c:txPr>
        <c:crossAx val="1597479199"/>
        <c:crosses val="autoZero"/>
        <c:auto val="1"/>
        <c:lblAlgn val="ctr"/>
        <c:lblOffset val="100"/>
        <c:noMultiLvlLbl val="0"/>
      </c:catAx>
      <c:valAx>
        <c:axId val="1597479199"/>
        <c:scaling>
          <c:logBase val="10"/>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59747583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[AmazonDashboardBy Olamilekan Lawal.xlsx]Highest Ave Rated Products!PivotTable1</c:name>
    <c:fmtId val="31"/>
  </c:pivotSource>
  <c:chart>
    <c:title>
      <c:tx>
        <c:rich>
          <a:bodyPr rot="0" spcFirstLastPara="1" vertOverflow="ellipsis" vert="horz" wrap="square" anchor="ctr" anchorCtr="1"/>
          <a:lstStyle/>
          <a:p>
            <a:pPr>
              <a:defRPr sz="1000" b="1" i="0" u="none" strike="noStrike" kern="1200" cap="all" spc="100" normalizeH="0" baseline="0">
                <a:solidFill>
                  <a:schemeClr val="lt1"/>
                </a:solidFill>
                <a:latin typeface="+mn-lt"/>
                <a:ea typeface="+mn-ea"/>
                <a:cs typeface="+mn-cs"/>
              </a:defRPr>
            </a:pPr>
            <a:r>
              <a:rPr lang="en-US" sz="1000" b="1" i="0" u="none" strike="noStrike" cap="all" normalizeH="0" baseline="0"/>
              <a:t>Highest Average Rated </a:t>
            </a:r>
          </a:p>
          <a:p>
            <a:pPr>
              <a:defRPr sz="1000"/>
            </a:pPr>
            <a:r>
              <a:rPr lang="en-US" sz="1000" b="1" i="0" u="none" strike="noStrike" cap="all" normalizeH="0" baseline="0"/>
              <a:t>Products</a:t>
            </a:r>
            <a:endParaRPr lang="en-US" sz="1000"/>
          </a:p>
        </c:rich>
      </c:tx>
      <c:layout>
        <c:manualLayout>
          <c:xMode val="edge"/>
          <c:yMode val="edge"/>
          <c:x val="0.45546083599054249"/>
          <c:y val="3.4727539791471048E-3"/>
        </c:manualLayout>
      </c:layout>
      <c:overlay val="0"/>
      <c:spPr>
        <a:noFill/>
        <a:ln>
          <a:noFill/>
        </a:ln>
        <a:effectLst/>
      </c:spPr>
      <c:txPr>
        <a:bodyPr rot="0" spcFirstLastPara="1" vertOverflow="ellipsis" vert="horz" wrap="square" anchor="ctr" anchorCtr="1"/>
        <a:lstStyle/>
        <a:p>
          <a:pPr>
            <a:defRPr sz="10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pattFill prst="ltUpDiag">
            <a:fgClr>
              <a:schemeClr val="accent1"/>
            </a:fgClr>
            <a:bgClr>
              <a:schemeClr val="lt1"/>
            </a:bgClr>
          </a:patt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pattFill prst="ltUpDiag">
            <a:fgClr>
              <a:schemeClr val="accent1"/>
            </a:fgClr>
            <a:bgClr>
              <a:schemeClr val="lt1"/>
            </a:bgClr>
          </a:patt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pattFill prst="ltUpDiag">
            <a:fgClr>
              <a:schemeClr val="accent1"/>
            </a:fgClr>
            <a:bgClr>
              <a:schemeClr val="lt1"/>
            </a:bgClr>
          </a:patt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238110512138678"/>
          <c:y val="3.9050855510031811E-2"/>
          <c:w val="0.87820391045074686"/>
          <c:h val="0.60466398286509426"/>
        </c:manualLayout>
      </c:layout>
      <c:barChart>
        <c:barDir val="col"/>
        <c:grouping val="clustered"/>
        <c:varyColors val="0"/>
        <c:ser>
          <c:idx val="0"/>
          <c:order val="0"/>
          <c:tx>
            <c:strRef>
              <c:f>'Highest Ave Rated Products'!$B$3</c:f>
              <c:strCache>
                <c:ptCount val="1"/>
                <c:pt idx="0">
                  <c:v>Total</c:v>
                </c:pt>
              </c:strCache>
            </c:strRef>
          </c:tx>
          <c:spPr>
            <a:pattFill prst="ltUpDiag">
              <a:fgClr>
                <a:schemeClr val="accent1"/>
              </a:fgClr>
              <a:bgClr>
                <a:schemeClr val="lt1"/>
              </a:bgClr>
            </a:pattFill>
            <a:ln w="25400">
              <a:noFill/>
            </a:ln>
            <a:effectLst/>
          </c:spPr>
          <c:invertIfNegative val="0"/>
          <c:cat>
            <c:strRef>
              <c:f>'Highest Ave Rated Products'!$A$4:$A$803</c:f>
              <c:strCache>
                <c:ptCount val="799"/>
                <c:pt idx="0">
                  <c:v>Syncwire L</c:v>
                </c:pt>
                <c:pt idx="1">
                  <c:v>Swiffer In</c:v>
                </c:pt>
                <c:pt idx="2">
                  <c:v>Instant Po</c:v>
                </c:pt>
                <c:pt idx="3">
                  <c:v>Oratech Co</c:v>
                </c:pt>
                <c:pt idx="4">
                  <c:v>Figment Ha</c:v>
                </c:pt>
                <c:pt idx="5">
                  <c:v>Campfire S</c:v>
                </c:pt>
                <c:pt idx="6">
                  <c:v>Multifunct</c:v>
                </c:pt>
                <c:pt idx="7">
                  <c:v>Zuvexa Usb</c:v>
                </c:pt>
                <c:pt idx="8">
                  <c:v>Sony Bravi</c:v>
                </c:pt>
                <c:pt idx="9">
                  <c:v>Spigen Ez</c:v>
                </c:pt>
                <c:pt idx="10">
                  <c:v>Sujata Dyn</c:v>
                </c:pt>
                <c:pt idx="11">
                  <c:v>Melbon Vm-</c:v>
                </c:pt>
                <c:pt idx="12">
                  <c:v>Ikea 903.3</c:v>
                </c:pt>
                <c:pt idx="13">
                  <c:v>Vrprime Li</c:v>
                </c:pt>
                <c:pt idx="14">
                  <c:v>Aquadpure</c:v>
                </c:pt>
                <c:pt idx="15">
                  <c:v>Logitech P</c:v>
                </c:pt>
                <c:pt idx="16">
                  <c:v>Redgear Mp</c:v>
                </c:pt>
                <c:pt idx="17">
                  <c:v>Wecool S5</c:v>
                </c:pt>
                <c:pt idx="18">
                  <c:v>Xiaomi Pad</c:v>
                </c:pt>
                <c:pt idx="19">
                  <c:v>10K 8K 4K</c:v>
                </c:pt>
                <c:pt idx="20">
                  <c:v>Logitech G</c:v>
                </c:pt>
                <c:pt idx="21">
                  <c:v>Cafe Jei F</c:v>
                </c:pt>
                <c:pt idx="22">
                  <c:v>Aqua D Pur</c:v>
                </c:pt>
                <c:pt idx="23">
                  <c:v>Sujata Chu</c:v>
                </c:pt>
                <c:pt idx="24">
                  <c:v>Philips Da</c:v>
                </c:pt>
                <c:pt idx="25">
                  <c:v>Gadgetroni</c:v>
                </c:pt>
                <c:pt idx="26">
                  <c:v>Sujata Sup</c:v>
                </c:pt>
                <c:pt idx="27">
                  <c:v>!!1000 Wat</c:v>
                </c:pt>
                <c:pt idx="28">
                  <c:v>Homeistic</c:v>
                </c:pt>
                <c:pt idx="29">
                  <c:v>Inalsa Air</c:v>
                </c:pt>
                <c:pt idx="30">
                  <c:v>Lenovo 600</c:v>
                </c:pt>
                <c:pt idx="31">
                  <c:v>Seagate Ex</c:v>
                </c:pt>
                <c:pt idx="32">
                  <c:v>Casio Fx-9</c:v>
                </c:pt>
                <c:pt idx="33">
                  <c:v>Camel Arti</c:v>
                </c:pt>
                <c:pt idx="34">
                  <c:v>Fujifilm I</c:v>
                </c:pt>
                <c:pt idx="35">
                  <c:v>Esr Screen</c:v>
                </c:pt>
                <c:pt idx="36">
                  <c:v>Aircase Ru</c:v>
                </c:pt>
                <c:pt idx="37">
                  <c:v>Dell Ms116</c:v>
                </c:pt>
                <c:pt idx="38">
                  <c:v>Sandisk Ex</c:v>
                </c:pt>
                <c:pt idx="39">
                  <c:v>Tukzer Gel</c:v>
                </c:pt>
                <c:pt idx="40">
                  <c:v>Crucial Ra</c:v>
                </c:pt>
                <c:pt idx="41">
                  <c:v>Supcares L</c:v>
                </c:pt>
                <c:pt idx="42">
                  <c:v>Cuzor 12V</c:v>
                </c:pt>
                <c:pt idx="43">
                  <c:v>Redragon K</c:v>
                </c:pt>
                <c:pt idx="44">
                  <c:v>Belkin Ess</c:v>
                </c:pt>
                <c:pt idx="45">
                  <c:v>Scarters M</c:v>
                </c:pt>
                <c:pt idx="46">
                  <c:v>Camel Oil</c:v>
                </c:pt>
                <c:pt idx="47">
                  <c:v>Kingone Wi</c:v>
                </c:pt>
                <c:pt idx="48">
                  <c:v>Havells Aq</c:v>
                </c:pt>
                <c:pt idx="49">
                  <c:v>Seagate On</c:v>
                </c:pt>
                <c:pt idx="50">
                  <c:v>Crucial Bx</c:v>
                </c:pt>
                <c:pt idx="51">
                  <c:v>Goldmedal</c:v>
                </c:pt>
                <c:pt idx="52">
                  <c:v>Realme Sma</c:v>
                </c:pt>
                <c:pt idx="53">
                  <c:v>Kyosei Adv</c:v>
                </c:pt>
                <c:pt idx="54">
                  <c:v>Tp-Link Ue</c:v>
                </c:pt>
                <c:pt idx="55">
                  <c:v>Wanbo X1 P</c:v>
                </c:pt>
                <c:pt idx="56">
                  <c:v>Oraimo 65W</c:v>
                </c:pt>
                <c:pt idx="57">
                  <c:v>Lapster 65</c:v>
                </c:pt>
                <c:pt idx="58">
                  <c:v>Elv Alumin</c:v>
                </c:pt>
                <c:pt idx="59">
                  <c:v>Belkin Usb</c:v>
                </c:pt>
                <c:pt idx="60">
                  <c:v>Noise_Colo</c:v>
                </c:pt>
                <c:pt idx="61">
                  <c:v>Sujata Pow</c:v>
                </c:pt>
                <c:pt idx="62">
                  <c:v>Duracell U</c:v>
                </c:pt>
                <c:pt idx="63">
                  <c:v>Logitech K</c:v>
                </c:pt>
                <c:pt idx="64">
                  <c:v>Luxor 5 Su</c:v>
                </c:pt>
                <c:pt idx="65">
                  <c:v>Casio Mj-1</c:v>
                </c:pt>
                <c:pt idx="66">
                  <c:v>Lint Remov</c:v>
                </c:pt>
                <c:pt idx="67">
                  <c:v>Portable,</c:v>
                </c:pt>
                <c:pt idx="68">
                  <c:v>Fabware Li</c:v>
                </c:pt>
                <c:pt idx="69">
                  <c:v>V-Guard Di</c:v>
                </c:pt>
                <c:pt idx="70">
                  <c:v>Philips Po</c:v>
                </c:pt>
                <c:pt idx="71">
                  <c:v>Borosil El</c:v>
                </c:pt>
                <c:pt idx="72">
                  <c:v>Bosch Pro</c:v>
                </c:pt>
                <c:pt idx="73">
                  <c:v>Balzano Hi</c:v>
                </c:pt>
                <c:pt idx="74">
                  <c:v>Philips Di</c:v>
                </c:pt>
                <c:pt idx="75">
                  <c:v>Philips Hd</c:v>
                </c:pt>
                <c:pt idx="76">
                  <c:v>Brayden Ch</c:v>
                </c:pt>
                <c:pt idx="77">
                  <c:v>Ecovacs De</c:v>
                </c:pt>
                <c:pt idx="78">
                  <c:v>Tesora - I</c:v>
                </c:pt>
                <c:pt idx="79">
                  <c:v>Proven¬Æ C</c:v>
                </c:pt>
                <c:pt idx="80">
                  <c:v>Libra Roti</c:v>
                </c:pt>
                <c:pt idx="81">
                  <c:v>Zuvexa Egg</c:v>
                </c:pt>
                <c:pt idx="82">
                  <c:v>Coway Prof</c:v>
                </c:pt>
                <c:pt idx="83">
                  <c:v>Agaro Impe</c:v>
                </c:pt>
                <c:pt idx="84">
                  <c:v>Bajaj Hm-0</c:v>
                </c:pt>
                <c:pt idx="85">
                  <c:v>Pidilite F</c:v>
                </c:pt>
                <c:pt idx="86">
                  <c:v>Camel Fabr</c:v>
                </c:pt>
                <c:pt idx="87">
                  <c:v>Western Di</c:v>
                </c:pt>
                <c:pt idx="88">
                  <c:v>Tizum Mous</c:v>
                </c:pt>
                <c:pt idx="89">
                  <c:v>Quantum Rj</c:v>
                </c:pt>
                <c:pt idx="90">
                  <c:v>3M Post-It</c:v>
                </c:pt>
                <c:pt idx="91">
                  <c:v>Dyazo 6 An</c:v>
                </c:pt>
                <c:pt idx="92">
                  <c:v>Fedus Cat6</c:v>
                </c:pt>
                <c:pt idx="93">
                  <c:v>Lenovo 400</c:v>
                </c:pt>
                <c:pt idx="94">
                  <c:v>Digitek Dt</c:v>
                </c:pt>
                <c:pt idx="95">
                  <c:v>Lenovo Gx2</c:v>
                </c:pt>
                <c:pt idx="96">
                  <c:v>Lapster 12</c:v>
                </c:pt>
                <c:pt idx="97">
                  <c:v>Hp Gt 53 X</c:v>
                </c:pt>
                <c:pt idx="98">
                  <c:v>Wacom One</c:v>
                </c:pt>
                <c:pt idx="99">
                  <c:v>Sandisk 1T</c:v>
                </c:pt>
                <c:pt idx="100">
                  <c:v>Dell Wm118</c:v>
                </c:pt>
                <c:pt idx="101">
                  <c:v>Slovic¬Æ T</c:v>
                </c:pt>
                <c:pt idx="102">
                  <c:v>Tp-Link Ar</c:v>
                </c:pt>
                <c:pt idx="103">
                  <c:v>Casio Fx-8</c:v>
                </c:pt>
                <c:pt idx="104">
                  <c:v>Lenovo 130</c:v>
                </c:pt>
                <c:pt idx="105">
                  <c:v>Epson 003</c:v>
                </c:pt>
                <c:pt idx="106">
                  <c:v>Inovera Wo</c:v>
                </c:pt>
                <c:pt idx="107">
                  <c:v>Eveready 1</c:v>
                </c:pt>
                <c:pt idx="108">
                  <c:v>Borosil Ch</c:v>
                </c:pt>
                <c:pt idx="109">
                  <c:v>Duracell 3</c:v>
                </c:pt>
                <c:pt idx="110">
                  <c:v>Universal</c:v>
                </c:pt>
                <c:pt idx="111">
                  <c:v>Boat A 350</c:v>
                </c:pt>
                <c:pt idx="112">
                  <c:v>Iqoo Neo 6</c:v>
                </c:pt>
                <c:pt idx="113">
                  <c:v>Bestor ¬Æ</c:v>
                </c:pt>
                <c:pt idx="114">
                  <c:v>Belkin App</c:v>
                </c:pt>
                <c:pt idx="115">
                  <c:v>Esr Usb C</c:v>
                </c:pt>
                <c:pt idx="116">
                  <c:v>Kodak 139</c:v>
                </c:pt>
                <c:pt idx="117">
                  <c:v>Samsung 25</c:v>
                </c:pt>
                <c:pt idx="118">
                  <c:v>Mi Braided</c:v>
                </c:pt>
                <c:pt idx="119">
                  <c:v>Duracell C</c:v>
                </c:pt>
                <c:pt idx="120">
                  <c:v>Classmate</c:v>
                </c:pt>
                <c:pt idx="121">
                  <c:v>Tp-Link Ac</c:v>
                </c:pt>
                <c:pt idx="122">
                  <c:v>Philips Ai</c:v>
                </c:pt>
                <c:pt idx="123">
                  <c:v>Logitech B</c:v>
                </c:pt>
                <c:pt idx="124">
                  <c:v>Duracell R</c:v>
                </c:pt>
                <c:pt idx="125">
                  <c:v>Logitech M</c:v>
                </c:pt>
                <c:pt idx="126">
                  <c:v>Sandisk Ul</c:v>
                </c:pt>
                <c:pt idx="127">
                  <c:v>Panasonic</c:v>
                </c:pt>
                <c:pt idx="128">
                  <c:v>Aircase Pr</c:v>
                </c:pt>
                <c:pt idx="129">
                  <c:v>Havells In</c:v>
                </c:pt>
                <c:pt idx="130">
                  <c:v>Philips Gc</c:v>
                </c:pt>
                <c:pt idx="131">
                  <c:v>Inalsa Han</c:v>
                </c:pt>
                <c:pt idx="132">
                  <c:v>Konvio Nee</c:v>
                </c:pt>
                <c:pt idx="133">
                  <c:v>V-Guard Ze</c:v>
                </c:pt>
                <c:pt idx="134">
                  <c:v>Themisto T</c:v>
                </c:pt>
                <c:pt idx="135">
                  <c:v>Milton Sma</c:v>
                </c:pt>
                <c:pt idx="136">
                  <c:v>Lg 1.5 Ton</c:v>
                </c:pt>
                <c:pt idx="137">
                  <c:v>Esquire La</c:v>
                </c:pt>
                <c:pt idx="138">
                  <c:v>Havells D'</c:v>
                </c:pt>
                <c:pt idx="139">
                  <c:v>Usha Janom</c:v>
                </c:pt>
                <c:pt idx="140">
                  <c:v>Agaro Glor</c:v>
                </c:pt>
                <c:pt idx="141">
                  <c:v>Bajaj Atx</c:v>
                </c:pt>
                <c:pt idx="142">
                  <c:v>Lifelong 2</c:v>
                </c:pt>
                <c:pt idx="143">
                  <c:v>Atomberg R</c:v>
                </c:pt>
                <c:pt idx="144">
                  <c:v>Syska Sdi-</c:v>
                </c:pt>
                <c:pt idx="145">
                  <c:v>Borosil Ju</c:v>
                </c:pt>
                <c:pt idx="146">
                  <c:v>Gilton Egg</c:v>
                </c:pt>
                <c:pt idx="147">
                  <c:v>Agaro Supr</c:v>
                </c:pt>
                <c:pt idx="148">
                  <c:v>Inkulture</c:v>
                </c:pt>
                <c:pt idx="149">
                  <c:v>Ibell Sm13</c:v>
                </c:pt>
                <c:pt idx="150">
                  <c:v>Usha Ei 37</c:v>
                </c:pt>
                <c:pt idx="151">
                  <c:v>Saiellin E</c:v>
                </c:pt>
                <c:pt idx="152">
                  <c:v>Agaro Roya</c:v>
                </c:pt>
                <c:pt idx="153">
                  <c:v>Livpure Gl</c:v>
                </c:pt>
                <c:pt idx="154">
                  <c:v>Mi Air Pur</c:v>
                </c:pt>
                <c:pt idx="155">
                  <c:v>Philips Hi</c:v>
                </c:pt>
                <c:pt idx="156">
                  <c:v>Preethi Mg</c:v>
                </c:pt>
                <c:pt idx="157">
                  <c:v>Havells Fe</c:v>
                </c:pt>
                <c:pt idx="158">
                  <c:v>Hp K500F B</c:v>
                </c:pt>
                <c:pt idx="159">
                  <c:v>Orico 2.5"</c:v>
                </c:pt>
                <c:pt idx="160">
                  <c:v>Rts [2 Pac</c:v>
                </c:pt>
                <c:pt idx="161">
                  <c:v>Pilot V7 L</c:v>
                </c:pt>
                <c:pt idx="162">
                  <c:v>Hp 65W Ac</c:v>
                </c:pt>
                <c:pt idx="163">
                  <c:v>It2M Desig</c:v>
                </c:pt>
                <c:pt idx="164">
                  <c:v>Jbl Go 2,</c:v>
                </c:pt>
                <c:pt idx="165">
                  <c:v>Striff Adj</c:v>
                </c:pt>
                <c:pt idx="166">
                  <c:v>Memeho¬Æ S</c:v>
                </c:pt>
                <c:pt idx="167">
                  <c:v>Redgear A-</c:v>
                </c:pt>
                <c:pt idx="168">
                  <c:v>Logitech C</c:v>
                </c:pt>
                <c:pt idx="169">
                  <c:v>Parker Qui</c:v>
                </c:pt>
                <c:pt idx="170">
                  <c:v>Hp M270 Ba</c:v>
                </c:pt>
                <c:pt idx="171">
                  <c:v>Eveready R</c:v>
                </c:pt>
                <c:pt idx="172">
                  <c:v>Crucial P3</c:v>
                </c:pt>
                <c:pt idx="173">
                  <c:v>Hp X1000 W</c:v>
                </c:pt>
                <c:pt idx="174">
                  <c:v>Cablet 2.5</c:v>
                </c:pt>
                <c:pt idx="175">
                  <c:v>Resonate R</c:v>
                </c:pt>
                <c:pt idx="176">
                  <c:v>Rc Print G</c:v>
                </c:pt>
                <c:pt idx="177">
                  <c:v>Brand Conq</c:v>
                </c:pt>
                <c:pt idx="178">
                  <c:v>Sandisk Cr</c:v>
                </c:pt>
                <c:pt idx="179">
                  <c:v>Dell Kb216</c:v>
                </c:pt>
                <c:pt idx="180">
                  <c:v>Redgear Co</c:v>
                </c:pt>
                <c:pt idx="181">
                  <c:v>Syvo Wt 31</c:v>
                </c:pt>
                <c:pt idx="182">
                  <c:v>Table Magi</c:v>
                </c:pt>
                <c:pt idx="183">
                  <c:v>Parker Cla</c:v>
                </c:pt>
                <c:pt idx="184">
                  <c:v>Room Heate</c:v>
                </c:pt>
                <c:pt idx="185">
                  <c:v>Tarkan Por</c:v>
                </c:pt>
                <c:pt idx="186">
                  <c:v>Mi Redmi 9</c:v>
                </c:pt>
                <c:pt idx="187">
                  <c:v>Soflin Egg</c:v>
                </c:pt>
                <c:pt idx="188">
                  <c:v>Hp Gk320 W</c:v>
                </c:pt>
                <c:pt idx="189">
                  <c:v>Duracell P</c:v>
                </c:pt>
                <c:pt idx="190">
                  <c:v>Swapkart P</c:v>
                </c:pt>
                <c:pt idx="191">
                  <c:v>Boat Dual</c:v>
                </c:pt>
                <c:pt idx="192">
                  <c:v>Apsara Pla</c:v>
                </c:pt>
                <c:pt idx="193">
                  <c:v>Faber-Cast</c:v>
                </c:pt>
                <c:pt idx="194">
                  <c:v>Spigen Ult</c:v>
                </c:pt>
                <c:pt idx="195">
                  <c:v>Samsung 24</c:v>
                </c:pt>
                <c:pt idx="196">
                  <c:v>Mi 360¬∞ H</c:v>
                </c:pt>
                <c:pt idx="197">
                  <c:v>Brustro Co</c:v>
                </c:pt>
                <c:pt idx="198">
                  <c:v>Proelite F</c:v>
                </c:pt>
                <c:pt idx="199">
                  <c:v>Mi 33W Son</c:v>
                </c:pt>
                <c:pt idx="200">
                  <c:v>Liramark W</c:v>
                </c:pt>
                <c:pt idx="201">
                  <c:v>Mi Usb Typ</c:v>
                </c:pt>
                <c:pt idx="202">
                  <c:v>Acer 109 C</c:v>
                </c:pt>
                <c:pt idx="203">
                  <c:v>Samsung 13</c:v>
                </c:pt>
                <c:pt idx="204">
                  <c:v>Newly Laun</c:v>
                </c:pt>
                <c:pt idx="205">
                  <c:v>Caldipree</c:v>
                </c:pt>
                <c:pt idx="206">
                  <c:v>Mi 138.8 C</c:v>
                </c:pt>
                <c:pt idx="207">
                  <c:v>Lg 80 Cm (</c:v>
                </c:pt>
                <c:pt idx="208">
                  <c:v>Boat Lapto</c:v>
                </c:pt>
                <c:pt idx="209">
                  <c:v>Posh 1.5 M</c:v>
                </c:pt>
                <c:pt idx="210">
                  <c:v>Acer 139 C</c:v>
                </c:pt>
                <c:pt idx="211">
                  <c:v>Striff Ps2</c:v>
                </c:pt>
                <c:pt idx="212">
                  <c:v>Tata Sky H</c:v>
                </c:pt>
                <c:pt idx="213">
                  <c:v>Boat Type-</c:v>
                </c:pt>
                <c:pt idx="214">
                  <c:v>Agaro Blaz</c:v>
                </c:pt>
                <c:pt idx="215">
                  <c:v>Wecool B1</c:v>
                </c:pt>
                <c:pt idx="216">
                  <c:v>Samsung 80</c:v>
                </c:pt>
                <c:pt idx="217">
                  <c:v>Vu 139 Cm</c:v>
                </c:pt>
                <c:pt idx="218">
                  <c:v>Iqoo 9 Se</c:v>
                </c:pt>
                <c:pt idx="219">
                  <c:v>Mi Power B</c:v>
                </c:pt>
                <c:pt idx="220">
                  <c:v>Acer 127 C</c:v>
                </c:pt>
                <c:pt idx="221">
                  <c:v>Mi 10000Ma</c:v>
                </c:pt>
                <c:pt idx="222">
                  <c:v>Acer 100 C</c:v>
                </c:pt>
                <c:pt idx="223">
                  <c:v>Samsung Or</c:v>
                </c:pt>
                <c:pt idx="224">
                  <c:v>Toshiba 10</c:v>
                </c:pt>
                <c:pt idx="225">
                  <c:v>Samsung Ev</c:v>
                </c:pt>
                <c:pt idx="226">
                  <c:v>Lg 139 Cm</c:v>
                </c:pt>
                <c:pt idx="227">
                  <c:v>Lg 108 Cm</c:v>
                </c:pt>
                <c:pt idx="228">
                  <c:v>Storite Su</c:v>
                </c:pt>
                <c:pt idx="229">
                  <c:v>Iqoo Z6 Pr</c:v>
                </c:pt>
                <c:pt idx="230">
                  <c:v>Acer 80 Cm</c:v>
                </c:pt>
                <c:pt idx="231">
                  <c:v>Kingone Up</c:v>
                </c:pt>
                <c:pt idx="232">
                  <c:v>Boat A400</c:v>
                </c:pt>
                <c:pt idx="233">
                  <c:v>Elv Mobile</c:v>
                </c:pt>
                <c:pt idx="234">
                  <c:v>Zorbes¬Æ W</c:v>
                </c:pt>
                <c:pt idx="235">
                  <c:v>Zoul Usb T</c:v>
                </c:pt>
                <c:pt idx="236">
                  <c:v>Synqe Usb</c:v>
                </c:pt>
                <c:pt idx="237">
                  <c:v>Opentech¬Æ</c:v>
                </c:pt>
                <c:pt idx="238">
                  <c:v>Crossvolt</c:v>
                </c:pt>
                <c:pt idx="239">
                  <c:v>Samsung 10</c:v>
                </c:pt>
                <c:pt idx="240">
                  <c:v>Synqe Type</c:v>
                </c:pt>
                <c:pt idx="241">
                  <c:v>Popio Temp</c:v>
                </c:pt>
                <c:pt idx="242">
                  <c:v>Vu 164 Cm</c:v>
                </c:pt>
                <c:pt idx="243">
                  <c:v>Sansui 140</c:v>
                </c:pt>
                <c:pt idx="244">
                  <c:v>Amazonbasi</c:v>
                </c:pt>
                <c:pt idx="245">
                  <c:v>Wayona Usb</c:v>
                </c:pt>
                <c:pt idx="246">
                  <c:v>Healthsens</c:v>
                </c:pt>
                <c:pt idx="247">
                  <c:v>Mi 108 Cm</c:v>
                </c:pt>
                <c:pt idx="248">
                  <c:v>Bluerigger</c:v>
                </c:pt>
                <c:pt idx="249">
                  <c:v>Havells Am</c:v>
                </c:pt>
                <c:pt idx="250">
                  <c:v>Rpm Euro G</c:v>
                </c:pt>
                <c:pt idx="251">
                  <c:v>Philips Vi</c:v>
                </c:pt>
                <c:pt idx="252">
                  <c:v>Lenovo 300</c:v>
                </c:pt>
                <c:pt idx="253">
                  <c:v>Tp-Link Na</c:v>
                </c:pt>
                <c:pt idx="254">
                  <c:v>Cotbolt Si</c:v>
                </c:pt>
                <c:pt idx="255">
                  <c:v>Amozo Ultr</c:v>
                </c:pt>
                <c:pt idx="256">
                  <c:v>Mi Xiaomi</c:v>
                </c:pt>
                <c:pt idx="257">
                  <c:v>Tp-Link Us</c:v>
                </c:pt>
                <c:pt idx="258">
                  <c:v>Dealfreez</c:v>
                </c:pt>
                <c:pt idx="259">
                  <c:v>Mi 80 Cm (</c:v>
                </c:pt>
                <c:pt idx="260">
                  <c:v>Fire-Boltt</c:v>
                </c:pt>
                <c:pt idx="261">
                  <c:v>Oneplus 10</c:v>
                </c:pt>
                <c:pt idx="262">
                  <c:v>Hul Pureit</c:v>
                </c:pt>
                <c:pt idx="263">
                  <c:v>Wayona Typ</c:v>
                </c:pt>
                <c:pt idx="264">
                  <c:v>Amazon Bas</c:v>
                </c:pt>
                <c:pt idx="265">
                  <c:v>Cardex Dig</c:v>
                </c:pt>
                <c:pt idx="266">
                  <c:v>Black + De</c:v>
                </c:pt>
                <c:pt idx="267">
                  <c:v>Usha Cookj</c:v>
                </c:pt>
                <c:pt idx="268">
                  <c:v>Borosil Vo</c:v>
                </c:pt>
                <c:pt idx="269">
                  <c:v>Vedini Tra</c:v>
                </c:pt>
                <c:pt idx="270">
                  <c:v>Racold Ete</c:v>
                </c:pt>
                <c:pt idx="271">
                  <c:v>Kent 16051</c:v>
                </c:pt>
                <c:pt idx="272">
                  <c:v>Bajaj Dhx-</c:v>
                </c:pt>
                <c:pt idx="273">
                  <c:v>Ibell Indu</c:v>
                </c:pt>
                <c:pt idx="274">
                  <c:v>Karcher Wd</c:v>
                </c:pt>
                <c:pt idx="275">
                  <c:v>Kitchengen</c:v>
                </c:pt>
                <c:pt idx="276">
                  <c:v>Philips Ea</c:v>
                </c:pt>
                <c:pt idx="277">
                  <c:v>Cello Quic</c:v>
                </c:pt>
                <c:pt idx="278">
                  <c:v>Racold Pro</c:v>
                </c:pt>
                <c:pt idx="279">
                  <c:v>Havells Gl</c:v>
                </c:pt>
                <c:pt idx="280">
                  <c:v>Saiyam Sta</c:v>
                </c:pt>
                <c:pt idx="281">
                  <c:v>Ao Smith H</c:v>
                </c:pt>
                <c:pt idx="282">
                  <c:v>Cello Eliz</c:v>
                </c:pt>
                <c:pt idx="283">
                  <c:v>Tata Swach</c:v>
                </c:pt>
                <c:pt idx="284">
                  <c:v>American M</c:v>
                </c:pt>
                <c:pt idx="285">
                  <c:v>Dynore Sta</c:v>
                </c:pt>
                <c:pt idx="286">
                  <c:v>Orpat Hhb-</c:v>
                </c:pt>
                <c:pt idx="287">
                  <c:v>Vr 18 Pcs</c:v>
                </c:pt>
                <c:pt idx="288">
                  <c:v>V-Guard Zi</c:v>
                </c:pt>
                <c:pt idx="289">
                  <c:v>Goodscity</c:v>
                </c:pt>
                <c:pt idx="290">
                  <c:v>Borosil Ri</c:v>
                </c:pt>
                <c:pt idx="291">
                  <c:v>Usha Golia</c:v>
                </c:pt>
                <c:pt idx="292">
                  <c:v>Croma 1100</c:v>
                </c:pt>
                <c:pt idx="293">
                  <c:v>Tabelito¬Æ</c:v>
                </c:pt>
                <c:pt idx="294">
                  <c:v>Pigeon Hea</c:v>
                </c:pt>
                <c:pt idx="295">
                  <c:v>Parker Mom</c:v>
                </c:pt>
                <c:pt idx="296">
                  <c:v>Hp 682 Bla</c:v>
                </c:pt>
                <c:pt idx="297">
                  <c:v>Agaro Este</c:v>
                </c:pt>
                <c:pt idx="298">
                  <c:v>Ant Esport</c:v>
                </c:pt>
                <c:pt idx="299">
                  <c:v>Gizga Club</c:v>
                </c:pt>
                <c:pt idx="300">
                  <c:v>Tp-Link Tl</c:v>
                </c:pt>
                <c:pt idx="301">
                  <c:v>Bajaj Dx-6</c:v>
                </c:pt>
                <c:pt idx="302">
                  <c:v>Lapster Ca</c:v>
                </c:pt>
                <c:pt idx="303">
                  <c:v>Agaro Lr20</c:v>
                </c:pt>
                <c:pt idx="304">
                  <c:v>Zinq Five</c:v>
                </c:pt>
                <c:pt idx="305">
                  <c:v>Hp V236W U</c:v>
                </c:pt>
                <c:pt idx="306">
                  <c:v>Acer Ek220</c:v>
                </c:pt>
                <c:pt idx="307">
                  <c:v>Striff Mpa</c:v>
                </c:pt>
                <c:pt idx="308">
                  <c:v>Tukzer Sty</c:v>
                </c:pt>
                <c:pt idx="309">
                  <c:v>Offbeat¬Æ</c:v>
                </c:pt>
                <c:pt idx="310">
                  <c:v>Tp-Link Ta</c:v>
                </c:pt>
                <c:pt idx="311">
                  <c:v>Hp V222W 6</c:v>
                </c:pt>
                <c:pt idx="312">
                  <c:v>Dell Usb W</c:v>
                </c:pt>
                <c:pt idx="313">
                  <c:v>Hp X200 Wi</c:v>
                </c:pt>
                <c:pt idx="314">
                  <c:v>Redgear Pr</c:v>
                </c:pt>
                <c:pt idx="315">
                  <c:v>Havells Im</c:v>
                </c:pt>
                <c:pt idx="316">
                  <c:v>Tp-Link N3</c:v>
                </c:pt>
                <c:pt idx="317">
                  <c:v>Hp Z3700 W</c:v>
                </c:pt>
                <c:pt idx="318">
                  <c:v>Prestige S</c:v>
                </c:pt>
                <c:pt idx="319">
                  <c:v>E-Cosmos P</c:v>
                </c:pt>
                <c:pt idx="320">
                  <c:v>Bajaj Dx-7</c:v>
                </c:pt>
                <c:pt idx="321">
                  <c:v>Amazfit Gt</c:v>
                </c:pt>
                <c:pt idx="322">
                  <c:v>Lapster Ge</c:v>
                </c:pt>
                <c:pt idx="323">
                  <c:v>Dyazo Usb</c:v>
                </c:pt>
                <c:pt idx="324">
                  <c:v>Wecool Moo</c:v>
                </c:pt>
                <c:pt idx="325">
                  <c:v>Shopoflux</c:v>
                </c:pt>
                <c:pt idx="326">
                  <c:v>Striff 12</c:v>
                </c:pt>
                <c:pt idx="327">
                  <c:v>Rts‚Ñ¢ Hig</c:v>
                </c:pt>
                <c:pt idx="328">
                  <c:v>Wayona Nyl</c:v>
                </c:pt>
                <c:pt idx="329">
                  <c:v>Redmi 80 C</c:v>
                </c:pt>
                <c:pt idx="330">
                  <c:v>Smashtroni</c:v>
                </c:pt>
                <c:pt idx="331">
                  <c:v>Redmi 108</c:v>
                </c:pt>
                <c:pt idx="332">
                  <c:v>Oppo A74 5</c:v>
                </c:pt>
                <c:pt idx="333">
                  <c:v>Oneplus 80</c:v>
                </c:pt>
                <c:pt idx="334">
                  <c:v>Tcl 100 Cm</c:v>
                </c:pt>
                <c:pt idx="335">
                  <c:v>Storite Hi</c:v>
                </c:pt>
                <c:pt idx="336">
                  <c:v>Oneplus 12</c:v>
                </c:pt>
                <c:pt idx="337">
                  <c:v>Cablecreat</c:v>
                </c:pt>
                <c:pt idx="338">
                  <c:v>Model-P4 6</c:v>
                </c:pt>
                <c:pt idx="339">
                  <c:v>Boat Rugge</c:v>
                </c:pt>
                <c:pt idx="340">
                  <c:v>Tcl 108 Cm</c:v>
                </c:pt>
                <c:pt idx="341">
                  <c:v>Tp-Link Wi</c:v>
                </c:pt>
                <c:pt idx="342">
                  <c:v>Duracell T</c:v>
                </c:pt>
                <c:pt idx="343">
                  <c:v>Vw 60 Cm (</c:v>
                </c:pt>
                <c:pt idx="344">
                  <c:v>Iffalcon 8</c:v>
                </c:pt>
                <c:pt idx="345">
                  <c:v>Boat Deuce</c:v>
                </c:pt>
                <c:pt idx="346">
                  <c:v>Ambrane Fa</c:v>
                </c:pt>
                <c:pt idx="347">
                  <c:v>Samsung Eh</c:v>
                </c:pt>
                <c:pt idx="348">
                  <c:v>Oppo A31 (</c:v>
                </c:pt>
                <c:pt idx="349">
                  <c:v>Tuarso 8K</c:v>
                </c:pt>
                <c:pt idx="350">
                  <c:v>Tizum High</c:v>
                </c:pt>
                <c:pt idx="351">
                  <c:v>Redmi 126</c:v>
                </c:pt>
                <c:pt idx="352">
                  <c:v>Mi 10W Wal</c:v>
                </c:pt>
                <c:pt idx="353">
                  <c:v>Technotech</c:v>
                </c:pt>
                <c:pt idx="354">
                  <c:v>Myvn 30W W</c:v>
                </c:pt>
                <c:pt idx="355">
                  <c:v>Nk Star 95</c:v>
                </c:pt>
                <c:pt idx="356">
                  <c:v>Kodak 126</c:v>
                </c:pt>
                <c:pt idx="357">
                  <c:v>Wecool Unb</c:v>
                </c:pt>
                <c:pt idx="358">
                  <c:v>Mi 100 Cm</c:v>
                </c:pt>
                <c:pt idx="359">
                  <c:v>Instacuppa</c:v>
                </c:pt>
                <c:pt idx="360">
                  <c:v>Zoul Usb C</c:v>
                </c:pt>
                <c:pt idx="361">
                  <c:v>Oneplus No</c:v>
                </c:pt>
                <c:pt idx="362">
                  <c:v>Boat Stone</c:v>
                </c:pt>
                <c:pt idx="363">
                  <c:v>Vw 80 Cm (</c:v>
                </c:pt>
                <c:pt idx="364">
                  <c:v>Kitchenwel</c:v>
                </c:pt>
                <c:pt idx="365">
                  <c:v>Philips Hl</c:v>
                </c:pt>
                <c:pt idx="366">
                  <c:v>Bajaj Dx-2</c:v>
                </c:pt>
                <c:pt idx="367">
                  <c:v>Shakti Tec</c:v>
                </c:pt>
                <c:pt idx="368">
                  <c:v>Parker Vec</c:v>
                </c:pt>
                <c:pt idx="369">
                  <c:v>Boat Xtend</c:v>
                </c:pt>
                <c:pt idx="370">
                  <c:v>Tcl 80 Cm</c:v>
                </c:pt>
                <c:pt idx="371">
                  <c:v>Portronics</c:v>
                </c:pt>
                <c:pt idx="372">
                  <c:v>Robustrion</c:v>
                </c:pt>
                <c:pt idx="373">
                  <c:v>Infinity (</c:v>
                </c:pt>
                <c:pt idx="374">
                  <c:v>Boat Bassh</c:v>
                </c:pt>
                <c:pt idx="375">
                  <c:v>Inalsa Ele</c:v>
                </c:pt>
                <c:pt idx="376">
                  <c:v>Digitek¬Æ</c:v>
                </c:pt>
                <c:pt idx="377">
                  <c:v>Samsung Ga</c:v>
                </c:pt>
                <c:pt idx="378">
                  <c:v>Mi Robot V</c:v>
                </c:pt>
                <c:pt idx="379">
                  <c:v>Agaro Ace</c:v>
                </c:pt>
                <c:pt idx="380">
                  <c:v>Ibell Sm15</c:v>
                </c:pt>
                <c:pt idx="381">
                  <c:v>Usha Ei 16</c:v>
                </c:pt>
                <c:pt idx="382">
                  <c:v>Agaro Marv</c:v>
                </c:pt>
                <c:pt idx="383">
                  <c:v>Singer Aro</c:v>
                </c:pt>
                <c:pt idx="384">
                  <c:v>Bajaj Fror</c:v>
                </c:pt>
                <c:pt idx="385">
                  <c:v>Kent 16068</c:v>
                </c:pt>
                <c:pt idx="386">
                  <c:v>Ibell Mpk1</c:v>
                </c:pt>
                <c:pt idx="387">
                  <c:v>Knowza Ele</c:v>
                </c:pt>
                <c:pt idx="388">
                  <c:v>Havells Be</c:v>
                </c:pt>
                <c:pt idx="389">
                  <c:v>Kent 16044</c:v>
                </c:pt>
                <c:pt idx="390">
                  <c:v>Kent Gold,</c:v>
                </c:pt>
                <c:pt idx="391">
                  <c:v>Luminous V</c:v>
                </c:pt>
                <c:pt idx="392">
                  <c:v>Lint Rolle</c:v>
                </c:pt>
                <c:pt idx="393">
                  <c:v>Pajaka¬Æ S</c:v>
                </c:pt>
                <c:pt idx="394">
                  <c:v>Havells Of</c:v>
                </c:pt>
                <c:pt idx="395">
                  <c:v>Jm Seller</c:v>
                </c:pt>
                <c:pt idx="396">
                  <c:v>Wipro Smar</c:v>
                </c:pt>
                <c:pt idx="397">
                  <c:v>Abode Kitc</c:v>
                </c:pt>
                <c:pt idx="398">
                  <c:v>Agaro Clas</c:v>
                </c:pt>
                <c:pt idx="399">
                  <c:v>Demokrazy</c:v>
                </c:pt>
                <c:pt idx="400">
                  <c:v>Prestige D</c:v>
                </c:pt>
                <c:pt idx="401">
                  <c:v>Usha Ih241</c:v>
                </c:pt>
                <c:pt idx="402">
                  <c:v>Philips Ac</c:v>
                </c:pt>
                <c:pt idx="403">
                  <c:v>Bajaj Ofr</c:v>
                </c:pt>
                <c:pt idx="404">
                  <c:v>Raffles Pr</c:v>
                </c:pt>
                <c:pt idx="405">
                  <c:v>Pick Ur Ne</c:v>
                </c:pt>
                <c:pt idx="406">
                  <c:v>Heart Home</c:v>
                </c:pt>
                <c:pt idx="407">
                  <c:v>Glen 3 In</c:v>
                </c:pt>
                <c:pt idx="408">
                  <c:v>Kent 16025</c:v>
                </c:pt>
                <c:pt idx="409">
                  <c:v>Monitor Ac</c:v>
                </c:pt>
                <c:pt idx="410">
                  <c:v>Activa Hea</c:v>
                </c:pt>
                <c:pt idx="411">
                  <c:v>Kent Powp-</c:v>
                </c:pt>
                <c:pt idx="412">
                  <c:v>Havells Ze</c:v>
                </c:pt>
                <c:pt idx="413">
                  <c:v>Havells Ve</c:v>
                </c:pt>
                <c:pt idx="414">
                  <c:v>Kitchen Ma</c:v>
                </c:pt>
                <c:pt idx="415">
                  <c:v>Preethi Bl</c:v>
                </c:pt>
                <c:pt idx="416">
                  <c:v>Bulfyss St</c:v>
                </c:pt>
                <c:pt idx="417">
                  <c:v>Eco Crysta</c:v>
                </c:pt>
                <c:pt idx="418">
                  <c:v>Bajaj Wate</c:v>
                </c:pt>
                <c:pt idx="419">
                  <c:v>Themisto 3</c:v>
                </c:pt>
                <c:pt idx="420">
                  <c:v>Empty Mist</c:v>
                </c:pt>
                <c:pt idx="421">
                  <c:v>Cookwell B</c:v>
                </c:pt>
                <c:pt idx="422">
                  <c:v>Rico Irpro</c:v>
                </c:pt>
                <c:pt idx="423">
                  <c:v>Usha 1212</c:v>
                </c:pt>
                <c:pt idx="424">
                  <c:v>Ibell Cast</c:v>
                </c:pt>
                <c:pt idx="425">
                  <c:v>Bajaj Pygm</c:v>
                </c:pt>
                <c:pt idx="426">
                  <c:v>Mobilife B</c:v>
                </c:pt>
                <c:pt idx="427">
                  <c:v>Bajaj Sple</c:v>
                </c:pt>
                <c:pt idx="428">
                  <c:v>Shoptoshop</c:v>
                </c:pt>
                <c:pt idx="429">
                  <c:v>Ambrane 27</c:v>
                </c:pt>
                <c:pt idx="430">
                  <c:v>D-Link Dir</c:v>
                </c:pt>
                <c:pt idx="431">
                  <c:v>Lapster Sp</c:v>
                </c:pt>
                <c:pt idx="432">
                  <c:v>Verilux¬Æ</c:v>
                </c:pt>
                <c:pt idx="433">
                  <c:v>Qubo Smart</c:v>
                </c:pt>
                <c:pt idx="434">
                  <c:v>Hp Wired M</c:v>
                </c:pt>
                <c:pt idx="435">
                  <c:v>Striff Wal</c:v>
                </c:pt>
                <c:pt idx="436">
                  <c:v>R B Nova L</c:v>
                </c:pt>
                <c:pt idx="437">
                  <c:v>Striff Lap</c:v>
                </c:pt>
                <c:pt idx="438">
                  <c:v>Pentonic M</c:v>
                </c:pt>
                <c:pt idx="439">
                  <c:v>Zinq Ups F</c:v>
                </c:pt>
                <c:pt idx="440">
                  <c:v>Crompton A</c:v>
                </c:pt>
                <c:pt idx="441">
                  <c:v>Striff Uph</c:v>
                </c:pt>
                <c:pt idx="442">
                  <c:v>Jbl C200Si</c:v>
                </c:pt>
                <c:pt idx="443">
                  <c:v>Stylehouse</c:v>
                </c:pt>
                <c:pt idx="444">
                  <c:v>Pigeon Pol</c:v>
                </c:pt>
                <c:pt idx="445">
                  <c:v>Oakter Min</c:v>
                </c:pt>
                <c:pt idx="446">
                  <c:v>Orpat Oeh-</c:v>
                </c:pt>
                <c:pt idx="447">
                  <c:v>Imou 360¬∞</c:v>
                </c:pt>
                <c:pt idx="448">
                  <c:v>Morphy Ric</c:v>
                </c:pt>
                <c:pt idx="449">
                  <c:v>Sennheiser</c:v>
                </c:pt>
                <c:pt idx="450">
                  <c:v>Bajaj New</c:v>
                </c:pt>
                <c:pt idx="451">
                  <c:v>Foxin Ftc</c:v>
                </c:pt>
                <c:pt idx="452">
                  <c:v>Bajaj Imme</c:v>
                </c:pt>
                <c:pt idx="453">
                  <c:v>Pc Square</c:v>
                </c:pt>
                <c:pt idx="454">
                  <c:v>10Werun Id</c:v>
                </c:pt>
                <c:pt idx="455">
                  <c:v>Pilot Frix</c:v>
                </c:pt>
                <c:pt idx="456">
                  <c:v>Nutripro J</c:v>
                </c:pt>
                <c:pt idx="457">
                  <c:v>Kingston D</c:v>
                </c:pt>
                <c:pt idx="458">
                  <c:v>Coi Note P</c:v>
                </c:pt>
                <c:pt idx="459">
                  <c:v>Camlin Ele</c:v>
                </c:pt>
                <c:pt idx="460">
                  <c:v>Carecase¬Æ</c:v>
                </c:pt>
                <c:pt idx="461">
                  <c:v>Klam Lcd W</c:v>
                </c:pt>
                <c:pt idx="462">
                  <c:v>Croma 80 C</c:v>
                </c:pt>
                <c:pt idx="463">
                  <c:v>Ambrane Mo</c:v>
                </c:pt>
                <c:pt idx="464">
                  <c:v>Hisense 12</c:v>
                </c:pt>
                <c:pt idx="465">
                  <c:v>Ambrane 2</c:v>
                </c:pt>
                <c:pt idx="466">
                  <c:v>Hisense 10</c:v>
                </c:pt>
                <c:pt idx="467">
                  <c:v>Jbl C100Si</c:v>
                </c:pt>
                <c:pt idx="468">
                  <c:v>Oneplus 16</c:v>
                </c:pt>
                <c:pt idx="469">
                  <c:v>Oneplus 13</c:v>
                </c:pt>
                <c:pt idx="470">
                  <c:v>Time Offic</c:v>
                </c:pt>
                <c:pt idx="471">
                  <c:v>Iqoo Z6 44</c:v>
                </c:pt>
                <c:pt idx="472">
                  <c:v>Ambrane 20</c:v>
                </c:pt>
                <c:pt idx="473">
                  <c:v>Cedo 65W O</c:v>
                </c:pt>
                <c:pt idx="474">
                  <c:v>Boat Type</c:v>
                </c:pt>
                <c:pt idx="475">
                  <c:v>D-Link Dwa</c:v>
                </c:pt>
                <c:pt idx="476">
                  <c:v>Boat Newly</c:v>
                </c:pt>
                <c:pt idx="477">
                  <c:v>Zoul Type</c:v>
                </c:pt>
                <c:pt idx="478">
                  <c:v>Vu 138 Cm</c:v>
                </c:pt>
                <c:pt idx="479">
                  <c:v>Boat Micro</c:v>
                </c:pt>
                <c:pt idx="480">
                  <c:v>Redmi 9 Ac</c:v>
                </c:pt>
                <c:pt idx="481">
                  <c:v>Striff Mul</c:v>
                </c:pt>
                <c:pt idx="482">
                  <c:v>Sounce 360</c:v>
                </c:pt>
                <c:pt idx="483">
                  <c:v>Duracell M</c:v>
                </c:pt>
                <c:pt idx="484">
                  <c:v>Iqoo Z6 Li</c:v>
                </c:pt>
                <c:pt idx="485">
                  <c:v>Redmi 9A S</c:v>
                </c:pt>
                <c:pt idx="486">
                  <c:v>Realme Nar</c:v>
                </c:pt>
                <c:pt idx="487">
                  <c:v>Boat Rocke</c:v>
                </c:pt>
                <c:pt idx="488">
                  <c:v>Gizga Esse</c:v>
                </c:pt>
                <c:pt idx="489">
                  <c:v>Orient Ele</c:v>
                </c:pt>
                <c:pt idx="490">
                  <c:v>Lapster Us</c:v>
                </c:pt>
                <c:pt idx="491">
                  <c:v>Bajaj Rex</c:v>
                </c:pt>
                <c:pt idx="492">
                  <c:v>Kodak 80 C</c:v>
                </c:pt>
                <c:pt idx="493">
                  <c:v>Agaro Rega</c:v>
                </c:pt>
                <c:pt idx="494">
                  <c:v>Xiaomi Mi</c:v>
                </c:pt>
                <c:pt idx="495">
                  <c:v>Caprigo He</c:v>
                </c:pt>
                <c:pt idx="496">
                  <c:v>Realme Bud</c:v>
                </c:pt>
                <c:pt idx="497">
                  <c:v>Crompton I</c:v>
                </c:pt>
                <c:pt idx="498">
                  <c:v>Redmi Note</c:v>
                </c:pt>
                <c:pt idx="499">
                  <c:v>Eureka For</c:v>
                </c:pt>
                <c:pt idx="500">
                  <c:v>Boat Ltg 5</c:v>
                </c:pt>
                <c:pt idx="501">
                  <c:v>Storite Us</c:v>
                </c:pt>
                <c:pt idx="502">
                  <c:v>Ambrane Un</c:v>
                </c:pt>
                <c:pt idx="503">
                  <c:v>Noise Colo</c:v>
                </c:pt>
                <c:pt idx="504">
                  <c:v>Cello Non-</c:v>
                </c:pt>
                <c:pt idx="505">
                  <c:v>Skytone St</c:v>
                </c:pt>
                <c:pt idx="506">
                  <c:v>Crompton G</c:v>
                </c:pt>
                <c:pt idx="507">
                  <c:v>Noir Aqua</c:v>
                </c:pt>
                <c:pt idx="508">
                  <c:v>Philips Dr</c:v>
                </c:pt>
                <c:pt idx="509">
                  <c:v>Rico Japan</c:v>
                </c:pt>
                <c:pt idx="510">
                  <c:v>Jialto Min</c:v>
                </c:pt>
                <c:pt idx="511">
                  <c:v>Aquaguard</c:v>
                </c:pt>
                <c:pt idx="512">
                  <c:v>T Topline</c:v>
                </c:pt>
                <c:pt idx="513">
                  <c:v>Crompton B</c:v>
                </c:pt>
                <c:pt idx="514">
                  <c:v>Hindware A</c:v>
                </c:pt>
                <c:pt idx="515">
                  <c:v>Enem Seali</c:v>
                </c:pt>
                <c:pt idx="516">
                  <c:v>Borosil Pr</c:v>
                </c:pt>
                <c:pt idx="517">
                  <c:v>Widewings</c:v>
                </c:pt>
                <c:pt idx="518">
                  <c:v>Usha Rapid</c:v>
                </c:pt>
                <c:pt idx="519">
                  <c:v>Sure From</c:v>
                </c:pt>
                <c:pt idx="520">
                  <c:v>Nexoms Ins</c:v>
                </c:pt>
                <c:pt idx="521">
                  <c:v>Dr Trust E</c:v>
                </c:pt>
                <c:pt idx="522">
                  <c:v>Ionix Jewe</c:v>
                </c:pt>
                <c:pt idx="523">
                  <c:v>Agaro 3339</c:v>
                </c:pt>
                <c:pt idx="524">
                  <c:v>Usha Auror</c:v>
                </c:pt>
                <c:pt idx="525">
                  <c:v>Allin Expo</c:v>
                </c:pt>
                <c:pt idx="526">
                  <c:v>Logitech H</c:v>
                </c:pt>
                <c:pt idx="527">
                  <c:v>Kent 16055</c:v>
                </c:pt>
                <c:pt idx="528">
                  <c:v>Boya Bym1</c:v>
                </c:pt>
                <c:pt idx="529">
                  <c:v>Croma 500W</c:v>
                </c:pt>
                <c:pt idx="530">
                  <c:v>Redgear Cl</c:v>
                </c:pt>
                <c:pt idx="531">
                  <c:v>Anjaney En</c:v>
                </c:pt>
                <c:pt idx="532">
                  <c:v>Bulfyss Us</c:v>
                </c:pt>
                <c:pt idx="533">
                  <c:v>Tukzer Ful</c:v>
                </c:pt>
                <c:pt idx="534">
                  <c:v>Simxen Egg</c:v>
                </c:pt>
                <c:pt idx="535">
                  <c:v>Callas Mul</c:v>
                </c:pt>
                <c:pt idx="536">
                  <c:v>Oraimo 18W</c:v>
                </c:pt>
                <c:pt idx="537">
                  <c:v>Kent 16052</c:v>
                </c:pt>
                <c:pt idx="538">
                  <c:v>Hp 150 Wir</c:v>
                </c:pt>
                <c:pt idx="539">
                  <c:v>Ofixo Mult</c:v>
                </c:pt>
                <c:pt idx="540">
                  <c:v>Hb Plus Fo</c:v>
                </c:pt>
                <c:pt idx="541">
                  <c:v>Bajaj Mino</c:v>
                </c:pt>
                <c:pt idx="542">
                  <c:v>Hp 805 Bla</c:v>
                </c:pt>
                <c:pt idx="543">
                  <c:v>Lenovo Ide</c:v>
                </c:pt>
                <c:pt idx="544">
                  <c:v>Zebronics,</c:v>
                </c:pt>
                <c:pt idx="545">
                  <c:v>Esnipe Mar</c:v>
                </c:pt>
                <c:pt idx="546">
                  <c:v>Urbn 10000</c:v>
                </c:pt>
                <c:pt idx="547">
                  <c:v>Saleon‚Ñ¢</c:v>
                </c:pt>
                <c:pt idx="548">
                  <c:v>Tvara Lcd</c:v>
                </c:pt>
                <c:pt idx="549">
                  <c:v>Kanget [2</c:v>
                </c:pt>
                <c:pt idx="550">
                  <c:v>Hp Usb Wir</c:v>
                </c:pt>
                <c:pt idx="551">
                  <c:v>Prolegend¬</c:v>
                </c:pt>
                <c:pt idx="552">
                  <c:v>Wayona 3In</c:v>
                </c:pt>
                <c:pt idx="553">
                  <c:v>Redmi 10A</c:v>
                </c:pt>
                <c:pt idx="554">
                  <c:v>Saifsmart</c:v>
                </c:pt>
                <c:pt idx="555">
                  <c:v>Flix Micro</c:v>
                </c:pt>
                <c:pt idx="556">
                  <c:v>Cubetek 3</c:v>
                </c:pt>
                <c:pt idx="557">
                  <c:v>Boat Flash</c:v>
                </c:pt>
                <c:pt idx="558">
                  <c:v>Vu 108 Cm</c:v>
                </c:pt>
                <c:pt idx="559">
                  <c:v>Tygot Blue</c:v>
                </c:pt>
                <c:pt idx="560">
                  <c:v>Aine Hdmi</c:v>
                </c:pt>
                <c:pt idx="561">
                  <c:v>Amkette 30</c:v>
                </c:pt>
                <c:pt idx="562">
                  <c:v>Isoelite R</c:v>
                </c:pt>
                <c:pt idx="563">
                  <c:v>Sonivision</c:v>
                </c:pt>
                <c:pt idx="564">
                  <c:v>Motorola A</c:v>
                </c:pt>
                <c:pt idx="565">
                  <c:v>Sounce Spi</c:v>
                </c:pt>
                <c:pt idx="566">
                  <c:v>Noise Puls</c:v>
                </c:pt>
                <c:pt idx="567">
                  <c:v>Wzatco Pix</c:v>
                </c:pt>
                <c:pt idx="568">
                  <c:v>Hi-Mobiler</c:v>
                </c:pt>
                <c:pt idx="569">
                  <c:v>Ambrane 10</c:v>
                </c:pt>
                <c:pt idx="570">
                  <c:v>Nokia 105</c:v>
                </c:pt>
                <c:pt idx="571">
                  <c:v>Pinnaclz O</c:v>
                </c:pt>
                <c:pt idx="572">
                  <c:v>Ptron Volt</c:v>
                </c:pt>
                <c:pt idx="573">
                  <c:v>Usb Charge</c:v>
                </c:pt>
                <c:pt idx="574">
                  <c:v>Sounce 65W</c:v>
                </c:pt>
                <c:pt idx="575">
                  <c:v>Realme 10W</c:v>
                </c:pt>
                <c:pt idx="576">
                  <c:v>Ptron Bull</c:v>
                </c:pt>
                <c:pt idx="577">
                  <c:v>Lapster 5</c:v>
                </c:pt>
                <c:pt idx="578">
                  <c:v>Ambrane 60</c:v>
                </c:pt>
                <c:pt idx="579">
                  <c:v>Iqoo Vivo</c:v>
                </c:pt>
                <c:pt idx="580">
                  <c:v>Urbn 20000</c:v>
                </c:pt>
                <c:pt idx="581">
                  <c:v>Wecool C1</c:v>
                </c:pt>
                <c:pt idx="582">
                  <c:v>Sounce Pro</c:v>
                </c:pt>
                <c:pt idx="583">
                  <c:v>Hp 32Gb Cl</c:v>
                </c:pt>
                <c:pt idx="584">
                  <c:v>Redmi A1 (</c:v>
                </c:pt>
                <c:pt idx="585">
                  <c:v>Eynk Extra</c:v>
                </c:pt>
                <c:pt idx="586">
                  <c:v>Lapster 1.</c:v>
                </c:pt>
                <c:pt idx="587">
                  <c:v>Flix (Beet</c:v>
                </c:pt>
                <c:pt idx="588">
                  <c:v>Butterfly</c:v>
                </c:pt>
                <c:pt idx="589">
                  <c:v>Amazon Bra</c:v>
                </c:pt>
                <c:pt idx="590">
                  <c:v>Kuber Indu</c:v>
                </c:pt>
                <c:pt idx="591">
                  <c:v>Prettykraf</c:v>
                </c:pt>
                <c:pt idx="592">
                  <c:v>Prestige P</c:v>
                </c:pt>
                <c:pt idx="593">
                  <c:v>Crompton S</c:v>
                </c:pt>
                <c:pt idx="594">
                  <c:v>Crompton H</c:v>
                </c:pt>
                <c:pt idx="595">
                  <c:v>Ibell Sek1</c:v>
                </c:pt>
                <c:pt idx="596">
                  <c:v>Bajaj Maje</c:v>
                </c:pt>
                <c:pt idx="597">
                  <c:v>Tecno Spar</c:v>
                </c:pt>
                <c:pt idx="598">
                  <c:v>Airtel Dig</c:v>
                </c:pt>
                <c:pt idx="599">
                  <c:v>Pigeon By</c:v>
                </c:pt>
                <c:pt idx="600">
                  <c:v>Ionix Acti</c:v>
                </c:pt>
                <c:pt idx="601">
                  <c:v>Swiss Mili</c:v>
                </c:pt>
                <c:pt idx="602">
                  <c:v>Tosaa T2St</c:v>
                </c:pt>
                <c:pt idx="603">
                  <c:v>Saiellin R</c:v>
                </c:pt>
                <c:pt idx="604">
                  <c:v>Lonaxa Min</c:v>
                </c:pt>
                <c:pt idx="605">
                  <c:v>Kent 11054</c:v>
                </c:pt>
                <c:pt idx="606">
                  <c:v>Candes 10</c:v>
                </c:pt>
                <c:pt idx="607">
                  <c:v>Venus Digi</c:v>
                </c:pt>
                <c:pt idx="608">
                  <c:v>Macmillan</c:v>
                </c:pt>
                <c:pt idx="609">
                  <c:v>Ttk Presti</c:v>
                </c:pt>
                <c:pt idx="610">
                  <c:v>Activa 120</c:v>
                </c:pt>
                <c:pt idx="611">
                  <c:v>Candes Glo</c:v>
                </c:pt>
                <c:pt idx="612">
                  <c:v>Kenstar 24</c:v>
                </c:pt>
                <c:pt idx="613">
                  <c:v>Pigeon Kes</c:v>
                </c:pt>
                <c:pt idx="614">
                  <c:v>House Of Q</c:v>
                </c:pt>
                <c:pt idx="615">
                  <c:v>Lacopine M</c:v>
                </c:pt>
                <c:pt idx="616">
                  <c:v>Aquasure F</c:v>
                </c:pt>
                <c:pt idx="617">
                  <c:v>Solidaire</c:v>
                </c:pt>
                <c:pt idx="618">
                  <c:v>Atom Selve</c:v>
                </c:pt>
                <c:pt idx="619">
                  <c:v>Kent 16026</c:v>
                </c:pt>
                <c:pt idx="620">
                  <c:v>Fya Handhe</c:v>
                </c:pt>
                <c:pt idx="621">
                  <c:v>Inalsa Upr</c:v>
                </c:pt>
                <c:pt idx="622">
                  <c:v>Tom &amp; Jerr</c:v>
                </c:pt>
                <c:pt idx="623">
                  <c:v>Apc Back-U</c:v>
                </c:pt>
                <c:pt idx="624">
                  <c:v>Hp 330 Wir</c:v>
                </c:pt>
                <c:pt idx="625">
                  <c:v>Envie¬Æ (A</c:v>
                </c:pt>
                <c:pt idx="626">
                  <c:v>Prestige 1</c:v>
                </c:pt>
                <c:pt idx="627">
                  <c:v>3M Scotch</c:v>
                </c:pt>
                <c:pt idx="628">
                  <c:v>Bajaj Rhx-</c:v>
                </c:pt>
                <c:pt idx="629">
                  <c:v>Jbl Commer</c:v>
                </c:pt>
                <c:pt idx="630">
                  <c:v>Bestor¬Æ L</c:v>
                </c:pt>
                <c:pt idx="631">
                  <c:v>Prestige E</c:v>
                </c:pt>
                <c:pt idx="632">
                  <c:v>Philips Ha</c:v>
                </c:pt>
                <c:pt idx="633">
                  <c:v>Sounce Gol</c:v>
                </c:pt>
                <c:pt idx="634">
                  <c:v>Usha Armor</c:v>
                </c:pt>
                <c:pt idx="635">
                  <c:v>Jbl C50Hi,</c:v>
                </c:pt>
                <c:pt idx="636">
                  <c:v>Flix Usb C</c:v>
                </c:pt>
                <c:pt idx="637">
                  <c:v>Glun Multi</c:v>
                </c:pt>
                <c:pt idx="638">
                  <c:v>Lripl Comp</c:v>
                </c:pt>
                <c:pt idx="639">
                  <c:v>7Seven¬Æ S</c:v>
                </c:pt>
                <c:pt idx="640">
                  <c:v>Sounce Fas</c:v>
                </c:pt>
                <c:pt idx="641">
                  <c:v>Mi 2-In-1</c:v>
                </c:pt>
                <c:pt idx="642">
                  <c:v>Redmi 11 P</c:v>
                </c:pt>
                <c:pt idx="643">
                  <c:v>Lunagariya</c:v>
                </c:pt>
                <c:pt idx="644">
                  <c:v>Popio Type</c:v>
                </c:pt>
                <c:pt idx="645">
                  <c:v>Nokia 150</c:v>
                </c:pt>
                <c:pt idx="646">
                  <c:v>Lenovo Usb</c:v>
                </c:pt>
                <c:pt idx="647">
                  <c:v>Egate I9 P</c:v>
                </c:pt>
                <c:pt idx="648">
                  <c:v>Elv Car Mo</c:v>
                </c:pt>
                <c:pt idx="649">
                  <c:v>Ambrane Bc</c:v>
                </c:pt>
                <c:pt idx="650">
                  <c:v>Croma 3A F</c:v>
                </c:pt>
                <c:pt idx="651">
                  <c:v>Ptron Sole</c:v>
                </c:pt>
                <c:pt idx="652">
                  <c:v>Maharaja W</c:v>
                </c:pt>
                <c:pt idx="653">
                  <c:v>Wipro Vest</c:v>
                </c:pt>
                <c:pt idx="654">
                  <c:v>Noise Buds</c:v>
                </c:pt>
                <c:pt idx="655">
                  <c:v>Inalsa Vac</c:v>
                </c:pt>
                <c:pt idx="656">
                  <c:v>Prestige I</c:v>
                </c:pt>
                <c:pt idx="657">
                  <c:v>Poco C31 (</c:v>
                </c:pt>
                <c:pt idx="658">
                  <c:v>Karbonn 80</c:v>
                </c:pt>
                <c:pt idx="659">
                  <c:v>Boat Wave</c:v>
                </c:pt>
                <c:pt idx="660">
                  <c:v>Zebronics</c:v>
                </c:pt>
                <c:pt idx="661">
                  <c:v>Wonderchef</c:v>
                </c:pt>
                <c:pt idx="662">
                  <c:v>Boat Airdo</c:v>
                </c:pt>
                <c:pt idx="663">
                  <c:v>Milton Go</c:v>
                </c:pt>
                <c:pt idx="664">
                  <c:v>Brayden Fi</c:v>
                </c:pt>
                <c:pt idx="665">
                  <c:v>Prestige C</c:v>
                </c:pt>
                <c:pt idx="666">
                  <c:v>Homepack 7</c:v>
                </c:pt>
                <c:pt idx="667">
                  <c:v>Havells Ga</c:v>
                </c:pt>
                <c:pt idx="668">
                  <c:v>Zigma Wino</c:v>
                </c:pt>
                <c:pt idx="669">
                  <c:v>Black+Deck</c:v>
                </c:pt>
                <c:pt idx="670">
                  <c:v>Saleon Ins</c:v>
                </c:pt>
                <c:pt idx="671">
                  <c:v>Esn 999 Su</c:v>
                </c:pt>
                <c:pt idx="672">
                  <c:v>Usha Heat</c:v>
                </c:pt>
                <c:pt idx="673">
                  <c:v>Usha Hc 81</c:v>
                </c:pt>
                <c:pt idx="674">
                  <c:v>Lifelong P</c:v>
                </c:pt>
                <c:pt idx="675">
                  <c:v>Activa Ins</c:v>
                </c:pt>
                <c:pt idx="676">
                  <c:v>Kent 16088</c:v>
                </c:pt>
                <c:pt idx="677">
                  <c:v>Reffair Ax</c:v>
                </c:pt>
                <c:pt idx="678">
                  <c:v>Activa Eas</c:v>
                </c:pt>
                <c:pt idx="679">
                  <c:v>Kent Elect</c:v>
                </c:pt>
                <c:pt idx="680">
                  <c:v>Silicone R</c:v>
                </c:pt>
                <c:pt idx="681">
                  <c:v>Canon E457</c:v>
                </c:pt>
                <c:pt idx="682">
                  <c:v>Envie Ecr-</c:v>
                </c:pt>
                <c:pt idx="683">
                  <c:v>Havells Ci</c:v>
                </c:pt>
                <c:pt idx="684">
                  <c:v>Storio Kid</c:v>
                </c:pt>
                <c:pt idx="685">
                  <c:v>Tygot 10 I</c:v>
                </c:pt>
                <c:pt idx="686">
                  <c:v>Lifelong L</c:v>
                </c:pt>
                <c:pt idx="687">
                  <c:v>Wings Phan</c:v>
                </c:pt>
                <c:pt idx="688">
                  <c:v>E-Cosmos 5</c:v>
                </c:pt>
                <c:pt idx="689">
                  <c:v>Quantum Qh</c:v>
                </c:pt>
                <c:pt idx="690">
                  <c:v>Wembley Lc</c:v>
                </c:pt>
                <c:pt idx="691">
                  <c:v>Airtel Amf</c:v>
                </c:pt>
                <c:pt idx="692">
                  <c:v>Cp Plus 2M</c:v>
                </c:pt>
                <c:pt idx="693">
                  <c:v>Lava A1 Jo</c:v>
                </c:pt>
                <c:pt idx="694">
                  <c:v>Maono Au-4</c:v>
                </c:pt>
                <c:pt idx="695">
                  <c:v>Krisons Th</c:v>
                </c:pt>
                <c:pt idx="696">
                  <c:v>Swapkart F</c:v>
                </c:pt>
                <c:pt idx="697">
                  <c:v>Sony Tv -</c:v>
                </c:pt>
                <c:pt idx="698">
                  <c:v>Prushti Co</c:v>
                </c:pt>
                <c:pt idx="699">
                  <c:v>Lohaya Rem</c:v>
                </c:pt>
                <c:pt idx="700">
                  <c:v>Wecool Blu</c:v>
                </c:pt>
                <c:pt idx="701">
                  <c:v>Iphone Ori</c:v>
                </c:pt>
                <c:pt idx="702">
                  <c:v>Crypo‚Ñ¢ U</c:v>
                </c:pt>
                <c:pt idx="703">
                  <c:v>Ls Lapster</c:v>
                </c:pt>
                <c:pt idx="704">
                  <c:v>Lohaya Tel</c:v>
                </c:pt>
                <c:pt idx="705">
                  <c:v>Tukzer Cap</c:v>
                </c:pt>
                <c:pt idx="706">
                  <c:v>Electvisio</c:v>
                </c:pt>
                <c:pt idx="707">
                  <c:v>Boult Audi</c:v>
                </c:pt>
                <c:pt idx="708">
                  <c:v>7Seven¬Æ C</c:v>
                </c:pt>
                <c:pt idx="709">
                  <c:v>Astigo Com</c:v>
                </c:pt>
                <c:pt idx="710">
                  <c:v>Bajaj Delu</c:v>
                </c:pt>
                <c:pt idx="711">
                  <c:v>Kent Smart</c:v>
                </c:pt>
                <c:pt idx="712">
                  <c:v>Longway Bl</c:v>
                </c:pt>
                <c:pt idx="713">
                  <c:v>Akiara¬Æ -</c:v>
                </c:pt>
                <c:pt idx="714">
                  <c:v>C (Device)</c:v>
                </c:pt>
                <c:pt idx="715">
                  <c:v>Sui Generi</c:v>
                </c:pt>
                <c:pt idx="716">
                  <c:v>Pigeon 1.5</c:v>
                </c:pt>
                <c:pt idx="717">
                  <c:v>Beatxp Kit</c:v>
                </c:pt>
                <c:pt idx="718">
                  <c:v>Prolet Cla</c:v>
                </c:pt>
                <c:pt idx="719">
                  <c:v>Jbl Tune 2</c:v>
                </c:pt>
                <c:pt idx="720">
                  <c:v>Hp W100 48</c:v>
                </c:pt>
                <c:pt idx="721">
                  <c:v>Tizum Hdmi</c:v>
                </c:pt>
                <c:pt idx="722">
                  <c:v>Skadioo Wi</c:v>
                </c:pt>
                <c:pt idx="723">
                  <c:v>Remote Con</c:v>
                </c:pt>
                <c:pt idx="724">
                  <c:v>Myvn Ltg T</c:v>
                </c:pt>
                <c:pt idx="725">
                  <c:v>Sansui 80C</c:v>
                </c:pt>
                <c:pt idx="726">
                  <c:v>Ptron Tang</c:v>
                </c:pt>
                <c:pt idx="727">
                  <c:v>Remote Com</c:v>
                </c:pt>
                <c:pt idx="728">
                  <c:v>Noise Agil</c:v>
                </c:pt>
                <c:pt idx="729">
                  <c:v>Gilary Mul</c:v>
                </c:pt>
                <c:pt idx="730">
                  <c:v>Lava Charg</c:v>
                </c:pt>
                <c:pt idx="731">
                  <c:v>Csi Intern</c:v>
                </c:pt>
                <c:pt idx="732">
                  <c:v>Tata Sky U</c:v>
                </c:pt>
                <c:pt idx="733">
                  <c:v>Canon Pixm</c:v>
                </c:pt>
                <c:pt idx="734">
                  <c:v>Firestick</c:v>
                </c:pt>
                <c:pt idx="735">
                  <c:v>Kent Gold</c:v>
                </c:pt>
                <c:pt idx="736">
                  <c:v>Larrito Wo</c:v>
                </c:pt>
                <c:pt idx="737">
                  <c:v>Wolpin 1 L</c:v>
                </c:pt>
                <c:pt idx="738">
                  <c:v>Te‚Ñ¢ Inst</c:v>
                </c:pt>
                <c:pt idx="739">
                  <c:v>Ikea Milk</c:v>
                </c:pt>
                <c:pt idx="740">
                  <c:v>Usha Steam</c:v>
                </c:pt>
                <c:pt idx="741">
                  <c:v>Milk Froth</c:v>
                </c:pt>
                <c:pt idx="742">
                  <c:v>Libra Room</c:v>
                </c:pt>
                <c:pt idx="743">
                  <c:v>Vapja¬Æ Po</c:v>
                </c:pt>
                <c:pt idx="744">
                  <c:v>Avnish Tap</c:v>
                </c:pt>
                <c:pt idx="745">
                  <c:v>Usha Quart</c:v>
                </c:pt>
                <c:pt idx="746">
                  <c:v>Artis Ar-4</c:v>
                </c:pt>
                <c:pt idx="747">
                  <c:v>Inventis 5</c:v>
                </c:pt>
                <c:pt idx="748">
                  <c:v>Sony Wi-C1</c:v>
                </c:pt>
                <c:pt idx="749">
                  <c:v>Ptron Boom</c:v>
                </c:pt>
                <c:pt idx="750">
                  <c:v>Svm Produc</c:v>
                </c:pt>
                <c:pt idx="751">
                  <c:v>En Ligne A</c:v>
                </c:pt>
                <c:pt idx="752">
                  <c:v>Hp Deskjet</c:v>
                </c:pt>
                <c:pt idx="753">
                  <c:v>Bulfyss Pl</c:v>
                </c:pt>
                <c:pt idx="754">
                  <c:v>Khaitan Av</c:v>
                </c:pt>
                <c:pt idx="755">
                  <c:v>Ikea Littl</c:v>
                </c:pt>
                <c:pt idx="756">
                  <c:v>Candes Blo</c:v>
                </c:pt>
                <c:pt idx="757">
                  <c:v>Hilton Qua</c:v>
                </c:pt>
                <c:pt idx="758">
                  <c:v>Portable L</c:v>
                </c:pt>
                <c:pt idx="759">
                  <c:v>Hp Wired O</c:v>
                </c:pt>
                <c:pt idx="760">
                  <c:v>Ske Bed St</c:v>
                </c:pt>
                <c:pt idx="761">
                  <c:v>Zodo 8. 5</c:v>
                </c:pt>
                <c:pt idx="762">
                  <c:v>Lapster Ac</c:v>
                </c:pt>
                <c:pt idx="763">
                  <c:v>Lohaya Lcd</c:v>
                </c:pt>
                <c:pt idx="764">
                  <c:v>Nokia 8210</c:v>
                </c:pt>
                <c:pt idx="765">
                  <c:v>Tata Sky D</c:v>
                </c:pt>
                <c:pt idx="766">
                  <c:v>Irusu Play</c:v>
                </c:pt>
                <c:pt idx="767">
                  <c:v>King Shine</c:v>
                </c:pt>
                <c:pt idx="768">
                  <c:v>Royal Step</c:v>
                </c:pt>
                <c:pt idx="769">
                  <c:v>Pigeon Zes</c:v>
                </c:pt>
                <c:pt idx="770">
                  <c:v>Kitchen Ki</c:v>
                </c:pt>
                <c:pt idx="771">
                  <c:v>Indias¬Æ‚Ñ</c:v>
                </c:pt>
                <c:pt idx="772">
                  <c:v>!!Haneul!!</c:v>
                </c:pt>
                <c:pt idx="773">
                  <c:v>7Seven¬Æ T</c:v>
                </c:pt>
                <c:pt idx="774">
                  <c:v>Skywall 81</c:v>
                </c:pt>
                <c:pt idx="775">
                  <c:v>Generic Ul</c:v>
                </c:pt>
                <c:pt idx="776">
                  <c:v>Ikea Froth</c:v>
                </c:pt>
                <c:pt idx="777">
                  <c:v>Knyuc Mart</c:v>
                </c:pt>
                <c:pt idx="778">
                  <c:v>Akiara - M</c:v>
                </c:pt>
                <c:pt idx="779">
                  <c:v>White Feat</c:v>
                </c:pt>
                <c:pt idx="780">
                  <c:v>Eopora Ptc</c:v>
                </c:pt>
                <c:pt idx="781">
                  <c:v>Pro365 Ind</c:v>
                </c:pt>
                <c:pt idx="782">
                  <c:v>Humble Dyn</c:v>
                </c:pt>
                <c:pt idx="783">
                  <c:v>Wecool Nyl</c:v>
                </c:pt>
                <c:pt idx="784">
                  <c:v>7Seven¬Æ B</c:v>
                </c:pt>
                <c:pt idx="785">
                  <c:v>Lohaya Voi</c:v>
                </c:pt>
                <c:pt idx="786">
                  <c:v>Ptron Newl</c:v>
                </c:pt>
                <c:pt idx="787">
                  <c:v>4 In 1 Han</c:v>
                </c:pt>
                <c:pt idx="788">
                  <c:v>Lripl Mi R</c:v>
                </c:pt>
                <c:pt idx="789">
                  <c:v>Ngi Store</c:v>
                </c:pt>
                <c:pt idx="790">
                  <c:v>Nirdambhay</c:v>
                </c:pt>
                <c:pt idx="791">
                  <c:v>Tokdis Mx-</c:v>
                </c:pt>
                <c:pt idx="792">
                  <c:v>7Seven Com</c:v>
                </c:pt>
                <c:pt idx="793">
                  <c:v>Ionix Tap</c:v>
                </c:pt>
                <c:pt idx="794">
                  <c:v>Mr. Brand</c:v>
                </c:pt>
                <c:pt idx="795">
                  <c:v>Shreenova</c:v>
                </c:pt>
                <c:pt idx="796">
                  <c:v>Green Tale</c:v>
                </c:pt>
                <c:pt idx="797">
                  <c:v>Personal S</c:v>
                </c:pt>
                <c:pt idx="798">
                  <c:v>Khaitan Or</c:v>
                </c:pt>
              </c:strCache>
            </c:strRef>
          </c:cat>
          <c:val>
            <c:numRef>
              <c:f>'Highest Ave Rated Products'!$B$4:$B$803</c:f>
              <c:numCache>
                <c:formatCode>_(* #,##0.00_);_(* \(#,##0.00\);_(* "-"??_);_(@_)</c:formatCode>
                <c:ptCount val="799"/>
                <c:pt idx="0">
                  <c:v>5</c:v>
                </c:pt>
                <c:pt idx="1">
                  <c:v>4.8</c:v>
                </c:pt>
                <c:pt idx="2">
                  <c:v>4.8</c:v>
                </c:pt>
                <c:pt idx="3">
                  <c:v>4.8</c:v>
                </c:pt>
                <c:pt idx="4">
                  <c:v>4.7</c:v>
                </c:pt>
                <c:pt idx="5">
                  <c:v>4.7</c:v>
                </c:pt>
                <c:pt idx="6">
                  <c:v>4.7</c:v>
                </c:pt>
                <c:pt idx="7">
                  <c:v>4.7</c:v>
                </c:pt>
                <c:pt idx="8">
                  <c:v>4.7</c:v>
                </c:pt>
                <c:pt idx="9">
                  <c:v>4.6333333333333337</c:v>
                </c:pt>
                <c:pt idx="10">
                  <c:v>4.5999999999999996</c:v>
                </c:pt>
                <c:pt idx="11">
                  <c:v>4.5999999999999996</c:v>
                </c:pt>
                <c:pt idx="12">
                  <c:v>4.5999999999999996</c:v>
                </c:pt>
                <c:pt idx="13">
                  <c:v>4.5999999999999996</c:v>
                </c:pt>
                <c:pt idx="14">
                  <c:v>4.5999999999999996</c:v>
                </c:pt>
                <c:pt idx="15">
                  <c:v>4.5999999999999996</c:v>
                </c:pt>
                <c:pt idx="16">
                  <c:v>4.5999999999999996</c:v>
                </c:pt>
                <c:pt idx="17">
                  <c:v>4.5999999999999996</c:v>
                </c:pt>
                <c:pt idx="18">
                  <c:v>4.5999999999999996</c:v>
                </c:pt>
                <c:pt idx="19">
                  <c:v>4.5999999999999996</c:v>
                </c:pt>
                <c:pt idx="20">
                  <c:v>4.55</c:v>
                </c:pt>
                <c:pt idx="21">
                  <c:v>4.5</c:v>
                </c:pt>
                <c:pt idx="22">
                  <c:v>4.5</c:v>
                </c:pt>
                <c:pt idx="23">
                  <c:v>4.5</c:v>
                </c:pt>
                <c:pt idx="24">
                  <c:v>4.5</c:v>
                </c:pt>
                <c:pt idx="25">
                  <c:v>4.5</c:v>
                </c:pt>
                <c:pt idx="26">
                  <c:v>4.5</c:v>
                </c:pt>
                <c:pt idx="27">
                  <c:v>4.5</c:v>
                </c:pt>
                <c:pt idx="28">
                  <c:v>4.5</c:v>
                </c:pt>
                <c:pt idx="29">
                  <c:v>4.5</c:v>
                </c:pt>
                <c:pt idx="30">
                  <c:v>4.5</c:v>
                </c:pt>
                <c:pt idx="31">
                  <c:v>4.5</c:v>
                </c:pt>
                <c:pt idx="32">
                  <c:v>4.5</c:v>
                </c:pt>
                <c:pt idx="33">
                  <c:v>4.5</c:v>
                </c:pt>
                <c:pt idx="34">
                  <c:v>4.5</c:v>
                </c:pt>
                <c:pt idx="35">
                  <c:v>4.5</c:v>
                </c:pt>
                <c:pt idx="36">
                  <c:v>4.5</c:v>
                </c:pt>
                <c:pt idx="37">
                  <c:v>4.5</c:v>
                </c:pt>
                <c:pt idx="38">
                  <c:v>4.5</c:v>
                </c:pt>
                <c:pt idx="39">
                  <c:v>4.5</c:v>
                </c:pt>
                <c:pt idx="40">
                  <c:v>4.5</c:v>
                </c:pt>
                <c:pt idx="41">
                  <c:v>4.5</c:v>
                </c:pt>
                <c:pt idx="42">
                  <c:v>4.5</c:v>
                </c:pt>
                <c:pt idx="43">
                  <c:v>4.5</c:v>
                </c:pt>
                <c:pt idx="44">
                  <c:v>4.5</c:v>
                </c:pt>
                <c:pt idx="45">
                  <c:v>4.5</c:v>
                </c:pt>
                <c:pt idx="46">
                  <c:v>4.5</c:v>
                </c:pt>
                <c:pt idx="47">
                  <c:v>4.5</c:v>
                </c:pt>
                <c:pt idx="48">
                  <c:v>4.5</c:v>
                </c:pt>
                <c:pt idx="49">
                  <c:v>4.5</c:v>
                </c:pt>
                <c:pt idx="50">
                  <c:v>4.5</c:v>
                </c:pt>
                <c:pt idx="51">
                  <c:v>4.5</c:v>
                </c:pt>
                <c:pt idx="52">
                  <c:v>4.5</c:v>
                </c:pt>
                <c:pt idx="53">
                  <c:v>4.5</c:v>
                </c:pt>
                <c:pt idx="54">
                  <c:v>4.5</c:v>
                </c:pt>
                <c:pt idx="55">
                  <c:v>4.5</c:v>
                </c:pt>
                <c:pt idx="56">
                  <c:v>4.5</c:v>
                </c:pt>
                <c:pt idx="57">
                  <c:v>4.5</c:v>
                </c:pt>
                <c:pt idx="58">
                  <c:v>4.5</c:v>
                </c:pt>
                <c:pt idx="59">
                  <c:v>4.5</c:v>
                </c:pt>
                <c:pt idx="60">
                  <c:v>4.5</c:v>
                </c:pt>
                <c:pt idx="61">
                  <c:v>4.4666666666666668</c:v>
                </c:pt>
                <c:pt idx="62">
                  <c:v>4.4599999999999991</c:v>
                </c:pt>
                <c:pt idx="63">
                  <c:v>4.45</c:v>
                </c:pt>
                <c:pt idx="64">
                  <c:v>4.45</c:v>
                </c:pt>
                <c:pt idx="65">
                  <c:v>4.45</c:v>
                </c:pt>
                <c:pt idx="66">
                  <c:v>4.4499999999999993</c:v>
                </c:pt>
                <c:pt idx="67">
                  <c:v>4.4000000000000004</c:v>
                </c:pt>
                <c:pt idx="68">
                  <c:v>4.4000000000000004</c:v>
                </c:pt>
                <c:pt idx="69">
                  <c:v>4.4000000000000004</c:v>
                </c:pt>
                <c:pt idx="70">
                  <c:v>4.4000000000000004</c:v>
                </c:pt>
                <c:pt idx="71">
                  <c:v>4.4000000000000004</c:v>
                </c:pt>
                <c:pt idx="72">
                  <c:v>4.4000000000000004</c:v>
                </c:pt>
                <c:pt idx="73">
                  <c:v>4.4000000000000004</c:v>
                </c:pt>
                <c:pt idx="74">
                  <c:v>4.4000000000000004</c:v>
                </c:pt>
                <c:pt idx="75">
                  <c:v>4.4000000000000004</c:v>
                </c:pt>
                <c:pt idx="76">
                  <c:v>4.4000000000000004</c:v>
                </c:pt>
                <c:pt idx="77">
                  <c:v>4.4000000000000004</c:v>
                </c:pt>
                <c:pt idx="78">
                  <c:v>4.4000000000000004</c:v>
                </c:pt>
                <c:pt idx="79">
                  <c:v>4.4000000000000004</c:v>
                </c:pt>
                <c:pt idx="80">
                  <c:v>4.4000000000000004</c:v>
                </c:pt>
                <c:pt idx="81">
                  <c:v>4.4000000000000004</c:v>
                </c:pt>
                <c:pt idx="82">
                  <c:v>4.4000000000000004</c:v>
                </c:pt>
                <c:pt idx="83">
                  <c:v>4.4000000000000004</c:v>
                </c:pt>
                <c:pt idx="84">
                  <c:v>4.4000000000000004</c:v>
                </c:pt>
                <c:pt idx="85">
                  <c:v>4.4000000000000004</c:v>
                </c:pt>
                <c:pt idx="86">
                  <c:v>4.4000000000000004</c:v>
                </c:pt>
                <c:pt idx="87">
                  <c:v>4.4000000000000004</c:v>
                </c:pt>
                <c:pt idx="88">
                  <c:v>4.4000000000000004</c:v>
                </c:pt>
                <c:pt idx="89">
                  <c:v>4.4000000000000004</c:v>
                </c:pt>
                <c:pt idx="90">
                  <c:v>4.4000000000000004</c:v>
                </c:pt>
                <c:pt idx="91">
                  <c:v>4.4000000000000004</c:v>
                </c:pt>
                <c:pt idx="92">
                  <c:v>4.4000000000000004</c:v>
                </c:pt>
                <c:pt idx="93">
                  <c:v>4.4000000000000004</c:v>
                </c:pt>
                <c:pt idx="94">
                  <c:v>4.4000000000000004</c:v>
                </c:pt>
                <c:pt idx="95">
                  <c:v>4.4000000000000004</c:v>
                </c:pt>
                <c:pt idx="96">
                  <c:v>4.4000000000000004</c:v>
                </c:pt>
                <c:pt idx="97">
                  <c:v>4.4000000000000004</c:v>
                </c:pt>
                <c:pt idx="98">
                  <c:v>4.4000000000000004</c:v>
                </c:pt>
                <c:pt idx="99">
                  <c:v>4.4000000000000004</c:v>
                </c:pt>
                <c:pt idx="100">
                  <c:v>4.4000000000000004</c:v>
                </c:pt>
                <c:pt idx="101">
                  <c:v>4.4000000000000004</c:v>
                </c:pt>
                <c:pt idx="102">
                  <c:v>4.4000000000000004</c:v>
                </c:pt>
                <c:pt idx="103">
                  <c:v>4.4000000000000004</c:v>
                </c:pt>
                <c:pt idx="104">
                  <c:v>4.4000000000000004</c:v>
                </c:pt>
                <c:pt idx="105">
                  <c:v>4.4000000000000004</c:v>
                </c:pt>
                <c:pt idx="106">
                  <c:v>4.4000000000000004</c:v>
                </c:pt>
                <c:pt idx="107">
                  <c:v>4.4000000000000004</c:v>
                </c:pt>
                <c:pt idx="108">
                  <c:v>4.4000000000000004</c:v>
                </c:pt>
                <c:pt idx="109">
                  <c:v>4.4000000000000004</c:v>
                </c:pt>
                <c:pt idx="110">
                  <c:v>4.4000000000000004</c:v>
                </c:pt>
                <c:pt idx="111">
                  <c:v>4.4000000000000004</c:v>
                </c:pt>
                <c:pt idx="112">
                  <c:v>4.4000000000000004</c:v>
                </c:pt>
                <c:pt idx="113">
                  <c:v>4.4000000000000004</c:v>
                </c:pt>
                <c:pt idx="114">
                  <c:v>4.4000000000000004</c:v>
                </c:pt>
                <c:pt idx="115">
                  <c:v>4.4000000000000004</c:v>
                </c:pt>
                <c:pt idx="116">
                  <c:v>4.4000000000000004</c:v>
                </c:pt>
                <c:pt idx="117">
                  <c:v>4.4000000000000004</c:v>
                </c:pt>
                <c:pt idx="118">
                  <c:v>4.4000000000000004</c:v>
                </c:pt>
                <c:pt idx="119">
                  <c:v>4.3666666666666671</c:v>
                </c:pt>
                <c:pt idx="120">
                  <c:v>4.3500000000000005</c:v>
                </c:pt>
                <c:pt idx="121">
                  <c:v>4.3500000000000005</c:v>
                </c:pt>
                <c:pt idx="122">
                  <c:v>4.3499999999999996</c:v>
                </c:pt>
                <c:pt idx="123">
                  <c:v>4.3499999999999996</c:v>
                </c:pt>
                <c:pt idx="124">
                  <c:v>4.3499999999999996</c:v>
                </c:pt>
                <c:pt idx="125">
                  <c:v>4.3499999999999988</c:v>
                </c:pt>
                <c:pt idx="126">
                  <c:v>4.3499999999999988</c:v>
                </c:pt>
                <c:pt idx="127">
                  <c:v>4.333333333333333</c:v>
                </c:pt>
                <c:pt idx="128">
                  <c:v>4.333333333333333</c:v>
                </c:pt>
                <c:pt idx="129">
                  <c:v>4.3250000000000002</c:v>
                </c:pt>
                <c:pt idx="130">
                  <c:v>4.3250000000000002</c:v>
                </c:pt>
                <c:pt idx="131">
                  <c:v>4.3000000000000007</c:v>
                </c:pt>
                <c:pt idx="132">
                  <c:v>4.3</c:v>
                </c:pt>
                <c:pt idx="133">
                  <c:v>4.3</c:v>
                </c:pt>
                <c:pt idx="134">
                  <c:v>4.3</c:v>
                </c:pt>
                <c:pt idx="135">
                  <c:v>4.3</c:v>
                </c:pt>
                <c:pt idx="136">
                  <c:v>4.3</c:v>
                </c:pt>
                <c:pt idx="137">
                  <c:v>4.3</c:v>
                </c:pt>
                <c:pt idx="138">
                  <c:v>4.3</c:v>
                </c:pt>
                <c:pt idx="139">
                  <c:v>4.3</c:v>
                </c:pt>
                <c:pt idx="140">
                  <c:v>4.3</c:v>
                </c:pt>
                <c:pt idx="141">
                  <c:v>4.3</c:v>
                </c:pt>
                <c:pt idx="142">
                  <c:v>4.3</c:v>
                </c:pt>
                <c:pt idx="143">
                  <c:v>4.3</c:v>
                </c:pt>
                <c:pt idx="144">
                  <c:v>4.3</c:v>
                </c:pt>
                <c:pt idx="145">
                  <c:v>4.3</c:v>
                </c:pt>
                <c:pt idx="146">
                  <c:v>4.3</c:v>
                </c:pt>
                <c:pt idx="147">
                  <c:v>4.3</c:v>
                </c:pt>
                <c:pt idx="148">
                  <c:v>4.3</c:v>
                </c:pt>
                <c:pt idx="149">
                  <c:v>4.3</c:v>
                </c:pt>
                <c:pt idx="150">
                  <c:v>4.3</c:v>
                </c:pt>
                <c:pt idx="151">
                  <c:v>4.3</c:v>
                </c:pt>
                <c:pt idx="152">
                  <c:v>4.3</c:v>
                </c:pt>
                <c:pt idx="153">
                  <c:v>4.3</c:v>
                </c:pt>
                <c:pt idx="154">
                  <c:v>4.3</c:v>
                </c:pt>
                <c:pt idx="155">
                  <c:v>4.3</c:v>
                </c:pt>
                <c:pt idx="156">
                  <c:v>4.3</c:v>
                </c:pt>
                <c:pt idx="157">
                  <c:v>4.3</c:v>
                </c:pt>
                <c:pt idx="158">
                  <c:v>4.3</c:v>
                </c:pt>
                <c:pt idx="159">
                  <c:v>4.3</c:v>
                </c:pt>
                <c:pt idx="160">
                  <c:v>4.3</c:v>
                </c:pt>
                <c:pt idx="161">
                  <c:v>4.3</c:v>
                </c:pt>
                <c:pt idx="162">
                  <c:v>4.3</c:v>
                </c:pt>
                <c:pt idx="163">
                  <c:v>4.3</c:v>
                </c:pt>
                <c:pt idx="164">
                  <c:v>4.3</c:v>
                </c:pt>
                <c:pt idx="165">
                  <c:v>4.3</c:v>
                </c:pt>
                <c:pt idx="166">
                  <c:v>4.3</c:v>
                </c:pt>
                <c:pt idx="167">
                  <c:v>4.3</c:v>
                </c:pt>
                <c:pt idx="168">
                  <c:v>4.3</c:v>
                </c:pt>
                <c:pt idx="169">
                  <c:v>4.3</c:v>
                </c:pt>
                <c:pt idx="170">
                  <c:v>4.3</c:v>
                </c:pt>
                <c:pt idx="171">
                  <c:v>4.3</c:v>
                </c:pt>
                <c:pt idx="172">
                  <c:v>4.3</c:v>
                </c:pt>
                <c:pt idx="173">
                  <c:v>4.3</c:v>
                </c:pt>
                <c:pt idx="174">
                  <c:v>4.3</c:v>
                </c:pt>
                <c:pt idx="175">
                  <c:v>4.3</c:v>
                </c:pt>
                <c:pt idx="176">
                  <c:v>4.3</c:v>
                </c:pt>
                <c:pt idx="177">
                  <c:v>4.3</c:v>
                </c:pt>
                <c:pt idx="178">
                  <c:v>4.3</c:v>
                </c:pt>
                <c:pt idx="179">
                  <c:v>4.3</c:v>
                </c:pt>
                <c:pt idx="180">
                  <c:v>4.3</c:v>
                </c:pt>
                <c:pt idx="181">
                  <c:v>4.3</c:v>
                </c:pt>
                <c:pt idx="182">
                  <c:v>4.3</c:v>
                </c:pt>
                <c:pt idx="183">
                  <c:v>4.3</c:v>
                </c:pt>
                <c:pt idx="184">
                  <c:v>4.3</c:v>
                </c:pt>
                <c:pt idx="185">
                  <c:v>4.3</c:v>
                </c:pt>
                <c:pt idx="186">
                  <c:v>4.3</c:v>
                </c:pt>
                <c:pt idx="187">
                  <c:v>4.3</c:v>
                </c:pt>
                <c:pt idx="188">
                  <c:v>4.3</c:v>
                </c:pt>
                <c:pt idx="189">
                  <c:v>4.3</c:v>
                </c:pt>
                <c:pt idx="190">
                  <c:v>4.3</c:v>
                </c:pt>
                <c:pt idx="191">
                  <c:v>4.3</c:v>
                </c:pt>
                <c:pt idx="192">
                  <c:v>4.3</c:v>
                </c:pt>
                <c:pt idx="193">
                  <c:v>4.3</c:v>
                </c:pt>
                <c:pt idx="194">
                  <c:v>4.3</c:v>
                </c:pt>
                <c:pt idx="195">
                  <c:v>4.3</c:v>
                </c:pt>
                <c:pt idx="196">
                  <c:v>4.3</c:v>
                </c:pt>
                <c:pt idx="197">
                  <c:v>4.3</c:v>
                </c:pt>
                <c:pt idx="198">
                  <c:v>4.3</c:v>
                </c:pt>
                <c:pt idx="199">
                  <c:v>4.3</c:v>
                </c:pt>
                <c:pt idx="200">
                  <c:v>4.3</c:v>
                </c:pt>
                <c:pt idx="201">
                  <c:v>4.3</c:v>
                </c:pt>
                <c:pt idx="202">
                  <c:v>4.3</c:v>
                </c:pt>
                <c:pt idx="203">
                  <c:v>4.3</c:v>
                </c:pt>
                <c:pt idx="204">
                  <c:v>4.3</c:v>
                </c:pt>
                <c:pt idx="205">
                  <c:v>4.3</c:v>
                </c:pt>
                <c:pt idx="206">
                  <c:v>4.3</c:v>
                </c:pt>
                <c:pt idx="207">
                  <c:v>4.3</c:v>
                </c:pt>
                <c:pt idx="208">
                  <c:v>4.3</c:v>
                </c:pt>
                <c:pt idx="209">
                  <c:v>4.3</c:v>
                </c:pt>
                <c:pt idx="210">
                  <c:v>4.3</c:v>
                </c:pt>
                <c:pt idx="211">
                  <c:v>4.3</c:v>
                </c:pt>
                <c:pt idx="212">
                  <c:v>4.3</c:v>
                </c:pt>
                <c:pt idx="213">
                  <c:v>4.3</c:v>
                </c:pt>
                <c:pt idx="214">
                  <c:v>4.3</c:v>
                </c:pt>
                <c:pt idx="215">
                  <c:v>4.3</c:v>
                </c:pt>
                <c:pt idx="216">
                  <c:v>4.3</c:v>
                </c:pt>
                <c:pt idx="217">
                  <c:v>4.3</c:v>
                </c:pt>
                <c:pt idx="218">
                  <c:v>4.3</c:v>
                </c:pt>
                <c:pt idx="219">
                  <c:v>4.3</c:v>
                </c:pt>
                <c:pt idx="220">
                  <c:v>4.3</c:v>
                </c:pt>
                <c:pt idx="221">
                  <c:v>4.3</c:v>
                </c:pt>
                <c:pt idx="222">
                  <c:v>4.3</c:v>
                </c:pt>
                <c:pt idx="223">
                  <c:v>4.3</c:v>
                </c:pt>
                <c:pt idx="224">
                  <c:v>4.3</c:v>
                </c:pt>
                <c:pt idx="225">
                  <c:v>4.3</c:v>
                </c:pt>
                <c:pt idx="226">
                  <c:v>4.3</c:v>
                </c:pt>
                <c:pt idx="227">
                  <c:v>4.3</c:v>
                </c:pt>
                <c:pt idx="228">
                  <c:v>4.3</c:v>
                </c:pt>
                <c:pt idx="229">
                  <c:v>4.3</c:v>
                </c:pt>
                <c:pt idx="230">
                  <c:v>4.3</c:v>
                </c:pt>
                <c:pt idx="231">
                  <c:v>4.3</c:v>
                </c:pt>
                <c:pt idx="232">
                  <c:v>4.3</c:v>
                </c:pt>
                <c:pt idx="233">
                  <c:v>4.3</c:v>
                </c:pt>
                <c:pt idx="234">
                  <c:v>4.3</c:v>
                </c:pt>
                <c:pt idx="235">
                  <c:v>4.3</c:v>
                </c:pt>
                <c:pt idx="236">
                  <c:v>4.3</c:v>
                </c:pt>
                <c:pt idx="237">
                  <c:v>4.3</c:v>
                </c:pt>
                <c:pt idx="238">
                  <c:v>4.3</c:v>
                </c:pt>
                <c:pt idx="239">
                  <c:v>4.3</c:v>
                </c:pt>
                <c:pt idx="240">
                  <c:v>4.3</c:v>
                </c:pt>
                <c:pt idx="241">
                  <c:v>4.3</c:v>
                </c:pt>
                <c:pt idx="242">
                  <c:v>4.3</c:v>
                </c:pt>
                <c:pt idx="243">
                  <c:v>4.3</c:v>
                </c:pt>
                <c:pt idx="244">
                  <c:v>4.293103448275863</c:v>
                </c:pt>
                <c:pt idx="245">
                  <c:v>4.2714285714285714</c:v>
                </c:pt>
                <c:pt idx="246">
                  <c:v>4.2666666666666666</c:v>
                </c:pt>
                <c:pt idx="247">
                  <c:v>4.2666666666666666</c:v>
                </c:pt>
                <c:pt idx="248">
                  <c:v>4.2666666666666666</c:v>
                </c:pt>
                <c:pt idx="249">
                  <c:v>4.25</c:v>
                </c:pt>
                <c:pt idx="250">
                  <c:v>4.25</c:v>
                </c:pt>
                <c:pt idx="251">
                  <c:v>4.25</c:v>
                </c:pt>
                <c:pt idx="252">
                  <c:v>4.25</c:v>
                </c:pt>
                <c:pt idx="253">
                  <c:v>4.25</c:v>
                </c:pt>
                <c:pt idx="254">
                  <c:v>4.25</c:v>
                </c:pt>
                <c:pt idx="255">
                  <c:v>4.25</c:v>
                </c:pt>
                <c:pt idx="256">
                  <c:v>4.25</c:v>
                </c:pt>
                <c:pt idx="257">
                  <c:v>4.25</c:v>
                </c:pt>
                <c:pt idx="258">
                  <c:v>4.25</c:v>
                </c:pt>
                <c:pt idx="259">
                  <c:v>4.2333333333333334</c:v>
                </c:pt>
                <c:pt idx="260">
                  <c:v>4.2285714285714286</c:v>
                </c:pt>
                <c:pt idx="261">
                  <c:v>4.2250000000000005</c:v>
                </c:pt>
                <c:pt idx="262">
                  <c:v>4.2249999999999996</c:v>
                </c:pt>
                <c:pt idx="263">
                  <c:v>4.22</c:v>
                </c:pt>
                <c:pt idx="264">
                  <c:v>4.2105263157894735</c:v>
                </c:pt>
                <c:pt idx="265">
                  <c:v>4.2</c:v>
                </c:pt>
                <c:pt idx="266">
                  <c:v>4.2</c:v>
                </c:pt>
                <c:pt idx="267">
                  <c:v>4.2</c:v>
                </c:pt>
                <c:pt idx="268">
                  <c:v>4.2</c:v>
                </c:pt>
                <c:pt idx="269">
                  <c:v>4.2</c:v>
                </c:pt>
                <c:pt idx="270">
                  <c:v>4.2</c:v>
                </c:pt>
                <c:pt idx="271">
                  <c:v>4.2</c:v>
                </c:pt>
                <c:pt idx="272">
                  <c:v>4.2</c:v>
                </c:pt>
                <c:pt idx="273">
                  <c:v>4.2</c:v>
                </c:pt>
                <c:pt idx="274">
                  <c:v>4.2</c:v>
                </c:pt>
                <c:pt idx="275">
                  <c:v>4.2</c:v>
                </c:pt>
                <c:pt idx="276">
                  <c:v>4.2</c:v>
                </c:pt>
                <c:pt idx="277">
                  <c:v>4.2</c:v>
                </c:pt>
                <c:pt idx="278">
                  <c:v>4.2</c:v>
                </c:pt>
                <c:pt idx="279">
                  <c:v>4.2</c:v>
                </c:pt>
                <c:pt idx="280">
                  <c:v>4.2</c:v>
                </c:pt>
                <c:pt idx="281">
                  <c:v>4.2</c:v>
                </c:pt>
                <c:pt idx="282">
                  <c:v>4.2</c:v>
                </c:pt>
                <c:pt idx="283">
                  <c:v>4.2</c:v>
                </c:pt>
                <c:pt idx="284">
                  <c:v>4.2</c:v>
                </c:pt>
                <c:pt idx="285">
                  <c:v>4.2</c:v>
                </c:pt>
                <c:pt idx="286">
                  <c:v>4.2</c:v>
                </c:pt>
                <c:pt idx="287">
                  <c:v>4.2</c:v>
                </c:pt>
                <c:pt idx="288">
                  <c:v>4.2</c:v>
                </c:pt>
                <c:pt idx="289">
                  <c:v>4.2</c:v>
                </c:pt>
                <c:pt idx="290">
                  <c:v>4.2</c:v>
                </c:pt>
                <c:pt idx="291">
                  <c:v>4.2</c:v>
                </c:pt>
                <c:pt idx="292">
                  <c:v>4.2</c:v>
                </c:pt>
                <c:pt idx="293">
                  <c:v>4.2</c:v>
                </c:pt>
                <c:pt idx="294">
                  <c:v>4.2</c:v>
                </c:pt>
                <c:pt idx="295">
                  <c:v>4.2</c:v>
                </c:pt>
                <c:pt idx="296">
                  <c:v>4.2</c:v>
                </c:pt>
                <c:pt idx="297">
                  <c:v>4.2</c:v>
                </c:pt>
                <c:pt idx="298">
                  <c:v>4.2</c:v>
                </c:pt>
                <c:pt idx="299">
                  <c:v>4.2</c:v>
                </c:pt>
                <c:pt idx="300">
                  <c:v>4.2</c:v>
                </c:pt>
                <c:pt idx="301">
                  <c:v>4.2</c:v>
                </c:pt>
                <c:pt idx="302">
                  <c:v>4.2</c:v>
                </c:pt>
                <c:pt idx="303">
                  <c:v>4.2</c:v>
                </c:pt>
                <c:pt idx="304">
                  <c:v>4.2</c:v>
                </c:pt>
                <c:pt idx="305">
                  <c:v>4.2</c:v>
                </c:pt>
                <c:pt idx="306">
                  <c:v>4.2</c:v>
                </c:pt>
                <c:pt idx="307">
                  <c:v>4.2</c:v>
                </c:pt>
                <c:pt idx="308">
                  <c:v>4.2</c:v>
                </c:pt>
                <c:pt idx="309">
                  <c:v>4.2</c:v>
                </c:pt>
                <c:pt idx="310">
                  <c:v>4.2</c:v>
                </c:pt>
                <c:pt idx="311">
                  <c:v>4.2</c:v>
                </c:pt>
                <c:pt idx="312">
                  <c:v>4.2</c:v>
                </c:pt>
                <c:pt idx="313">
                  <c:v>4.2</c:v>
                </c:pt>
                <c:pt idx="314">
                  <c:v>4.2</c:v>
                </c:pt>
                <c:pt idx="315">
                  <c:v>4.2</c:v>
                </c:pt>
                <c:pt idx="316">
                  <c:v>4.2</c:v>
                </c:pt>
                <c:pt idx="317">
                  <c:v>4.2</c:v>
                </c:pt>
                <c:pt idx="318">
                  <c:v>4.2</c:v>
                </c:pt>
                <c:pt idx="319">
                  <c:v>4.2</c:v>
                </c:pt>
                <c:pt idx="320">
                  <c:v>4.2</c:v>
                </c:pt>
                <c:pt idx="321">
                  <c:v>4.2</c:v>
                </c:pt>
                <c:pt idx="322">
                  <c:v>4.2</c:v>
                </c:pt>
                <c:pt idx="323">
                  <c:v>4.2</c:v>
                </c:pt>
                <c:pt idx="324">
                  <c:v>4.2</c:v>
                </c:pt>
                <c:pt idx="325">
                  <c:v>4.2</c:v>
                </c:pt>
                <c:pt idx="326">
                  <c:v>4.2</c:v>
                </c:pt>
                <c:pt idx="327">
                  <c:v>4.2</c:v>
                </c:pt>
                <c:pt idx="328">
                  <c:v>4.2</c:v>
                </c:pt>
                <c:pt idx="329">
                  <c:v>4.2</c:v>
                </c:pt>
                <c:pt idx="330">
                  <c:v>4.2</c:v>
                </c:pt>
                <c:pt idx="331">
                  <c:v>4.2</c:v>
                </c:pt>
                <c:pt idx="332">
                  <c:v>4.2</c:v>
                </c:pt>
                <c:pt idx="333">
                  <c:v>4.2</c:v>
                </c:pt>
                <c:pt idx="334">
                  <c:v>4.2</c:v>
                </c:pt>
                <c:pt idx="335">
                  <c:v>4.2</c:v>
                </c:pt>
                <c:pt idx="336">
                  <c:v>4.2</c:v>
                </c:pt>
                <c:pt idx="337">
                  <c:v>4.2</c:v>
                </c:pt>
                <c:pt idx="338">
                  <c:v>4.2</c:v>
                </c:pt>
                <c:pt idx="339">
                  <c:v>4.2</c:v>
                </c:pt>
                <c:pt idx="340">
                  <c:v>4.2</c:v>
                </c:pt>
                <c:pt idx="341">
                  <c:v>4.2</c:v>
                </c:pt>
                <c:pt idx="342">
                  <c:v>4.2</c:v>
                </c:pt>
                <c:pt idx="343">
                  <c:v>4.2</c:v>
                </c:pt>
                <c:pt idx="344">
                  <c:v>4.2</c:v>
                </c:pt>
                <c:pt idx="345">
                  <c:v>4.2</c:v>
                </c:pt>
                <c:pt idx="346">
                  <c:v>4.2</c:v>
                </c:pt>
                <c:pt idx="347">
                  <c:v>4.2</c:v>
                </c:pt>
                <c:pt idx="348">
                  <c:v>4.2</c:v>
                </c:pt>
                <c:pt idx="349">
                  <c:v>4.2</c:v>
                </c:pt>
                <c:pt idx="350">
                  <c:v>4.2</c:v>
                </c:pt>
                <c:pt idx="351">
                  <c:v>4.2</c:v>
                </c:pt>
                <c:pt idx="352">
                  <c:v>4.2</c:v>
                </c:pt>
                <c:pt idx="353">
                  <c:v>4.2</c:v>
                </c:pt>
                <c:pt idx="354">
                  <c:v>4.2</c:v>
                </c:pt>
                <c:pt idx="355">
                  <c:v>4.2</c:v>
                </c:pt>
                <c:pt idx="356">
                  <c:v>4.2</c:v>
                </c:pt>
                <c:pt idx="357">
                  <c:v>4.2</c:v>
                </c:pt>
                <c:pt idx="358">
                  <c:v>4.2</c:v>
                </c:pt>
                <c:pt idx="359">
                  <c:v>4.1999999999999993</c:v>
                </c:pt>
                <c:pt idx="360">
                  <c:v>4.1999999999999993</c:v>
                </c:pt>
                <c:pt idx="361">
                  <c:v>4.1749999999999998</c:v>
                </c:pt>
                <c:pt idx="362">
                  <c:v>4.166666666666667</c:v>
                </c:pt>
                <c:pt idx="363">
                  <c:v>4.166666666666667</c:v>
                </c:pt>
                <c:pt idx="364">
                  <c:v>4.1500000000000004</c:v>
                </c:pt>
                <c:pt idx="365">
                  <c:v>4.1500000000000004</c:v>
                </c:pt>
                <c:pt idx="366">
                  <c:v>4.1500000000000004</c:v>
                </c:pt>
                <c:pt idx="367">
                  <c:v>4.1500000000000004</c:v>
                </c:pt>
                <c:pt idx="368">
                  <c:v>4.1500000000000004</c:v>
                </c:pt>
                <c:pt idx="369">
                  <c:v>4.1500000000000004</c:v>
                </c:pt>
                <c:pt idx="370">
                  <c:v>4.1500000000000004</c:v>
                </c:pt>
                <c:pt idx="371">
                  <c:v>4.1476190476190471</c:v>
                </c:pt>
                <c:pt idx="372">
                  <c:v>4.1399999999999988</c:v>
                </c:pt>
                <c:pt idx="373">
                  <c:v>4.1333333333333337</c:v>
                </c:pt>
                <c:pt idx="374">
                  <c:v>4.1300000000000008</c:v>
                </c:pt>
                <c:pt idx="375">
                  <c:v>4.125</c:v>
                </c:pt>
                <c:pt idx="376">
                  <c:v>4.125</c:v>
                </c:pt>
                <c:pt idx="377">
                  <c:v>4.1157894736842113</c:v>
                </c:pt>
                <c:pt idx="378">
                  <c:v>4.0999999999999996</c:v>
                </c:pt>
                <c:pt idx="379">
                  <c:v>4.0999999999999996</c:v>
                </c:pt>
                <c:pt idx="380">
                  <c:v>4.0999999999999996</c:v>
                </c:pt>
                <c:pt idx="381">
                  <c:v>4.0999999999999996</c:v>
                </c:pt>
                <c:pt idx="382">
                  <c:v>4.0999999999999996</c:v>
                </c:pt>
                <c:pt idx="383">
                  <c:v>4.0999999999999996</c:v>
                </c:pt>
                <c:pt idx="384">
                  <c:v>4.0999999999999996</c:v>
                </c:pt>
                <c:pt idx="385">
                  <c:v>4.0999999999999996</c:v>
                </c:pt>
                <c:pt idx="386">
                  <c:v>4.0999999999999996</c:v>
                </c:pt>
                <c:pt idx="387">
                  <c:v>4.0999999999999996</c:v>
                </c:pt>
                <c:pt idx="388">
                  <c:v>4.0999999999999996</c:v>
                </c:pt>
                <c:pt idx="389">
                  <c:v>4.0999999999999996</c:v>
                </c:pt>
                <c:pt idx="390">
                  <c:v>4.0999999999999996</c:v>
                </c:pt>
                <c:pt idx="391">
                  <c:v>4.0999999999999996</c:v>
                </c:pt>
                <c:pt idx="392">
                  <c:v>4.0999999999999996</c:v>
                </c:pt>
                <c:pt idx="393">
                  <c:v>4.0999999999999996</c:v>
                </c:pt>
                <c:pt idx="394">
                  <c:v>4.0999999999999996</c:v>
                </c:pt>
                <c:pt idx="395">
                  <c:v>4.0999999999999996</c:v>
                </c:pt>
                <c:pt idx="396">
                  <c:v>4.0999999999999996</c:v>
                </c:pt>
                <c:pt idx="397">
                  <c:v>4.0999999999999996</c:v>
                </c:pt>
                <c:pt idx="398">
                  <c:v>4.0999999999999996</c:v>
                </c:pt>
                <c:pt idx="399">
                  <c:v>4.0999999999999996</c:v>
                </c:pt>
                <c:pt idx="400">
                  <c:v>4.0999999999999996</c:v>
                </c:pt>
                <c:pt idx="401">
                  <c:v>4.0999999999999996</c:v>
                </c:pt>
                <c:pt idx="402">
                  <c:v>4.0999999999999996</c:v>
                </c:pt>
                <c:pt idx="403">
                  <c:v>4.0999999999999996</c:v>
                </c:pt>
                <c:pt idx="404">
                  <c:v>4.0999999999999996</c:v>
                </c:pt>
                <c:pt idx="405">
                  <c:v>4.0999999999999996</c:v>
                </c:pt>
                <c:pt idx="406">
                  <c:v>4.0999999999999996</c:v>
                </c:pt>
                <c:pt idx="407">
                  <c:v>4.0999999999999996</c:v>
                </c:pt>
                <c:pt idx="408">
                  <c:v>4.0999999999999996</c:v>
                </c:pt>
                <c:pt idx="409">
                  <c:v>4.0999999999999996</c:v>
                </c:pt>
                <c:pt idx="410">
                  <c:v>4.0999999999999996</c:v>
                </c:pt>
                <c:pt idx="411">
                  <c:v>4.0999999999999996</c:v>
                </c:pt>
                <c:pt idx="412">
                  <c:v>4.0999999999999996</c:v>
                </c:pt>
                <c:pt idx="413">
                  <c:v>4.0999999999999996</c:v>
                </c:pt>
                <c:pt idx="414">
                  <c:v>4.0999999999999996</c:v>
                </c:pt>
                <c:pt idx="415">
                  <c:v>4.0999999999999996</c:v>
                </c:pt>
                <c:pt idx="416">
                  <c:v>4.0999999999999996</c:v>
                </c:pt>
                <c:pt idx="417">
                  <c:v>4.0999999999999996</c:v>
                </c:pt>
                <c:pt idx="418">
                  <c:v>4.0999999999999996</c:v>
                </c:pt>
                <c:pt idx="419">
                  <c:v>4.0999999999999996</c:v>
                </c:pt>
                <c:pt idx="420">
                  <c:v>4.0999999999999996</c:v>
                </c:pt>
                <c:pt idx="421">
                  <c:v>4.0999999999999996</c:v>
                </c:pt>
                <c:pt idx="422">
                  <c:v>4.0999999999999996</c:v>
                </c:pt>
                <c:pt idx="423">
                  <c:v>4.0999999999999996</c:v>
                </c:pt>
                <c:pt idx="424">
                  <c:v>4.0999999999999996</c:v>
                </c:pt>
                <c:pt idx="425">
                  <c:v>4.0999999999999996</c:v>
                </c:pt>
                <c:pt idx="426">
                  <c:v>4.0999999999999996</c:v>
                </c:pt>
                <c:pt idx="427">
                  <c:v>4.0999999999999996</c:v>
                </c:pt>
                <c:pt idx="428">
                  <c:v>4.0999999999999996</c:v>
                </c:pt>
                <c:pt idx="429">
                  <c:v>4.0999999999999996</c:v>
                </c:pt>
                <c:pt idx="430">
                  <c:v>4.0999999999999996</c:v>
                </c:pt>
                <c:pt idx="431">
                  <c:v>4.0999999999999996</c:v>
                </c:pt>
                <c:pt idx="432">
                  <c:v>4.0999999999999996</c:v>
                </c:pt>
                <c:pt idx="433">
                  <c:v>4.0999999999999996</c:v>
                </c:pt>
                <c:pt idx="434">
                  <c:v>4.0999999999999996</c:v>
                </c:pt>
                <c:pt idx="435">
                  <c:v>4.0999999999999996</c:v>
                </c:pt>
                <c:pt idx="436">
                  <c:v>4.0999999999999996</c:v>
                </c:pt>
                <c:pt idx="437">
                  <c:v>4.0999999999999996</c:v>
                </c:pt>
                <c:pt idx="438">
                  <c:v>4.0999999999999996</c:v>
                </c:pt>
                <c:pt idx="439">
                  <c:v>4.0999999999999996</c:v>
                </c:pt>
                <c:pt idx="440">
                  <c:v>4.0999999999999996</c:v>
                </c:pt>
                <c:pt idx="441">
                  <c:v>4.0999999999999996</c:v>
                </c:pt>
                <c:pt idx="442">
                  <c:v>4.0999999999999996</c:v>
                </c:pt>
                <c:pt idx="443">
                  <c:v>4.0999999999999996</c:v>
                </c:pt>
                <c:pt idx="444">
                  <c:v>4.0999999999999996</c:v>
                </c:pt>
                <c:pt idx="445">
                  <c:v>4.0999999999999996</c:v>
                </c:pt>
                <c:pt idx="446">
                  <c:v>4.0999999999999996</c:v>
                </c:pt>
                <c:pt idx="447">
                  <c:v>4.0999999999999996</c:v>
                </c:pt>
                <c:pt idx="448">
                  <c:v>4.0999999999999996</c:v>
                </c:pt>
                <c:pt idx="449">
                  <c:v>4.0999999999999996</c:v>
                </c:pt>
                <c:pt idx="450">
                  <c:v>4.0999999999999996</c:v>
                </c:pt>
                <c:pt idx="451">
                  <c:v>4.0999999999999996</c:v>
                </c:pt>
                <c:pt idx="452">
                  <c:v>4.0999999999999996</c:v>
                </c:pt>
                <c:pt idx="453">
                  <c:v>4.0999999999999996</c:v>
                </c:pt>
                <c:pt idx="454">
                  <c:v>4.0999999999999996</c:v>
                </c:pt>
                <c:pt idx="455">
                  <c:v>4.0999999999999996</c:v>
                </c:pt>
                <c:pt idx="456">
                  <c:v>4.0999999999999996</c:v>
                </c:pt>
                <c:pt idx="457">
                  <c:v>4.0999999999999996</c:v>
                </c:pt>
                <c:pt idx="458">
                  <c:v>4.0999999999999996</c:v>
                </c:pt>
                <c:pt idx="459">
                  <c:v>4.0999999999999996</c:v>
                </c:pt>
                <c:pt idx="460">
                  <c:v>4.0999999999999996</c:v>
                </c:pt>
                <c:pt idx="461">
                  <c:v>4.0999999999999996</c:v>
                </c:pt>
                <c:pt idx="462">
                  <c:v>4.0999999999999996</c:v>
                </c:pt>
                <c:pt idx="463">
                  <c:v>4.0999999999999996</c:v>
                </c:pt>
                <c:pt idx="464">
                  <c:v>4.0999999999999996</c:v>
                </c:pt>
                <c:pt idx="465">
                  <c:v>4.0999999999999996</c:v>
                </c:pt>
                <c:pt idx="466">
                  <c:v>4.0999999999999996</c:v>
                </c:pt>
                <c:pt idx="467">
                  <c:v>4.0999999999999996</c:v>
                </c:pt>
                <c:pt idx="468">
                  <c:v>4.0999999999999996</c:v>
                </c:pt>
                <c:pt idx="469">
                  <c:v>4.0999999999999996</c:v>
                </c:pt>
                <c:pt idx="470">
                  <c:v>4.0999999999999996</c:v>
                </c:pt>
                <c:pt idx="471">
                  <c:v>4.0999999999999996</c:v>
                </c:pt>
                <c:pt idx="472">
                  <c:v>4.0999999999999996</c:v>
                </c:pt>
                <c:pt idx="473">
                  <c:v>4.0999999999999996</c:v>
                </c:pt>
                <c:pt idx="474">
                  <c:v>4.0999999999999996</c:v>
                </c:pt>
                <c:pt idx="475">
                  <c:v>4.0999999999999996</c:v>
                </c:pt>
                <c:pt idx="476">
                  <c:v>4.0999999999999996</c:v>
                </c:pt>
                <c:pt idx="477">
                  <c:v>4.0999999999999996</c:v>
                </c:pt>
                <c:pt idx="478">
                  <c:v>4.0999999999999996</c:v>
                </c:pt>
                <c:pt idx="479">
                  <c:v>4.0999999999999996</c:v>
                </c:pt>
                <c:pt idx="480">
                  <c:v>4.0999999999999996</c:v>
                </c:pt>
                <c:pt idx="481">
                  <c:v>4.0999999999999996</c:v>
                </c:pt>
                <c:pt idx="482">
                  <c:v>4.0999999999999996</c:v>
                </c:pt>
                <c:pt idx="483">
                  <c:v>4.0999999999999996</c:v>
                </c:pt>
                <c:pt idx="484">
                  <c:v>4.0999999999999996</c:v>
                </c:pt>
                <c:pt idx="485">
                  <c:v>4.0999999999999996</c:v>
                </c:pt>
                <c:pt idx="486">
                  <c:v>4.0999999999999996</c:v>
                </c:pt>
                <c:pt idx="487">
                  <c:v>4.083333333333333</c:v>
                </c:pt>
                <c:pt idx="488">
                  <c:v>4.0750000000000002</c:v>
                </c:pt>
                <c:pt idx="489">
                  <c:v>4.0666666666666673</c:v>
                </c:pt>
                <c:pt idx="490">
                  <c:v>4.0666666666666673</c:v>
                </c:pt>
                <c:pt idx="491">
                  <c:v>4.0666666666666664</c:v>
                </c:pt>
                <c:pt idx="492">
                  <c:v>4.0666666666666664</c:v>
                </c:pt>
                <c:pt idx="493">
                  <c:v>4.05</c:v>
                </c:pt>
                <c:pt idx="494">
                  <c:v>4.05</c:v>
                </c:pt>
                <c:pt idx="495">
                  <c:v>4.05</c:v>
                </c:pt>
                <c:pt idx="496">
                  <c:v>4.05</c:v>
                </c:pt>
                <c:pt idx="497">
                  <c:v>4.0428571428571427</c:v>
                </c:pt>
                <c:pt idx="498">
                  <c:v>4.0400000000000009</c:v>
                </c:pt>
                <c:pt idx="499">
                  <c:v>4.0333333333333332</c:v>
                </c:pt>
                <c:pt idx="500">
                  <c:v>4.0333333333333332</c:v>
                </c:pt>
                <c:pt idx="501">
                  <c:v>4.0249999999999995</c:v>
                </c:pt>
                <c:pt idx="502">
                  <c:v>4.0200000000000005</c:v>
                </c:pt>
                <c:pt idx="503">
                  <c:v>4.0000000000000009</c:v>
                </c:pt>
                <c:pt idx="504">
                  <c:v>4</c:v>
                </c:pt>
                <c:pt idx="505">
                  <c:v>4</c:v>
                </c:pt>
                <c:pt idx="506">
                  <c:v>4</c:v>
                </c:pt>
                <c:pt idx="507">
                  <c:v>4</c:v>
                </c:pt>
                <c:pt idx="508">
                  <c:v>4</c:v>
                </c:pt>
                <c:pt idx="509">
                  <c:v>4</c:v>
                </c:pt>
                <c:pt idx="510">
                  <c:v>4</c:v>
                </c:pt>
                <c:pt idx="511">
                  <c:v>4</c:v>
                </c:pt>
                <c:pt idx="512">
                  <c:v>4</c:v>
                </c:pt>
                <c:pt idx="513">
                  <c:v>4</c:v>
                </c:pt>
                <c:pt idx="514">
                  <c:v>4</c:v>
                </c:pt>
                <c:pt idx="515">
                  <c:v>4</c:v>
                </c:pt>
                <c:pt idx="516">
                  <c:v>4</c:v>
                </c:pt>
                <c:pt idx="517">
                  <c:v>4</c:v>
                </c:pt>
                <c:pt idx="518">
                  <c:v>4</c:v>
                </c:pt>
                <c:pt idx="519">
                  <c:v>4</c:v>
                </c:pt>
                <c:pt idx="520">
                  <c:v>4</c:v>
                </c:pt>
                <c:pt idx="521">
                  <c:v>4</c:v>
                </c:pt>
                <c:pt idx="522">
                  <c:v>4</c:v>
                </c:pt>
                <c:pt idx="523">
                  <c:v>4</c:v>
                </c:pt>
                <c:pt idx="524">
                  <c:v>4</c:v>
                </c:pt>
                <c:pt idx="525">
                  <c:v>4</c:v>
                </c:pt>
                <c:pt idx="526">
                  <c:v>4</c:v>
                </c:pt>
                <c:pt idx="527">
                  <c:v>4</c:v>
                </c:pt>
                <c:pt idx="528">
                  <c:v>4</c:v>
                </c:pt>
                <c:pt idx="529">
                  <c:v>4</c:v>
                </c:pt>
                <c:pt idx="530">
                  <c:v>4</c:v>
                </c:pt>
                <c:pt idx="531">
                  <c:v>4</c:v>
                </c:pt>
                <c:pt idx="532">
                  <c:v>4</c:v>
                </c:pt>
                <c:pt idx="533">
                  <c:v>4</c:v>
                </c:pt>
                <c:pt idx="534">
                  <c:v>4</c:v>
                </c:pt>
                <c:pt idx="535">
                  <c:v>4</c:v>
                </c:pt>
                <c:pt idx="536">
                  <c:v>4</c:v>
                </c:pt>
                <c:pt idx="537">
                  <c:v>4</c:v>
                </c:pt>
                <c:pt idx="538">
                  <c:v>4</c:v>
                </c:pt>
                <c:pt idx="539">
                  <c:v>4</c:v>
                </c:pt>
                <c:pt idx="540">
                  <c:v>4</c:v>
                </c:pt>
                <c:pt idx="541">
                  <c:v>4</c:v>
                </c:pt>
                <c:pt idx="542">
                  <c:v>4</c:v>
                </c:pt>
                <c:pt idx="543">
                  <c:v>4</c:v>
                </c:pt>
                <c:pt idx="544">
                  <c:v>4</c:v>
                </c:pt>
                <c:pt idx="545">
                  <c:v>4</c:v>
                </c:pt>
                <c:pt idx="546">
                  <c:v>4</c:v>
                </c:pt>
                <c:pt idx="547">
                  <c:v>4</c:v>
                </c:pt>
                <c:pt idx="548">
                  <c:v>4</c:v>
                </c:pt>
                <c:pt idx="549">
                  <c:v>4</c:v>
                </c:pt>
                <c:pt idx="550">
                  <c:v>4</c:v>
                </c:pt>
                <c:pt idx="551">
                  <c:v>4</c:v>
                </c:pt>
                <c:pt idx="552">
                  <c:v>4</c:v>
                </c:pt>
                <c:pt idx="553">
                  <c:v>4</c:v>
                </c:pt>
                <c:pt idx="554">
                  <c:v>4</c:v>
                </c:pt>
                <c:pt idx="555">
                  <c:v>4</c:v>
                </c:pt>
                <c:pt idx="556">
                  <c:v>4</c:v>
                </c:pt>
                <c:pt idx="557">
                  <c:v>4</c:v>
                </c:pt>
                <c:pt idx="558">
                  <c:v>4</c:v>
                </c:pt>
                <c:pt idx="559">
                  <c:v>4</c:v>
                </c:pt>
                <c:pt idx="560">
                  <c:v>4</c:v>
                </c:pt>
                <c:pt idx="561">
                  <c:v>4</c:v>
                </c:pt>
                <c:pt idx="562">
                  <c:v>4</c:v>
                </c:pt>
                <c:pt idx="563">
                  <c:v>4</c:v>
                </c:pt>
                <c:pt idx="564">
                  <c:v>4</c:v>
                </c:pt>
                <c:pt idx="565">
                  <c:v>4</c:v>
                </c:pt>
                <c:pt idx="566">
                  <c:v>4</c:v>
                </c:pt>
                <c:pt idx="567">
                  <c:v>4</c:v>
                </c:pt>
                <c:pt idx="568">
                  <c:v>4</c:v>
                </c:pt>
                <c:pt idx="569">
                  <c:v>4</c:v>
                </c:pt>
                <c:pt idx="570">
                  <c:v>4</c:v>
                </c:pt>
                <c:pt idx="571">
                  <c:v>4</c:v>
                </c:pt>
                <c:pt idx="572">
                  <c:v>4</c:v>
                </c:pt>
                <c:pt idx="573">
                  <c:v>4</c:v>
                </c:pt>
                <c:pt idx="574">
                  <c:v>4</c:v>
                </c:pt>
                <c:pt idx="575">
                  <c:v>4</c:v>
                </c:pt>
                <c:pt idx="576">
                  <c:v>4</c:v>
                </c:pt>
                <c:pt idx="577">
                  <c:v>4</c:v>
                </c:pt>
                <c:pt idx="578">
                  <c:v>4</c:v>
                </c:pt>
                <c:pt idx="579">
                  <c:v>4</c:v>
                </c:pt>
                <c:pt idx="580">
                  <c:v>4</c:v>
                </c:pt>
                <c:pt idx="581">
                  <c:v>4</c:v>
                </c:pt>
                <c:pt idx="582">
                  <c:v>4</c:v>
                </c:pt>
                <c:pt idx="583">
                  <c:v>4</c:v>
                </c:pt>
                <c:pt idx="584">
                  <c:v>4</c:v>
                </c:pt>
                <c:pt idx="585">
                  <c:v>4</c:v>
                </c:pt>
                <c:pt idx="586">
                  <c:v>4</c:v>
                </c:pt>
                <c:pt idx="587">
                  <c:v>3.9874999999999998</c:v>
                </c:pt>
                <c:pt idx="588">
                  <c:v>3.9799999999999995</c:v>
                </c:pt>
                <c:pt idx="589">
                  <c:v>3.9666666666666663</c:v>
                </c:pt>
                <c:pt idx="590">
                  <c:v>3.96</c:v>
                </c:pt>
                <c:pt idx="591">
                  <c:v>3.96</c:v>
                </c:pt>
                <c:pt idx="592">
                  <c:v>3.9571428571428569</c:v>
                </c:pt>
                <c:pt idx="593">
                  <c:v>3.95</c:v>
                </c:pt>
                <c:pt idx="594">
                  <c:v>3.95</c:v>
                </c:pt>
                <c:pt idx="595">
                  <c:v>3.95</c:v>
                </c:pt>
                <c:pt idx="596">
                  <c:v>3.95</c:v>
                </c:pt>
                <c:pt idx="597">
                  <c:v>3.9499999999999997</c:v>
                </c:pt>
                <c:pt idx="598">
                  <c:v>3.9400000000000004</c:v>
                </c:pt>
                <c:pt idx="599">
                  <c:v>3.9166666666666665</c:v>
                </c:pt>
                <c:pt idx="600">
                  <c:v>3.9</c:v>
                </c:pt>
                <c:pt idx="601">
                  <c:v>3.9</c:v>
                </c:pt>
                <c:pt idx="602">
                  <c:v>3.9</c:v>
                </c:pt>
                <c:pt idx="603">
                  <c:v>3.9</c:v>
                </c:pt>
                <c:pt idx="604">
                  <c:v>3.9</c:v>
                </c:pt>
                <c:pt idx="605">
                  <c:v>3.9</c:v>
                </c:pt>
                <c:pt idx="606">
                  <c:v>3.9</c:v>
                </c:pt>
                <c:pt idx="607">
                  <c:v>3.9</c:v>
                </c:pt>
                <c:pt idx="608">
                  <c:v>3.9</c:v>
                </c:pt>
                <c:pt idx="609">
                  <c:v>3.9</c:v>
                </c:pt>
                <c:pt idx="610">
                  <c:v>3.9</c:v>
                </c:pt>
                <c:pt idx="611">
                  <c:v>3.9</c:v>
                </c:pt>
                <c:pt idx="612">
                  <c:v>3.9</c:v>
                </c:pt>
                <c:pt idx="613">
                  <c:v>3.9</c:v>
                </c:pt>
                <c:pt idx="614">
                  <c:v>3.9</c:v>
                </c:pt>
                <c:pt idx="615">
                  <c:v>3.9</c:v>
                </c:pt>
                <c:pt idx="616">
                  <c:v>3.9</c:v>
                </c:pt>
                <c:pt idx="617">
                  <c:v>3.9</c:v>
                </c:pt>
                <c:pt idx="618">
                  <c:v>3.9</c:v>
                </c:pt>
                <c:pt idx="619">
                  <c:v>3.9</c:v>
                </c:pt>
                <c:pt idx="620">
                  <c:v>3.9</c:v>
                </c:pt>
                <c:pt idx="621">
                  <c:v>3.9</c:v>
                </c:pt>
                <c:pt idx="622">
                  <c:v>3.9</c:v>
                </c:pt>
                <c:pt idx="623">
                  <c:v>3.9</c:v>
                </c:pt>
                <c:pt idx="624">
                  <c:v>3.9</c:v>
                </c:pt>
                <c:pt idx="625">
                  <c:v>3.9</c:v>
                </c:pt>
                <c:pt idx="626">
                  <c:v>3.9</c:v>
                </c:pt>
                <c:pt idx="627">
                  <c:v>3.9</c:v>
                </c:pt>
                <c:pt idx="628">
                  <c:v>3.9</c:v>
                </c:pt>
                <c:pt idx="629">
                  <c:v>3.9</c:v>
                </c:pt>
                <c:pt idx="630">
                  <c:v>3.9</c:v>
                </c:pt>
                <c:pt idx="631">
                  <c:v>3.9</c:v>
                </c:pt>
                <c:pt idx="632">
                  <c:v>3.9</c:v>
                </c:pt>
                <c:pt idx="633">
                  <c:v>3.9</c:v>
                </c:pt>
                <c:pt idx="634">
                  <c:v>3.9</c:v>
                </c:pt>
                <c:pt idx="635">
                  <c:v>3.9</c:v>
                </c:pt>
                <c:pt idx="636">
                  <c:v>3.9</c:v>
                </c:pt>
                <c:pt idx="637">
                  <c:v>3.9</c:v>
                </c:pt>
                <c:pt idx="638">
                  <c:v>3.9</c:v>
                </c:pt>
                <c:pt idx="639">
                  <c:v>3.9</c:v>
                </c:pt>
                <c:pt idx="640">
                  <c:v>3.9</c:v>
                </c:pt>
                <c:pt idx="641">
                  <c:v>3.9</c:v>
                </c:pt>
                <c:pt idx="642">
                  <c:v>3.9</c:v>
                </c:pt>
                <c:pt idx="643">
                  <c:v>3.9</c:v>
                </c:pt>
                <c:pt idx="644">
                  <c:v>3.9</c:v>
                </c:pt>
                <c:pt idx="645">
                  <c:v>3.9</c:v>
                </c:pt>
                <c:pt idx="646">
                  <c:v>3.9</c:v>
                </c:pt>
                <c:pt idx="647">
                  <c:v>3.9</c:v>
                </c:pt>
                <c:pt idx="648">
                  <c:v>3.9</c:v>
                </c:pt>
                <c:pt idx="649">
                  <c:v>3.9</c:v>
                </c:pt>
                <c:pt idx="650">
                  <c:v>3.9</c:v>
                </c:pt>
                <c:pt idx="651">
                  <c:v>3.8999999999999995</c:v>
                </c:pt>
                <c:pt idx="652">
                  <c:v>3.8666666666666667</c:v>
                </c:pt>
                <c:pt idx="653">
                  <c:v>3.8666666666666667</c:v>
                </c:pt>
                <c:pt idx="654">
                  <c:v>3.8666666666666667</c:v>
                </c:pt>
                <c:pt idx="655">
                  <c:v>3.8499999999999996</c:v>
                </c:pt>
                <c:pt idx="656">
                  <c:v>3.8499999999999996</c:v>
                </c:pt>
                <c:pt idx="657">
                  <c:v>3.8499999999999996</c:v>
                </c:pt>
                <c:pt idx="658">
                  <c:v>3.8499999999999996</c:v>
                </c:pt>
                <c:pt idx="659">
                  <c:v>3.8428571428571425</c:v>
                </c:pt>
                <c:pt idx="660">
                  <c:v>3.836666666666666</c:v>
                </c:pt>
                <c:pt idx="661">
                  <c:v>3.8333333333333335</c:v>
                </c:pt>
                <c:pt idx="662">
                  <c:v>3.8200000000000003</c:v>
                </c:pt>
                <c:pt idx="663">
                  <c:v>3.8</c:v>
                </c:pt>
                <c:pt idx="664">
                  <c:v>3.8</c:v>
                </c:pt>
                <c:pt idx="665">
                  <c:v>3.8</c:v>
                </c:pt>
                <c:pt idx="666">
                  <c:v>3.8</c:v>
                </c:pt>
                <c:pt idx="667">
                  <c:v>3.8</c:v>
                </c:pt>
                <c:pt idx="668">
                  <c:v>3.8</c:v>
                </c:pt>
                <c:pt idx="669">
                  <c:v>3.8</c:v>
                </c:pt>
                <c:pt idx="670">
                  <c:v>3.8</c:v>
                </c:pt>
                <c:pt idx="671">
                  <c:v>3.8</c:v>
                </c:pt>
                <c:pt idx="672">
                  <c:v>3.8</c:v>
                </c:pt>
                <c:pt idx="673">
                  <c:v>3.8</c:v>
                </c:pt>
                <c:pt idx="674">
                  <c:v>3.8</c:v>
                </c:pt>
                <c:pt idx="675">
                  <c:v>3.8</c:v>
                </c:pt>
                <c:pt idx="676">
                  <c:v>3.8</c:v>
                </c:pt>
                <c:pt idx="677">
                  <c:v>3.8</c:v>
                </c:pt>
                <c:pt idx="678">
                  <c:v>3.8</c:v>
                </c:pt>
                <c:pt idx="679">
                  <c:v>3.8</c:v>
                </c:pt>
                <c:pt idx="680">
                  <c:v>3.8</c:v>
                </c:pt>
                <c:pt idx="681">
                  <c:v>3.8</c:v>
                </c:pt>
                <c:pt idx="682">
                  <c:v>3.8</c:v>
                </c:pt>
                <c:pt idx="683">
                  <c:v>3.8</c:v>
                </c:pt>
                <c:pt idx="684">
                  <c:v>3.8</c:v>
                </c:pt>
                <c:pt idx="685">
                  <c:v>3.8</c:v>
                </c:pt>
                <c:pt idx="686">
                  <c:v>3.8</c:v>
                </c:pt>
                <c:pt idx="687">
                  <c:v>3.8</c:v>
                </c:pt>
                <c:pt idx="688">
                  <c:v>3.8</c:v>
                </c:pt>
                <c:pt idx="689">
                  <c:v>3.8</c:v>
                </c:pt>
                <c:pt idx="690">
                  <c:v>3.8</c:v>
                </c:pt>
                <c:pt idx="691">
                  <c:v>3.8</c:v>
                </c:pt>
                <c:pt idx="692">
                  <c:v>3.8</c:v>
                </c:pt>
                <c:pt idx="693">
                  <c:v>3.8</c:v>
                </c:pt>
                <c:pt idx="694">
                  <c:v>3.8</c:v>
                </c:pt>
                <c:pt idx="695">
                  <c:v>3.8</c:v>
                </c:pt>
                <c:pt idx="696">
                  <c:v>3.8</c:v>
                </c:pt>
                <c:pt idx="697">
                  <c:v>3.8</c:v>
                </c:pt>
                <c:pt idx="698">
                  <c:v>3.8</c:v>
                </c:pt>
                <c:pt idx="699">
                  <c:v>3.8</c:v>
                </c:pt>
                <c:pt idx="700">
                  <c:v>3.8</c:v>
                </c:pt>
                <c:pt idx="701">
                  <c:v>3.8</c:v>
                </c:pt>
                <c:pt idx="702">
                  <c:v>3.8</c:v>
                </c:pt>
                <c:pt idx="703">
                  <c:v>3.8</c:v>
                </c:pt>
                <c:pt idx="704">
                  <c:v>3.8</c:v>
                </c:pt>
                <c:pt idx="705">
                  <c:v>3.8</c:v>
                </c:pt>
                <c:pt idx="706">
                  <c:v>3.7999999999999994</c:v>
                </c:pt>
                <c:pt idx="707">
                  <c:v>3.7727272727272729</c:v>
                </c:pt>
                <c:pt idx="708">
                  <c:v>3.7625000000000002</c:v>
                </c:pt>
                <c:pt idx="709">
                  <c:v>3.75</c:v>
                </c:pt>
                <c:pt idx="710">
                  <c:v>3.7</c:v>
                </c:pt>
                <c:pt idx="711">
                  <c:v>3.7</c:v>
                </c:pt>
                <c:pt idx="712">
                  <c:v>3.7</c:v>
                </c:pt>
                <c:pt idx="713">
                  <c:v>3.7</c:v>
                </c:pt>
                <c:pt idx="714">
                  <c:v>3.7</c:v>
                </c:pt>
                <c:pt idx="715">
                  <c:v>3.7</c:v>
                </c:pt>
                <c:pt idx="716">
                  <c:v>3.7</c:v>
                </c:pt>
                <c:pt idx="717">
                  <c:v>3.7</c:v>
                </c:pt>
                <c:pt idx="718">
                  <c:v>3.7</c:v>
                </c:pt>
                <c:pt idx="719">
                  <c:v>3.7</c:v>
                </c:pt>
                <c:pt idx="720">
                  <c:v>3.7</c:v>
                </c:pt>
                <c:pt idx="721">
                  <c:v>3.7</c:v>
                </c:pt>
                <c:pt idx="722">
                  <c:v>3.7</c:v>
                </c:pt>
                <c:pt idx="723">
                  <c:v>3.7</c:v>
                </c:pt>
                <c:pt idx="724">
                  <c:v>3.7</c:v>
                </c:pt>
                <c:pt idx="725">
                  <c:v>3.7</c:v>
                </c:pt>
                <c:pt idx="726">
                  <c:v>3.7</c:v>
                </c:pt>
                <c:pt idx="727">
                  <c:v>3.7</c:v>
                </c:pt>
                <c:pt idx="728">
                  <c:v>3.7</c:v>
                </c:pt>
                <c:pt idx="729">
                  <c:v>3.7</c:v>
                </c:pt>
                <c:pt idx="730">
                  <c:v>3.7</c:v>
                </c:pt>
                <c:pt idx="731">
                  <c:v>3.6500000000000004</c:v>
                </c:pt>
                <c:pt idx="732">
                  <c:v>3.6500000000000004</c:v>
                </c:pt>
                <c:pt idx="733">
                  <c:v>3.65</c:v>
                </c:pt>
                <c:pt idx="734">
                  <c:v>3.65</c:v>
                </c:pt>
                <c:pt idx="735">
                  <c:v>3.6</c:v>
                </c:pt>
                <c:pt idx="736">
                  <c:v>3.6</c:v>
                </c:pt>
                <c:pt idx="737">
                  <c:v>3.6</c:v>
                </c:pt>
                <c:pt idx="738">
                  <c:v>3.6</c:v>
                </c:pt>
                <c:pt idx="739">
                  <c:v>3.6</c:v>
                </c:pt>
                <c:pt idx="740">
                  <c:v>3.6</c:v>
                </c:pt>
                <c:pt idx="741">
                  <c:v>3.6</c:v>
                </c:pt>
                <c:pt idx="742">
                  <c:v>3.6</c:v>
                </c:pt>
                <c:pt idx="743">
                  <c:v>3.6</c:v>
                </c:pt>
                <c:pt idx="744">
                  <c:v>3.6</c:v>
                </c:pt>
                <c:pt idx="745">
                  <c:v>3.6</c:v>
                </c:pt>
                <c:pt idx="746">
                  <c:v>3.6</c:v>
                </c:pt>
                <c:pt idx="747">
                  <c:v>3.6</c:v>
                </c:pt>
                <c:pt idx="748">
                  <c:v>3.6</c:v>
                </c:pt>
                <c:pt idx="749">
                  <c:v>3.6</c:v>
                </c:pt>
                <c:pt idx="750">
                  <c:v>3.6</c:v>
                </c:pt>
                <c:pt idx="751">
                  <c:v>3.6</c:v>
                </c:pt>
                <c:pt idx="752">
                  <c:v>3.55</c:v>
                </c:pt>
                <c:pt idx="753">
                  <c:v>3.5</c:v>
                </c:pt>
                <c:pt idx="754">
                  <c:v>3.5</c:v>
                </c:pt>
                <c:pt idx="755">
                  <c:v>3.5</c:v>
                </c:pt>
                <c:pt idx="756">
                  <c:v>3.5</c:v>
                </c:pt>
                <c:pt idx="757">
                  <c:v>3.5</c:v>
                </c:pt>
                <c:pt idx="758">
                  <c:v>3.5</c:v>
                </c:pt>
                <c:pt idx="759">
                  <c:v>3.5</c:v>
                </c:pt>
                <c:pt idx="760">
                  <c:v>3.5</c:v>
                </c:pt>
                <c:pt idx="761">
                  <c:v>3.5</c:v>
                </c:pt>
                <c:pt idx="762">
                  <c:v>3.5</c:v>
                </c:pt>
                <c:pt idx="763">
                  <c:v>3.5</c:v>
                </c:pt>
                <c:pt idx="764">
                  <c:v>3.5</c:v>
                </c:pt>
                <c:pt idx="765">
                  <c:v>3.5</c:v>
                </c:pt>
                <c:pt idx="766">
                  <c:v>3.5</c:v>
                </c:pt>
                <c:pt idx="767">
                  <c:v>3.5</c:v>
                </c:pt>
                <c:pt idx="768">
                  <c:v>3.4000000000000004</c:v>
                </c:pt>
                <c:pt idx="769">
                  <c:v>3.4</c:v>
                </c:pt>
                <c:pt idx="770">
                  <c:v>3.4</c:v>
                </c:pt>
                <c:pt idx="771">
                  <c:v>3.4</c:v>
                </c:pt>
                <c:pt idx="772">
                  <c:v>3.4</c:v>
                </c:pt>
                <c:pt idx="773">
                  <c:v>3.4</c:v>
                </c:pt>
                <c:pt idx="774">
                  <c:v>3.4</c:v>
                </c:pt>
                <c:pt idx="775">
                  <c:v>3.4</c:v>
                </c:pt>
                <c:pt idx="776">
                  <c:v>3.3</c:v>
                </c:pt>
                <c:pt idx="777">
                  <c:v>3.3</c:v>
                </c:pt>
                <c:pt idx="778">
                  <c:v>3.3</c:v>
                </c:pt>
                <c:pt idx="779">
                  <c:v>3.3</c:v>
                </c:pt>
                <c:pt idx="780">
                  <c:v>3.3</c:v>
                </c:pt>
                <c:pt idx="781">
                  <c:v>3.3</c:v>
                </c:pt>
                <c:pt idx="782">
                  <c:v>3.3</c:v>
                </c:pt>
                <c:pt idx="783">
                  <c:v>3.3</c:v>
                </c:pt>
                <c:pt idx="784">
                  <c:v>3.3</c:v>
                </c:pt>
                <c:pt idx="785">
                  <c:v>3.3</c:v>
                </c:pt>
                <c:pt idx="786">
                  <c:v>3.2999999999999994</c:v>
                </c:pt>
                <c:pt idx="787">
                  <c:v>3.2</c:v>
                </c:pt>
                <c:pt idx="788">
                  <c:v>3.2</c:v>
                </c:pt>
                <c:pt idx="789">
                  <c:v>3.1</c:v>
                </c:pt>
                <c:pt idx="790">
                  <c:v>3</c:v>
                </c:pt>
                <c:pt idx="791">
                  <c:v>3</c:v>
                </c:pt>
                <c:pt idx="792">
                  <c:v>3</c:v>
                </c:pt>
                <c:pt idx="793">
                  <c:v>2.9</c:v>
                </c:pt>
                <c:pt idx="794">
                  <c:v>2.8</c:v>
                </c:pt>
                <c:pt idx="795">
                  <c:v>2.8</c:v>
                </c:pt>
                <c:pt idx="796">
                  <c:v>2.6</c:v>
                </c:pt>
                <c:pt idx="797">
                  <c:v>2.2999999999999998</c:v>
                </c:pt>
                <c:pt idx="798">
                  <c:v>2</c:v>
                </c:pt>
              </c:numCache>
            </c:numRef>
          </c:val>
          <c:extLst>
            <c:ext xmlns:c16="http://schemas.microsoft.com/office/drawing/2014/chart" uri="{C3380CC4-5D6E-409C-BE32-E72D297353CC}">
              <c16:uniqueId val="{00000001-9876-4E28-BCB1-3D597D7D9879}"/>
            </c:ext>
          </c:extLst>
        </c:ser>
        <c:dLbls>
          <c:showLegendKey val="0"/>
          <c:showVal val="0"/>
          <c:showCatName val="0"/>
          <c:showSerName val="0"/>
          <c:showPercent val="0"/>
          <c:showBubbleSize val="0"/>
        </c:dLbls>
        <c:gapWidth val="150"/>
        <c:axId val="1597475839"/>
        <c:axId val="1597479199"/>
      </c:barChart>
      <c:catAx>
        <c:axId val="1597475839"/>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5400000" spcFirstLastPara="1" vertOverflow="ellipsis" wrap="square" anchor="ctr" anchorCtr="1"/>
          <a:lstStyle/>
          <a:p>
            <a:pPr>
              <a:defRPr sz="900" b="0" i="0" u="none" strike="noStrike" kern="1200" spc="100" baseline="0">
                <a:solidFill>
                  <a:schemeClr val="lt1"/>
                </a:solidFill>
                <a:latin typeface="+mn-lt"/>
                <a:ea typeface="+mn-ea"/>
                <a:cs typeface="+mn-cs"/>
              </a:defRPr>
            </a:pPr>
            <a:endParaRPr lang="en-US"/>
          </a:p>
        </c:txPr>
        <c:crossAx val="1597479199"/>
        <c:crosses val="autoZero"/>
        <c:auto val="1"/>
        <c:lblAlgn val="ctr"/>
        <c:lblOffset val="100"/>
        <c:noMultiLvlLbl val="0"/>
      </c:catAx>
      <c:valAx>
        <c:axId val="1597479199"/>
        <c:scaling>
          <c:logBase val="10"/>
          <c:orientation val="minMax"/>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597475839"/>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[AmazonDashboardBy Olamilekan Lawal.xlsx]Average Actual vs Discounted Pr!PivotTable1</c:name>
    <c:fmtId val="42"/>
  </c:pivotSource>
  <c:chart>
    <c:title>
      <c:tx>
        <c:rich>
          <a:bodyPr rot="0" spcFirstLastPara="1" vertOverflow="ellipsis" vert="horz" wrap="square" anchor="ctr" anchorCtr="1"/>
          <a:lstStyle/>
          <a:p>
            <a:pPr>
              <a:defRPr sz="1000" b="1" i="0" u="none" strike="noStrike" kern="1200" cap="all" spc="100" normalizeH="0" baseline="0">
                <a:solidFill>
                  <a:schemeClr val="lt1"/>
                </a:solidFill>
                <a:latin typeface="+mn-lt"/>
                <a:ea typeface="+mn-ea"/>
                <a:cs typeface="+mn-cs"/>
              </a:defRPr>
            </a:pPr>
            <a:r>
              <a:rPr lang="en-US" sz="1000" b="1" i="0" u="none" strike="noStrike" cap="all" normalizeH="0" baseline="0"/>
              <a:t>Average Actual vs Discounted Price</a:t>
            </a:r>
            <a:endParaRPr lang="en-US" sz="1000"/>
          </a:p>
        </c:rich>
      </c:tx>
      <c:layout>
        <c:manualLayout>
          <c:xMode val="edge"/>
          <c:yMode val="edge"/>
          <c:x val="0.45546083599054249"/>
          <c:y val="3.4727539791471048E-3"/>
        </c:manualLayout>
      </c:layout>
      <c:overlay val="0"/>
      <c:spPr>
        <a:noFill/>
        <a:ln>
          <a:noFill/>
        </a:ln>
        <a:effectLst/>
      </c:spPr>
      <c:txPr>
        <a:bodyPr rot="0" spcFirstLastPara="1" vertOverflow="ellipsis" vert="horz" wrap="square" anchor="ctr" anchorCtr="1"/>
        <a:lstStyle/>
        <a:p>
          <a:pPr>
            <a:defRPr sz="10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pattFill prst="ltUpDiag">
            <a:fgClr>
              <a:schemeClr val="accent1"/>
            </a:fgClr>
            <a:bgClr>
              <a:schemeClr val="lt1"/>
            </a:bgClr>
          </a:patt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pattFill prst="ltUpDiag">
            <a:fgClr>
              <a:schemeClr val="accent1"/>
            </a:fgClr>
            <a:bgClr>
              <a:schemeClr val="lt1"/>
            </a:bgClr>
          </a:patt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pattFill prst="ltUpDiag">
            <a:fgClr>
              <a:schemeClr val="accent1"/>
            </a:fgClr>
            <a:bgClr>
              <a:schemeClr val="lt1"/>
            </a:bgClr>
          </a:patt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pattFill prst="ltUpDiag">
            <a:fgClr>
              <a:schemeClr val="accent1"/>
            </a:fgClr>
            <a:bgClr>
              <a:schemeClr val="lt1"/>
            </a:bgClr>
          </a:patt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pattFill prst="ltUpDiag">
            <a:fgClr>
              <a:schemeClr val="accent1"/>
            </a:fgClr>
            <a:bgClr>
              <a:schemeClr val="lt1"/>
            </a:bgClr>
          </a:patt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pattFill prst="ltUpDiag">
            <a:fgClr>
              <a:schemeClr val="accent1"/>
            </a:fgClr>
            <a:bgClr>
              <a:schemeClr val="lt1"/>
            </a:bgClr>
          </a:patt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114144065325168"/>
          <c:y val="3.9050855510031811E-2"/>
          <c:w val="0.86944350474709176"/>
          <c:h val="0.55450718557769962"/>
        </c:manualLayout>
      </c:layout>
      <c:barChart>
        <c:barDir val="col"/>
        <c:grouping val="clustered"/>
        <c:varyColors val="0"/>
        <c:ser>
          <c:idx val="0"/>
          <c:order val="0"/>
          <c:tx>
            <c:strRef>
              <c:f>'Average Actual vs Discounted Pr'!$B$3</c:f>
              <c:strCache>
                <c:ptCount val="1"/>
                <c:pt idx="0">
                  <c:v>Average of Actual_Price</c:v>
                </c:pt>
              </c:strCache>
            </c:strRef>
          </c:tx>
          <c:spPr>
            <a:pattFill prst="ltUpDiag">
              <a:fgClr>
                <a:schemeClr val="accent1"/>
              </a:fgClr>
              <a:bgClr>
                <a:schemeClr val="lt1"/>
              </a:bgClr>
            </a:pattFill>
            <a:ln>
              <a:noFill/>
            </a:ln>
            <a:effectLst/>
          </c:spPr>
          <c:invertIfNegative val="0"/>
          <c:cat>
            <c:strRef>
              <c:f>'Average Actual vs Discounted Pr'!$A$4:$A$13</c:f>
              <c:strCache>
                <c:ptCount val="9"/>
                <c:pt idx="0">
                  <c:v>Electronics</c:v>
                </c:pt>
                <c:pt idx="1">
                  <c:v>Car&amp;Motorbike</c:v>
                </c:pt>
                <c:pt idx="2">
                  <c:v>Home&amp;Kitchen</c:v>
                </c:pt>
                <c:pt idx="3">
                  <c:v>Computers&amp;Acces</c:v>
                </c:pt>
                <c:pt idx="4">
                  <c:v>Health&amp;Personal</c:v>
                </c:pt>
                <c:pt idx="5">
                  <c:v>MusicalInstrume</c:v>
                </c:pt>
                <c:pt idx="6">
                  <c:v>HomeImprovement</c:v>
                </c:pt>
                <c:pt idx="7">
                  <c:v>OfficeProducts</c:v>
                </c:pt>
                <c:pt idx="8">
                  <c:v>Toys&amp;Games</c:v>
                </c:pt>
              </c:strCache>
            </c:strRef>
          </c:cat>
          <c:val>
            <c:numRef>
              <c:f>'Average Actual vs Discounted Pr'!$B$4:$B$13</c:f>
              <c:numCache>
                <c:formatCode>_(* #,##0.00_);_(* \(#,##0.00\);_(* "-"??_);_(@_)</c:formatCode>
                <c:ptCount val="9"/>
                <c:pt idx="0">
                  <c:v>10418.083673469388</c:v>
                </c:pt>
                <c:pt idx="1">
                  <c:v>4000</c:v>
                </c:pt>
                <c:pt idx="2">
                  <c:v>4165.7941834451904</c:v>
                </c:pt>
                <c:pt idx="3">
                  <c:v>1862.3501876675607</c:v>
                </c:pt>
                <c:pt idx="4">
                  <c:v>1900</c:v>
                </c:pt>
                <c:pt idx="5">
                  <c:v>1347</c:v>
                </c:pt>
                <c:pt idx="6">
                  <c:v>799</c:v>
                </c:pt>
                <c:pt idx="7">
                  <c:v>407.1</c:v>
                </c:pt>
                <c:pt idx="8">
                  <c:v>150</c:v>
                </c:pt>
              </c:numCache>
            </c:numRef>
          </c:val>
          <c:extLst>
            <c:ext xmlns:c16="http://schemas.microsoft.com/office/drawing/2014/chart" uri="{C3380CC4-5D6E-409C-BE32-E72D297353CC}">
              <c16:uniqueId val="{00000000-305B-4751-9E07-5F414B0190BA}"/>
            </c:ext>
          </c:extLst>
        </c:ser>
        <c:ser>
          <c:idx val="1"/>
          <c:order val="1"/>
          <c:tx>
            <c:strRef>
              <c:f>'Average Actual vs Discounted Pr'!$C$3</c:f>
              <c:strCache>
                <c:ptCount val="1"/>
                <c:pt idx="0">
                  <c:v>Average of Discounted_Price</c:v>
                </c:pt>
              </c:strCache>
            </c:strRef>
          </c:tx>
          <c:spPr>
            <a:pattFill prst="ltUpDiag">
              <a:fgClr>
                <a:schemeClr val="accent2"/>
              </a:fgClr>
              <a:bgClr>
                <a:schemeClr val="lt1"/>
              </a:bgClr>
            </a:pattFill>
            <a:ln>
              <a:noFill/>
            </a:ln>
            <a:effectLst/>
          </c:spPr>
          <c:invertIfNegative val="0"/>
          <c:cat>
            <c:strRef>
              <c:f>'Average Actual vs Discounted Pr'!$A$4:$A$13</c:f>
              <c:strCache>
                <c:ptCount val="9"/>
                <c:pt idx="0">
                  <c:v>Electronics</c:v>
                </c:pt>
                <c:pt idx="1">
                  <c:v>Car&amp;Motorbike</c:v>
                </c:pt>
                <c:pt idx="2">
                  <c:v>Home&amp;Kitchen</c:v>
                </c:pt>
                <c:pt idx="3">
                  <c:v>Computers&amp;Acces</c:v>
                </c:pt>
                <c:pt idx="4">
                  <c:v>Health&amp;Personal</c:v>
                </c:pt>
                <c:pt idx="5">
                  <c:v>MusicalInstrume</c:v>
                </c:pt>
                <c:pt idx="6">
                  <c:v>HomeImprovement</c:v>
                </c:pt>
                <c:pt idx="7">
                  <c:v>OfficeProducts</c:v>
                </c:pt>
                <c:pt idx="8">
                  <c:v>Toys&amp;Games</c:v>
                </c:pt>
              </c:strCache>
            </c:strRef>
          </c:cat>
          <c:val>
            <c:numRef>
              <c:f>'Average Actual vs Discounted Pr'!$C$4:$C$13</c:f>
              <c:numCache>
                <c:formatCode>_(* #,##0.00_);_(* \(#,##0.00\);_(* "-"??_);_(@_)</c:formatCode>
                <c:ptCount val="9"/>
                <c:pt idx="0">
                  <c:v>6225.8693877551023</c:v>
                </c:pt>
                <c:pt idx="1">
                  <c:v>2339</c:v>
                </c:pt>
                <c:pt idx="2">
                  <c:v>2331.133803131991</c:v>
                </c:pt>
                <c:pt idx="3">
                  <c:v>951.36825737265417</c:v>
                </c:pt>
                <c:pt idx="4">
                  <c:v>899</c:v>
                </c:pt>
                <c:pt idx="5">
                  <c:v>638</c:v>
                </c:pt>
                <c:pt idx="6">
                  <c:v>337</c:v>
                </c:pt>
                <c:pt idx="7">
                  <c:v>308.3</c:v>
                </c:pt>
                <c:pt idx="8">
                  <c:v>150</c:v>
                </c:pt>
              </c:numCache>
            </c:numRef>
          </c:val>
          <c:extLst>
            <c:ext xmlns:c16="http://schemas.microsoft.com/office/drawing/2014/chart" uri="{C3380CC4-5D6E-409C-BE32-E72D297353CC}">
              <c16:uniqueId val="{00000003-305B-4751-9E07-5F414B0190BA}"/>
            </c:ext>
          </c:extLst>
        </c:ser>
        <c:dLbls>
          <c:showLegendKey val="0"/>
          <c:showVal val="0"/>
          <c:showCatName val="0"/>
          <c:showSerName val="0"/>
          <c:showPercent val="0"/>
          <c:showBubbleSize val="0"/>
        </c:dLbls>
        <c:gapWidth val="150"/>
        <c:axId val="1597475839"/>
        <c:axId val="1597479199"/>
      </c:barChart>
      <c:catAx>
        <c:axId val="1597475839"/>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5400000" spcFirstLastPara="1" vertOverflow="ellipsis" wrap="square" anchor="ctr" anchorCtr="1"/>
          <a:lstStyle/>
          <a:p>
            <a:pPr>
              <a:defRPr sz="700" b="0" i="0" u="none" strike="noStrike" kern="1200" spc="100" baseline="0">
                <a:solidFill>
                  <a:schemeClr val="lt1"/>
                </a:solidFill>
                <a:latin typeface="+mn-lt"/>
                <a:ea typeface="+mn-ea"/>
                <a:cs typeface="+mn-cs"/>
              </a:defRPr>
            </a:pPr>
            <a:endParaRPr lang="en-US"/>
          </a:p>
        </c:txPr>
        <c:crossAx val="1597479199"/>
        <c:crosses val="autoZero"/>
        <c:auto val="1"/>
        <c:lblAlgn val="ctr"/>
        <c:lblOffset val="100"/>
        <c:noMultiLvlLbl val="0"/>
      </c:catAx>
      <c:valAx>
        <c:axId val="1597479199"/>
        <c:scaling>
          <c:logBase val="10"/>
          <c:orientation val="minMax"/>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5974758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[AmazonDashboardBy Olamilekan Lawal.xlsx]Highest Number of Reviews!PivotTable1</c:name>
    <c:fmtId val="46"/>
  </c:pivotSource>
  <c:chart>
    <c:title>
      <c:tx>
        <c:rich>
          <a:bodyPr rot="0" spcFirstLastPara="1" vertOverflow="ellipsis" vert="horz" wrap="square" anchor="ctr" anchorCtr="1"/>
          <a:lstStyle/>
          <a:p>
            <a:pPr>
              <a:defRPr sz="1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a:t>10</a:t>
            </a:r>
            <a:r>
              <a:rPr lang="en-US" sz="1200" baseline="0"/>
              <a:t> Highest Reviews</a:t>
            </a:r>
            <a:endParaRPr lang="en-US" sz="1200"/>
          </a:p>
        </c:rich>
      </c:tx>
      <c:layout>
        <c:manualLayout>
          <c:xMode val="edge"/>
          <c:yMode val="edge"/>
          <c:x val="0.31497162516847554"/>
          <c:y val="0"/>
        </c:manualLayout>
      </c:layout>
      <c:overlay val="0"/>
      <c:spPr>
        <a:noFill/>
        <a:ln>
          <a:noFill/>
        </a:ln>
        <a:effectLst/>
      </c:spPr>
      <c:txPr>
        <a:bodyPr rot="0" spcFirstLastPara="1" vertOverflow="ellipsis" vert="horz" wrap="square" anchor="ctr" anchorCtr="1"/>
        <a:lstStyle/>
        <a:p>
          <a:pPr>
            <a:defRPr sz="1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8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8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8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8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8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8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8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8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8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8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9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9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9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9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9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9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9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9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9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9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0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0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0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0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0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0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0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0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0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0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1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1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1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1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1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1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1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1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1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1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2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2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2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2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2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2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2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2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2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2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3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3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3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3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3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3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3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3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3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3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4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4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4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4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4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4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4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4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4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4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5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5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5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5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5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5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5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5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5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5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6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6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6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6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6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6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6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6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6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6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7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7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7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7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7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7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7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7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7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7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8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8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8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8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8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8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8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8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8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8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9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9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9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9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9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9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9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9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9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19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0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0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0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0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0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0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0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0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0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0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1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1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1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1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1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1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1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1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1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1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2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2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2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2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2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2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2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2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2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2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3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3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3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3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3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3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3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3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3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3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4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4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4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4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4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4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4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4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4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4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5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5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5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5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5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5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5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5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5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5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6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6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6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6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6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6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6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6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6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6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7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7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7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7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7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7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7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7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7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7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8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8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8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8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8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8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8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8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8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8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9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9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9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9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9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9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9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9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9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29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0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0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0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0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0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0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0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0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0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0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1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1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1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1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1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1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1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1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1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1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2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2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2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2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2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2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2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2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2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2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3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3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3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3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3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3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3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3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3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3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4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4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4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4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4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4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4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4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4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4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5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5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5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5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5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5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5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5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5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5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6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6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6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6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6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6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6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6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6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6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7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7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7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7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7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7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7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7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7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7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8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8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8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8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8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8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8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8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8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8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9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9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9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9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9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9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9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9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9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39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0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0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0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0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0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0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0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0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0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0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1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1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1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1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1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1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1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1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1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1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2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2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2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2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2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2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2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2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2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2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3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3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3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3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3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3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3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3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3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3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4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4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4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4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4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4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4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4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4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4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5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5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5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5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5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5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5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5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5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5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6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6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6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6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6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6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6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6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6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6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7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7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7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7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7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7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7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7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7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7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8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8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8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8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8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8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8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8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8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8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9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9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9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9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9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9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9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9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9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49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0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0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0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0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0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0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0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0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0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0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1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1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1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1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1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1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1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1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1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1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2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2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2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2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2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2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2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2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2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2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3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3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3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3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3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3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3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3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3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3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4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4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4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4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4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4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4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4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4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4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5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5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5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5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5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5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5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5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5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5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6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6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6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6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6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6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6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6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6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6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7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7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7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7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7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7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7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7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7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7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8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8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8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8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8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8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8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8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8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8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9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9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9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9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9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9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9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9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9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59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0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0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0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0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0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0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0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0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0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0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1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1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1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1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1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1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1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1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1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1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2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2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2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2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2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2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2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2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2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2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3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3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3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3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3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3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3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3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3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3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4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4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4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4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4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4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4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4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4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4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5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5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5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5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5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5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5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5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5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5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6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6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6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6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6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6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6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6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6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6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7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7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7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7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7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7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7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7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7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7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8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8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8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8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8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8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8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8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8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8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9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9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9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9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9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9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9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9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9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69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0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0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0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0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0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0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0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0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0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0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1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1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1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1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1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1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1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1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1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1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2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2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2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2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2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2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2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2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2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2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3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3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3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3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3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3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3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3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3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3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4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4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4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4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4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4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4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4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4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4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5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5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5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5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5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5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5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5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5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5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6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6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6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6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6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6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6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6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6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6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7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7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7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7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7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7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7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7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7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7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8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8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8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8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8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8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8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8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8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8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9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9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9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9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9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9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9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9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9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79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80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80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80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80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80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80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80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80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80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80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81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81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81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81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814"/>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815"/>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816"/>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817"/>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81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819"/>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82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821"/>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822"/>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
        <c:idx val="823"/>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pivotFmt>
    </c:pivotFmts>
    <c:plotArea>
      <c:layout>
        <c:manualLayout>
          <c:layoutTarget val="inner"/>
          <c:xMode val="edge"/>
          <c:yMode val="edge"/>
          <c:x val="0"/>
          <c:y val="3.1474886661894533E-2"/>
          <c:w val="1"/>
          <c:h val="0.96094923501686291"/>
        </c:manualLayout>
      </c:layout>
      <c:ofPieChart>
        <c:ofPieType val="pie"/>
        <c:varyColors val="1"/>
        <c:ser>
          <c:idx val="0"/>
          <c:order val="0"/>
          <c:tx>
            <c:strRef>
              <c:f>'Highest Number of Reviews'!$B$3</c:f>
              <c:strCache>
                <c:ptCount val="1"/>
                <c:pt idx="0">
                  <c:v>Total</c:v>
                </c:pt>
              </c:strCache>
            </c:strRef>
          </c:tx>
          <c:dPt>
            <c:idx val="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01-58E4-4BE5-9481-B398C6BE4330}"/>
              </c:ext>
            </c:extLst>
          </c:dPt>
          <c:dPt>
            <c:idx val="1"/>
            <c:bubble3D val="0"/>
            <c:spPr>
              <a:gradFill rotWithShape="1">
                <a:gsLst>
                  <a:gs pos="0">
                    <a:schemeClr val="accent2">
                      <a:tint val="96000"/>
                      <a:lumMod val="104000"/>
                    </a:schemeClr>
                  </a:gs>
                  <a:gs pos="100000">
                    <a:schemeClr val="accent2">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03-58E4-4BE5-9481-B398C6BE4330}"/>
              </c:ext>
            </c:extLst>
          </c:dPt>
          <c:dPt>
            <c:idx val="2"/>
            <c:bubble3D val="0"/>
            <c:spPr>
              <a:gradFill rotWithShape="1">
                <a:gsLst>
                  <a:gs pos="0">
                    <a:schemeClr val="accent3">
                      <a:tint val="96000"/>
                      <a:lumMod val="104000"/>
                    </a:schemeClr>
                  </a:gs>
                  <a:gs pos="100000">
                    <a:schemeClr val="accent3">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05-58E4-4BE5-9481-B398C6BE4330}"/>
              </c:ext>
            </c:extLst>
          </c:dPt>
          <c:dPt>
            <c:idx val="3"/>
            <c:bubble3D val="0"/>
            <c:spPr>
              <a:gradFill rotWithShape="1">
                <a:gsLst>
                  <a:gs pos="0">
                    <a:schemeClr val="accent4">
                      <a:tint val="96000"/>
                      <a:lumMod val="104000"/>
                    </a:schemeClr>
                  </a:gs>
                  <a:gs pos="100000">
                    <a:schemeClr val="accent4">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07-58E4-4BE5-9481-B398C6BE4330}"/>
              </c:ext>
            </c:extLst>
          </c:dPt>
          <c:dPt>
            <c:idx val="4"/>
            <c:bubble3D val="0"/>
            <c:spPr>
              <a:gradFill rotWithShape="1">
                <a:gsLst>
                  <a:gs pos="0">
                    <a:schemeClr val="accent5">
                      <a:tint val="96000"/>
                      <a:lumMod val="104000"/>
                    </a:schemeClr>
                  </a:gs>
                  <a:gs pos="100000">
                    <a:schemeClr val="accent5">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09-58E4-4BE5-9481-B398C6BE4330}"/>
              </c:ext>
            </c:extLst>
          </c:dPt>
          <c:dPt>
            <c:idx val="5"/>
            <c:bubble3D val="0"/>
            <c:spPr>
              <a:gradFill rotWithShape="1">
                <a:gsLst>
                  <a:gs pos="0">
                    <a:schemeClr val="accent6">
                      <a:tint val="96000"/>
                      <a:lumMod val="104000"/>
                    </a:schemeClr>
                  </a:gs>
                  <a:gs pos="100000">
                    <a:schemeClr val="accent6">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0B-58E4-4BE5-9481-B398C6BE4330}"/>
              </c:ext>
            </c:extLst>
          </c:dPt>
          <c:dPt>
            <c:idx val="6"/>
            <c:bubble3D val="0"/>
            <c:spPr>
              <a:gradFill rotWithShape="1">
                <a:gsLst>
                  <a:gs pos="0">
                    <a:schemeClr val="accent1">
                      <a:lumMod val="60000"/>
                      <a:tint val="96000"/>
                      <a:lumMod val="104000"/>
                    </a:schemeClr>
                  </a:gs>
                  <a:gs pos="100000">
                    <a:schemeClr val="accent1">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0D-58E4-4BE5-9481-B398C6BE4330}"/>
              </c:ext>
            </c:extLst>
          </c:dPt>
          <c:dPt>
            <c:idx val="7"/>
            <c:bubble3D val="0"/>
            <c:spPr>
              <a:gradFill rotWithShape="1">
                <a:gsLst>
                  <a:gs pos="0">
                    <a:schemeClr val="accent2">
                      <a:lumMod val="60000"/>
                      <a:tint val="96000"/>
                      <a:lumMod val="104000"/>
                    </a:schemeClr>
                  </a:gs>
                  <a:gs pos="100000">
                    <a:schemeClr val="accent2">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0F-58E4-4BE5-9481-B398C6BE4330}"/>
              </c:ext>
            </c:extLst>
          </c:dPt>
          <c:dPt>
            <c:idx val="8"/>
            <c:bubble3D val="0"/>
            <c:spPr>
              <a:gradFill rotWithShape="1">
                <a:gsLst>
                  <a:gs pos="0">
                    <a:schemeClr val="accent3">
                      <a:lumMod val="60000"/>
                      <a:tint val="96000"/>
                      <a:lumMod val="104000"/>
                    </a:schemeClr>
                  </a:gs>
                  <a:gs pos="100000">
                    <a:schemeClr val="accent3">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11-58E4-4BE5-9481-B398C6BE4330}"/>
              </c:ext>
            </c:extLst>
          </c:dPt>
          <c:dPt>
            <c:idx val="9"/>
            <c:bubble3D val="0"/>
            <c:spPr>
              <a:gradFill rotWithShape="1">
                <a:gsLst>
                  <a:gs pos="0">
                    <a:schemeClr val="accent4">
                      <a:lumMod val="60000"/>
                      <a:tint val="96000"/>
                      <a:lumMod val="104000"/>
                    </a:schemeClr>
                  </a:gs>
                  <a:gs pos="100000">
                    <a:schemeClr val="accent4">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13-58E4-4BE5-9481-B398C6BE4330}"/>
              </c:ext>
            </c:extLst>
          </c:dPt>
          <c:dPt>
            <c:idx val="10"/>
            <c:bubble3D val="0"/>
            <c:spPr>
              <a:gradFill rotWithShape="1">
                <a:gsLst>
                  <a:gs pos="0">
                    <a:schemeClr val="accent5">
                      <a:lumMod val="60000"/>
                      <a:tint val="96000"/>
                      <a:lumMod val="104000"/>
                    </a:schemeClr>
                  </a:gs>
                  <a:gs pos="100000">
                    <a:schemeClr val="accent5">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15-58E4-4BE5-9481-B398C6BE4330}"/>
              </c:ext>
            </c:extLst>
          </c:dPt>
          <c:dPt>
            <c:idx val="11"/>
            <c:bubble3D val="0"/>
            <c:spPr>
              <a:gradFill rotWithShape="1">
                <a:gsLst>
                  <a:gs pos="0">
                    <a:schemeClr val="accent6">
                      <a:lumMod val="60000"/>
                      <a:tint val="96000"/>
                      <a:lumMod val="104000"/>
                    </a:schemeClr>
                  </a:gs>
                  <a:gs pos="100000">
                    <a:schemeClr val="accent6">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17-24FE-4D9F-BB1F-33708CAB6604}"/>
              </c:ext>
            </c:extLst>
          </c:dPt>
          <c:dPt>
            <c:idx val="12"/>
            <c:bubble3D val="0"/>
            <c:spPr>
              <a:gradFill rotWithShape="1">
                <a:gsLst>
                  <a:gs pos="0">
                    <a:schemeClr val="accent1">
                      <a:lumMod val="80000"/>
                      <a:lumOff val="20000"/>
                      <a:tint val="96000"/>
                      <a:lumMod val="104000"/>
                    </a:schemeClr>
                  </a:gs>
                  <a:gs pos="100000">
                    <a:schemeClr val="accent1">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19-24FE-4D9F-BB1F-33708CAB6604}"/>
              </c:ext>
            </c:extLst>
          </c:dPt>
          <c:dPt>
            <c:idx val="13"/>
            <c:bubble3D val="0"/>
            <c:spPr>
              <a:gradFill rotWithShape="1">
                <a:gsLst>
                  <a:gs pos="0">
                    <a:schemeClr val="accent2">
                      <a:lumMod val="80000"/>
                      <a:lumOff val="20000"/>
                      <a:tint val="96000"/>
                      <a:lumMod val="104000"/>
                    </a:schemeClr>
                  </a:gs>
                  <a:gs pos="100000">
                    <a:schemeClr val="accent2">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1B-24FE-4D9F-BB1F-33708CAB6604}"/>
              </c:ext>
            </c:extLst>
          </c:dPt>
          <c:dPt>
            <c:idx val="14"/>
            <c:bubble3D val="0"/>
            <c:spPr>
              <a:gradFill rotWithShape="1">
                <a:gsLst>
                  <a:gs pos="0">
                    <a:schemeClr val="accent3">
                      <a:lumMod val="80000"/>
                      <a:lumOff val="20000"/>
                      <a:tint val="96000"/>
                      <a:lumMod val="104000"/>
                    </a:schemeClr>
                  </a:gs>
                  <a:gs pos="100000">
                    <a:schemeClr val="accent3">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1D-24FE-4D9F-BB1F-33708CAB6604}"/>
              </c:ext>
            </c:extLst>
          </c:dPt>
          <c:dPt>
            <c:idx val="15"/>
            <c:bubble3D val="0"/>
            <c:spPr>
              <a:gradFill rotWithShape="1">
                <a:gsLst>
                  <a:gs pos="0">
                    <a:schemeClr val="accent4">
                      <a:lumMod val="80000"/>
                      <a:lumOff val="20000"/>
                      <a:tint val="96000"/>
                      <a:lumMod val="104000"/>
                    </a:schemeClr>
                  </a:gs>
                  <a:gs pos="100000">
                    <a:schemeClr val="accent4">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1F-24FE-4D9F-BB1F-33708CAB6604}"/>
              </c:ext>
            </c:extLst>
          </c:dPt>
          <c:dPt>
            <c:idx val="16"/>
            <c:bubble3D val="0"/>
            <c:spPr>
              <a:gradFill rotWithShape="1">
                <a:gsLst>
                  <a:gs pos="0">
                    <a:schemeClr val="accent5">
                      <a:lumMod val="80000"/>
                      <a:lumOff val="20000"/>
                      <a:tint val="96000"/>
                      <a:lumMod val="104000"/>
                    </a:schemeClr>
                  </a:gs>
                  <a:gs pos="100000">
                    <a:schemeClr val="accent5">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21-24FE-4D9F-BB1F-33708CAB6604}"/>
              </c:ext>
            </c:extLst>
          </c:dPt>
          <c:dPt>
            <c:idx val="17"/>
            <c:bubble3D val="0"/>
            <c:spPr>
              <a:gradFill rotWithShape="1">
                <a:gsLst>
                  <a:gs pos="0">
                    <a:schemeClr val="accent6">
                      <a:lumMod val="80000"/>
                      <a:lumOff val="20000"/>
                      <a:tint val="96000"/>
                      <a:lumMod val="104000"/>
                    </a:schemeClr>
                  </a:gs>
                  <a:gs pos="100000">
                    <a:schemeClr val="accent6">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23-24FE-4D9F-BB1F-33708CAB6604}"/>
              </c:ext>
            </c:extLst>
          </c:dPt>
          <c:dPt>
            <c:idx val="18"/>
            <c:bubble3D val="0"/>
            <c:spPr>
              <a:gradFill rotWithShape="1">
                <a:gsLst>
                  <a:gs pos="0">
                    <a:schemeClr val="accent1">
                      <a:lumMod val="80000"/>
                      <a:tint val="96000"/>
                      <a:lumMod val="104000"/>
                    </a:schemeClr>
                  </a:gs>
                  <a:gs pos="100000">
                    <a:schemeClr val="accent1">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25-24FE-4D9F-BB1F-33708CAB6604}"/>
              </c:ext>
            </c:extLst>
          </c:dPt>
          <c:dPt>
            <c:idx val="19"/>
            <c:bubble3D val="0"/>
            <c:spPr>
              <a:gradFill rotWithShape="1">
                <a:gsLst>
                  <a:gs pos="0">
                    <a:schemeClr val="accent2">
                      <a:lumMod val="80000"/>
                      <a:tint val="96000"/>
                      <a:lumMod val="104000"/>
                    </a:schemeClr>
                  </a:gs>
                  <a:gs pos="100000">
                    <a:schemeClr val="accent2">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27-24FE-4D9F-BB1F-33708CAB6604}"/>
              </c:ext>
            </c:extLst>
          </c:dPt>
          <c:dPt>
            <c:idx val="20"/>
            <c:bubble3D val="0"/>
            <c:spPr>
              <a:gradFill rotWithShape="1">
                <a:gsLst>
                  <a:gs pos="0">
                    <a:schemeClr val="accent3">
                      <a:lumMod val="80000"/>
                      <a:tint val="96000"/>
                      <a:lumMod val="104000"/>
                    </a:schemeClr>
                  </a:gs>
                  <a:gs pos="100000">
                    <a:schemeClr val="accent3">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29-24FE-4D9F-BB1F-33708CAB6604}"/>
              </c:ext>
            </c:extLst>
          </c:dPt>
          <c:dPt>
            <c:idx val="21"/>
            <c:bubble3D val="0"/>
            <c:spPr>
              <a:gradFill rotWithShape="1">
                <a:gsLst>
                  <a:gs pos="0">
                    <a:schemeClr val="accent4">
                      <a:lumMod val="80000"/>
                      <a:tint val="96000"/>
                      <a:lumMod val="104000"/>
                    </a:schemeClr>
                  </a:gs>
                  <a:gs pos="100000">
                    <a:schemeClr val="accent4">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2B-24FE-4D9F-BB1F-33708CAB6604}"/>
              </c:ext>
            </c:extLst>
          </c:dPt>
          <c:dPt>
            <c:idx val="22"/>
            <c:bubble3D val="0"/>
            <c:spPr>
              <a:gradFill rotWithShape="1">
                <a:gsLst>
                  <a:gs pos="0">
                    <a:schemeClr val="accent5">
                      <a:lumMod val="80000"/>
                      <a:tint val="96000"/>
                      <a:lumMod val="104000"/>
                    </a:schemeClr>
                  </a:gs>
                  <a:gs pos="100000">
                    <a:schemeClr val="accent5">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2D-24FE-4D9F-BB1F-33708CAB6604}"/>
              </c:ext>
            </c:extLst>
          </c:dPt>
          <c:dPt>
            <c:idx val="23"/>
            <c:bubble3D val="0"/>
            <c:spPr>
              <a:gradFill rotWithShape="1">
                <a:gsLst>
                  <a:gs pos="0">
                    <a:schemeClr val="accent6">
                      <a:lumMod val="80000"/>
                      <a:tint val="96000"/>
                      <a:lumMod val="104000"/>
                    </a:schemeClr>
                  </a:gs>
                  <a:gs pos="100000">
                    <a:schemeClr val="accent6">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2F-24FE-4D9F-BB1F-33708CAB6604}"/>
              </c:ext>
            </c:extLst>
          </c:dPt>
          <c:dPt>
            <c:idx val="24"/>
            <c:bubble3D val="0"/>
            <c:spPr>
              <a:gradFill rotWithShape="1">
                <a:gsLst>
                  <a:gs pos="0">
                    <a:schemeClr val="accent1">
                      <a:lumMod val="60000"/>
                      <a:lumOff val="40000"/>
                      <a:tint val="96000"/>
                      <a:lumMod val="104000"/>
                    </a:schemeClr>
                  </a:gs>
                  <a:gs pos="100000">
                    <a:schemeClr val="accent1">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31-24FE-4D9F-BB1F-33708CAB6604}"/>
              </c:ext>
            </c:extLst>
          </c:dPt>
          <c:dPt>
            <c:idx val="25"/>
            <c:bubble3D val="0"/>
            <c:spPr>
              <a:gradFill rotWithShape="1">
                <a:gsLst>
                  <a:gs pos="0">
                    <a:schemeClr val="accent2">
                      <a:lumMod val="60000"/>
                      <a:lumOff val="40000"/>
                      <a:tint val="96000"/>
                      <a:lumMod val="104000"/>
                    </a:schemeClr>
                  </a:gs>
                  <a:gs pos="100000">
                    <a:schemeClr val="accent2">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33-24FE-4D9F-BB1F-33708CAB6604}"/>
              </c:ext>
            </c:extLst>
          </c:dPt>
          <c:dPt>
            <c:idx val="26"/>
            <c:bubble3D val="0"/>
            <c:spPr>
              <a:gradFill rotWithShape="1">
                <a:gsLst>
                  <a:gs pos="0">
                    <a:schemeClr val="accent3">
                      <a:lumMod val="60000"/>
                      <a:lumOff val="40000"/>
                      <a:tint val="96000"/>
                      <a:lumMod val="104000"/>
                    </a:schemeClr>
                  </a:gs>
                  <a:gs pos="100000">
                    <a:schemeClr val="accent3">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35-24FE-4D9F-BB1F-33708CAB6604}"/>
              </c:ext>
            </c:extLst>
          </c:dPt>
          <c:dPt>
            <c:idx val="27"/>
            <c:bubble3D val="0"/>
            <c:spPr>
              <a:gradFill rotWithShape="1">
                <a:gsLst>
                  <a:gs pos="0">
                    <a:schemeClr val="accent4">
                      <a:lumMod val="60000"/>
                      <a:lumOff val="40000"/>
                      <a:tint val="96000"/>
                      <a:lumMod val="104000"/>
                    </a:schemeClr>
                  </a:gs>
                  <a:gs pos="100000">
                    <a:schemeClr val="accent4">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37-24FE-4D9F-BB1F-33708CAB6604}"/>
              </c:ext>
            </c:extLst>
          </c:dPt>
          <c:dPt>
            <c:idx val="28"/>
            <c:bubble3D val="0"/>
            <c:spPr>
              <a:gradFill rotWithShape="1">
                <a:gsLst>
                  <a:gs pos="0">
                    <a:schemeClr val="accent5">
                      <a:lumMod val="60000"/>
                      <a:lumOff val="40000"/>
                      <a:tint val="96000"/>
                      <a:lumMod val="104000"/>
                    </a:schemeClr>
                  </a:gs>
                  <a:gs pos="100000">
                    <a:schemeClr val="accent5">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39-24FE-4D9F-BB1F-33708CAB6604}"/>
              </c:ext>
            </c:extLst>
          </c:dPt>
          <c:dPt>
            <c:idx val="29"/>
            <c:bubble3D val="0"/>
            <c:spPr>
              <a:gradFill rotWithShape="1">
                <a:gsLst>
                  <a:gs pos="0">
                    <a:schemeClr val="accent6">
                      <a:lumMod val="60000"/>
                      <a:lumOff val="40000"/>
                      <a:tint val="96000"/>
                      <a:lumMod val="104000"/>
                    </a:schemeClr>
                  </a:gs>
                  <a:gs pos="100000">
                    <a:schemeClr val="accent6">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3B-24FE-4D9F-BB1F-33708CAB6604}"/>
              </c:ext>
            </c:extLst>
          </c:dPt>
          <c:dPt>
            <c:idx val="30"/>
            <c:bubble3D val="0"/>
            <c:spPr>
              <a:gradFill rotWithShape="1">
                <a:gsLst>
                  <a:gs pos="0">
                    <a:schemeClr val="accent1">
                      <a:lumMod val="50000"/>
                      <a:tint val="96000"/>
                      <a:lumMod val="104000"/>
                    </a:schemeClr>
                  </a:gs>
                  <a:gs pos="100000">
                    <a:schemeClr val="accent1">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3D-24FE-4D9F-BB1F-33708CAB6604}"/>
              </c:ext>
            </c:extLst>
          </c:dPt>
          <c:dPt>
            <c:idx val="31"/>
            <c:bubble3D val="0"/>
            <c:spPr>
              <a:gradFill rotWithShape="1">
                <a:gsLst>
                  <a:gs pos="0">
                    <a:schemeClr val="accent2">
                      <a:lumMod val="50000"/>
                      <a:tint val="96000"/>
                      <a:lumMod val="104000"/>
                    </a:schemeClr>
                  </a:gs>
                  <a:gs pos="100000">
                    <a:schemeClr val="accent2">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3F-24FE-4D9F-BB1F-33708CAB6604}"/>
              </c:ext>
            </c:extLst>
          </c:dPt>
          <c:dPt>
            <c:idx val="32"/>
            <c:bubble3D val="0"/>
            <c:spPr>
              <a:gradFill rotWithShape="1">
                <a:gsLst>
                  <a:gs pos="0">
                    <a:schemeClr val="accent3">
                      <a:lumMod val="50000"/>
                      <a:tint val="96000"/>
                      <a:lumMod val="104000"/>
                    </a:schemeClr>
                  </a:gs>
                  <a:gs pos="100000">
                    <a:schemeClr val="accent3">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41-24FE-4D9F-BB1F-33708CAB6604}"/>
              </c:ext>
            </c:extLst>
          </c:dPt>
          <c:dPt>
            <c:idx val="33"/>
            <c:bubble3D val="0"/>
            <c:spPr>
              <a:gradFill rotWithShape="1">
                <a:gsLst>
                  <a:gs pos="0">
                    <a:schemeClr val="accent4">
                      <a:lumMod val="50000"/>
                      <a:tint val="96000"/>
                      <a:lumMod val="104000"/>
                    </a:schemeClr>
                  </a:gs>
                  <a:gs pos="100000">
                    <a:schemeClr val="accent4">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43-24FE-4D9F-BB1F-33708CAB6604}"/>
              </c:ext>
            </c:extLst>
          </c:dPt>
          <c:dPt>
            <c:idx val="34"/>
            <c:bubble3D val="0"/>
            <c:spPr>
              <a:gradFill rotWithShape="1">
                <a:gsLst>
                  <a:gs pos="0">
                    <a:schemeClr val="accent5">
                      <a:lumMod val="50000"/>
                      <a:tint val="96000"/>
                      <a:lumMod val="104000"/>
                    </a:schemeClr>
                  </a:gs>
                  <a:gs pos="100000">
                    <a:schemeClr val="accent5">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45-24FE-4D9F-BB1F-33708CAB6604}"/>
              </c:ext>
            </c:extLst>
          </c:dPt>
          <c:dPt>
            <c:idx val="35"/>
            <c:bubble3D val="0"/>
            <c:spPr>
              <a:gradFill rotWithShape="1">
                <a:gsLst>
                  <a:gs pos="0">
                    <a:schemeClr val="accent6">
                      <a:lumMod val="50000"/>
                      <a:tint val="96000"/>
                      <a:lumMod val="104000"/>
                    </a:schemeClr>
                  </a:gs>
                  <a:gs pos="100000">
                    <a:schemeClr val="accent6">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47-24FE-4D9F-BB1F-33708CAB6604}"/>
              </c:ext>
            </c:extLst>
          </c:dPt>
          <c:dPt>
            <c:idx val="36"/>
            <c:bubble3D val="0"/>
            <c:spPr>
              <a:gradFill rotWithShape="1">
                <a:gsLst>
                  <a:gs pos="0">
                    <a:schemeClr val="accent1">
                      <a:lumMod val="70000"/>
                      <a:lumOff val="30000"/>
                      <a:tint val="96000"/>
                      <a:lumMod val="104000"/>
                    </a:schemeClr>
                  </a:gs>
                  <a:gs pos="100000">
                    <a:schemeClr val="accent1">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49-24FE-4D9F-BB1F-33708CAB6604}"/>
              </c:ext>
            </c:extLst>
          </c:dPt>
          <c:dPt>
            <c:idx val="37"/>
            <c:bubble3D val="0"/>
            <c:spPr>
              <a:gradFill rotWithShape="1">
                <a:gsLst>
                  <a:gs pos="0">
                    <a:schemeClr val="accent2">
                      <a:lumMod val="70000"/>
                      <a:lumOff val="30000"/>
                      <a:tint val="96000"/>
                      <a:lumMod val="104000"/>
                    </a:schemeClr>
                  </a:gs>
                  <a:gs pos="100000">
                    <a:schemeClr val="accent2">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4B-24FE-4D9F-BB1F-33708CAB6604}"/>
              </c:ext>
            </c:extLst>
          </c:dPt>
          <c:dPt>
            <c:idx val="38"/>
            <c:bubble3D val="0"/>
            <c:spPr>
              <a:gradFill rotWithShape="1">
                <a:gsLst>
                  <a:gs pos="0">
                    <a:schemeClr val="accent3">
                      <a:lumMod val="70000"/>
                      <a:lumOff val="30000"/>
                      <a:tint val="96000"/>
                      <a:lumMod val="104000"/>
                    </a:schemeClr>
                  </a:gs>
                  <a:gs pos="100000">
                    <a:schemeClr val="accent3">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4D-24FE-4D9F-BB1F-33708CAB6604}"/>
              </c:ext>
            </c:extLst>
          </c:dPt>
          <c:dPt>
            <c:idx val="39"/>
            <c:bubble3D val="0"/>
            <c:spPr>
              <a:gradFill rotWithShape="1">
                <a:gsLst>
                  <a:gs pos="0">
                    <a:schemeClr val="accent4">
                      <a:lumMod val="70000"/>
                      <a:lumOff val="30000"/>
                      <a:tint val="96000"/>
                      <a:lumMod val="104000"/>
                    </a:schemeClr>
                  </a:gs>
                  <a:gs pos="100000">
                    <a:schemeClr val="accent4">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4F-24FE-4D9F-BB1F-33708CAB6604}"/>
              </c:ext>
            </c:extLst>
          </c:dPt>
          <c:dPt>
            <c:idx val="40"/>
            <c:bubble3D val="0"/>
            <c:spPr>
              <a:gradFill rotWithShape="1">
                <a:gsLst>
                  <a:gs pos="0">
                    <a:schemeClr val="accent5">
                      <a:lumMod val="70000"/>
                      <a:lumOff val="30000"/>
                      <a:tint val="96000"/>
                      <a:lumMod val="104000"/>
                    </a:schemeClr>
                  </a:gs>
                  <a:gs pos="100000">
                    <a:schemeClr val="accent5">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51-24FE-4D9F-BB1F-33708CAB6604}"/>
              </c:ext>
            </c:extLst>
          </c:dPt>
          <c:dPt>
            <c:idx val="41"/>
            <c:bubble3D val="0"/>
            <c:spPr>
              <a:gradFill rotWithShape="1">
                <a:gsLst>
                  <a:gs pos="0">
                    <a:schemeClr val="accent6">
                      <a:lumMod val="70000"/>
                      <a:lumOff val="30000"/>
                      <a:tint val="96000"/>
                      <a:lumMod val="104000"/>
                    </a:schemeClr>
                  </a:gs>
                  <a:gs pos="100000">
                    <a:schemeClr val="accent6">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53-24FE-4D9F-BB1F-33708CAB6604}"/>
              </c:ext>
            </c:extLst>
          </c:dPt>
          <c:dPt>
            <c:idx val="42"/>
            <c:bubble3D val="0"/>
            <c:spPr>
              <a:gradFill rotWithShape="1">
                <a:gsLst>
                  <a:gs pos="0">
                    <a:schemeClr val="accent1">
                      <a:lumMod val="70000"/>
                      <a:tint val="96000"/>
                      <a:lumMod val="104000"/>
                    </a:schemeClr>
                  </a:gs>
                  <a:gs pos="100000">
                    <a:schemeClr val="accent1">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55-24FE-4D9F-BB1F-33708CAB6604}"/>
              </c:ext>
            </c:extLst>
          </c:dPt>
          <c:dPt>
            <c:idx val="43"/>
            <c:bubble3D val="0"/>
            <c:spPr>
              <a:gradFill rotWithShape="1">
                <a:gsLst>
                  <a:gs pos="0">
                    <a:schemeClr val="accent2">
                      <a:lumMod val="70000"/>
                      <a:tint val="96000"/>
                      <a:lumMod val="104000"/>
                    </a:schemeClr>
                  </a:gs>
                  <a:gs pos="100000">
                    <a:schemeClr val="accent2">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57-24FE-4D9F-BB1F-33708CAB6604}"/>
              </c:ext>
            </c:extLst>
          </c:dPt>
          <c:dPt>
            <c:idx val="44"/>
            <c:bubble3D val="0"/>
            <c:spPr>
              <a:gradFill rotWithShape="1">
                <a:gsLst>
                  <a:gs pos="0">
                    <a:schemeClr val="accent3">
                      <a:lumMod val="70000"/>
                      <a:tint val="96000"/>
                      <a:lumMod val="104000"/>
                    </a:schemeClr>
                  </a:gs>
                  <a:gs pos="100000">
                    <a:schemeClr val="accent3">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59-24FE-4D9F-BB1F-33708CAB6604}"/>
              </c:ext>
            </c:extLst>
          </c:dPt>
          <c:dPt>
            <c:idx val="45"/>
            <c:bubble3D val="0"/>
            <c:spPr>
              <a:gradFill rotWithShape="1">
                <a:gsLst>
                  <a:gs pos="0">
                    <a:schemeClr val="accent4">
                      <a:lumMod val="70000"/>
                      <a:tint val="96000"/>
                      <a:lumMod val="104000"/>
                    </a:schemeClr>
                  </a:gs>
                  <a:gs pos="100000">
                    <a:schemeClr val="accent4">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5B-24FE-4D9F-BB1F-33708CAB6604}"/>
              </c:ext>
            </c:extLst>
          </c:dPt>
          <c:dPt>
            <c:idx val="46"/>
            <c:bubble3D val="0"/>
            <c:spPr>
              <a:gradFill rotWithShape="1">
                <a:gsLst>
                  <a:gs pos="0">
                    <a:schemeClr val="accent5">
                      <a:lumMod val="70000"/>
                      <a:tint val="96000"/>
                      <a:lumMod val="104000"/>
                    </a:schemeClr>
                  </a:gs>
                  <a:gs pos="100000">
                    <a:schemeClr val="accent5">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5D-24FE-4D9F-BB1F-33708CAB6604}"/>
              </c:ext>
            </c:extLst>
          </c:dPt>
          <c:dPt>
            <c:idx val="47"/>
            <c:bubble3D val="0"/>
            <c:spPr>
              <a:gradFill rotWithShape="1">
                <a:gsLst>
                  <a:gs pos="0">
                    <a:schemeClr val="accent6">
                      <a:lumMod val="70000"/>
                      <a:tint val="96000"/>
                      <a:lumMod val="104000"/>
                    </a:schemeClr>
                  </a:gs>
                  <a:gs pos="100000">
                    <a:schemeClr val="accent6">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5F-24FE-4D9F-BB1F-33708CAB6604}"/>
              </c:ext>
            </c:extLst>
          </c:dPt>
          <c:dPt>
            <c:idx val="48"/>
            <c:bubble3D val="0"/>
            <c:spPr>
              <a:gradFill rotWithShape="1">
                <a:gsLst>
                  <a:gs pos="0">
                    <a:schemeClr val="accent1">
                      <a:lumMod val="50000"/>
                      <a:lumOff val="50000"/>
                      <a:tint val="96000"/>
                      <a:lumMod val="104000"/>
                    </a:schemeClr>
                  </a:gs>
                  <a:gs pos="100000">
                    <a:schemeClr val="accent1">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61-24FE-4D9F-BB1F-33708CAB6604}"/>
              </c:ext>
            </c:extLst>
          </c:dPt>
          <c:dPt>
            <c:idx val="49"/>
            <c:bubble3D val="0"/>
            <c:spPr>
              <a:gradFill rotWithShape="1">
                <a:gsLst>
                  <a:gs pos="0">
                    <a:schemeClr val="accent2">
                      <a:lumMod val="50000"/>
                      <a:lumOff val="50000"/>
                      <a:tint val="96000"/>
                      <a:lumMod val="104000"/>
                    </a:schemeClr>
                  </a:gs>
                  <a:gs pos="100000">
                    <a:schemeClr val="accent2">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63-24FE-4D9F-BB1F-33708CAB6604}"/>
              </c:ext>
            </c:extLst>
          </c:dPt>
          <c:dPt>
            <c:idx val="50"/>
            <c:bubble3D val="0"/>
            <c:spPr>
              <a:gradFill rotWithShape="1">
                <a:gsLst>
                  <a:gs pos="0">
                    <a:schemeClr val="accent3">
                      <a:lumMod val="50000"/>
                      <a:lumOff val="50000"/>
                      <a:tint val="96000"/>
                      <a:lumMod val="104000"/>
                    </a:schemeClr>
                  </a:gs>
                  <a:gs pos="100000">
                    <a:schemeClr val="accent3">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65-24FE-4D9F-BB1F-33708CAB6604}"/>
              </c:ext>
            </c:extLst>
          </c:dPt>
          <c:dPt>
            <c:idx val="51"/>
            <c:bubble3D val="0"/>
            <c:spPr>
              <a:gradFill rotWithShape="1">
                <a:gsLst>
                  <a:gs pos="0">
                    <a:schemeClr val="accent4">
                      <a:lumMod val="50000"/>
                      <a:lumOff val="50000"/>
                      <a:tint val="96000"/>
                      <a:lumMod val="104000"/>
                    </a:schemeClr>
                  </a:gs>
                  <a:gs pos="100000">
                    <a:schemeClr val="accent4">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67-24FE-4D9F-BB1F-33708CAB6604}"/>
              </c:ext>
            </c:extLst>
          </c:dPt>
          <c:dPt>
            <c:idx val="52"/>
            <c:bubble3D val="0"/>
            <c:spPr>
              <a:gradFill rotWithShape="1">
                <a:gsLst>
                  <a:gs pos="0">
                    <a:schemeClr val="accent5">
                      <a:lumMod val="50000"/>
                      <a:lumOff val="50000"/>
                      <a:tint val="96000"/>
                      <a:lumMod val="104000"/>
                    </a:schemeClr>
                  </a:gs>
                  <a:gs pos="100000">
                    <a:schemeClr val="accent5">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69-24FE-4D9F-BB1F-33708CAB6604}"/>
              </c:ext>
            </c:extLst>
          </c:dPt>
          <c:dPt>
            <c:idx val="53"/>
            <c:bubble3D val="0"/>
            <c:spPr>
              <a:gradFill rotWithShape="1">
                <a:gsLst>
                  <a:gs pos="0">
                    <a:schemeClr val="accent6">
                      <a:lumMod val="50000"/>
                      <a:lumOff val="50000"/>
                      <a:tint val="96000"/>
                      <a:lumMod val="104000"/>
                    </a:schemeClr>
                  </a:gs>
                  <a:gs pos="100000">
                    <a:schemeClr val="accent6">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6B-24FE-4D9F-BB1F-33708CAB6604}"/>
              </c:ext>
            </c:extLst>
          </c:dPt>
          <c:dPt>
            <c:idx val="5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6D-24FE-4D9F-BB1F-33708CAB6604}"/>
              </c:ext>
            </c:extLst>
          </c:dPt>
          <c:dPt>
            <c:idx val="55"/>
            <c:bubble3D val="0"/>
            <c:spPr>
              <a:gradFill rotWithShape="1">
                <a:gsLst>
                  <a:gs pos="0">
                    <a:schemeClr val="accent2">
                      <a:tint val="96000"/>
                      <a:lumMod val="104000"/>
                    </a:schemeClr>
                  </a:gs>
                  <a:gs pos="100000">
                    <a:schemeClr val="accent2">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6F-24FE-4D9F-BB1F-33708CAB6604}"/>
              </c:ext>
            </c:extLst>
          </c:dPt>
          <c:dPt>
            <c:idx val="56"/>
            <c:bubble3D val="0"/>
            <c:spPr>
              <a:gradFill rotWithShape="1">
                <a:gsLst>
                  <a:gs pos="0">
                    <a:schemeClr val="accent3">
                      <a:tint val="96000"/>
                      <a:lumMod val="104000"/>
                    </a:schemeClr>
                  </a:gs>
                  <a:gs pos="100000">
                    <a:schemeClr val="accent3">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71-24FE-4D9F-BB1F-33708CAB6604}"/>
              </c:ext>
            </c:extLst>
          </c:dPt>
          <c:dPt>
            <c:idx val="57"/>
            <c:bubble3D val="0"/>
            <c:spPr>
              <a:gradFill rotWithShape="1">
                <a:gsLst>
                  <a:gs pos="0">
                    <a:schemeClr val="accent4">
                      <a:tint val="96000"/>
                      <a:lumMod val="104000"/>
                    </a:schemeClr>
                  </a:gs>
                  <a:gs pos="100000">
                    <a:schemeClr val="accent4">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73-24FE-4D9F-BB1F-33708CAB6604}"/>
              </c:ext>
            </c:extLst>
          </c:dPt>
          <c:dPt>
            <c:idx val="58"/>
            <c:bubble3D val="0"/>
            <c:spPr>
              <a:gradFill rotWithShape="1">
                <a:gsLst>
                  <a:gs pos="0">
                    <a:schemeClr val="accent5">
                      <a:tint val="96000"/>
                      <a:lumMod val="104000"/>
                    </a:schemeClr>
                  </a:gs>
                  <a:gs pos="100000">
                    <a:schemeClr val="accent5">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75-24FE-4D9F-BB1F-33708CAB6604}"/>
              </c:ext>
            </c:extLst>
          </c:dPt>
          <c:dPt>
            <c:idx val="59"/>
            <c:bubble3D val="0"/>
            <c:spPr>
              <a:gradFill rotWithShape="1">
                <a:gsLst>
                  <a:gs pos="0">
                    <a:schemeClr val="accent6">
                      <a:tint val="96000"/>
                      <a:lumMod val="104000"/>
                    </a:schemeClr>
                  </a:gs>
                  <a:gs pos="100000">
                    <a:schemeClr val="accent6">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77-24FE-4D9F-BB1F-33708CAB6604}"/>
              </c:ext>
            </c:extLst>
          </c:dPt>
          <c:dPt>
            <c:idx val="60"/>
            <c:bubble3D val="0"/>
            <c:spPr>
              <a:gradFill rotWithShape="1">
                <a:gsLst>
                  <a:gs pos="0">
                    <a:schemeClr val="accent1">
                      <a:lumMod val="60000"/>
                      <a:tint val="96000"/>
                      <a:lumMod val="104000"/>
                    </a:schemeClr>
                  </a:gs>
                  <a:gs pos="100000">
                    <a:schemeClr val="accent1">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79-24FE-4D9F-BB1F-33708CAB6604}"/>
              </c:ext>
            </c:extLst>
          </c:dPt>
          <c:dPt>
            <c:idx val="61"/>
            <c:bubble3D val="0"/>
            <c:spPr>
              <a:gradFill rotWithShape="1">
                <a:gsLst>
                  <a:gs pos="0">
                    <a:schemeClr val="accent2">
                      <a:lumMod val="60000"/>
                      <a:tint val="96000"/>
                      <a:lumMod val="104000"/>
                    </a:schemeClr>
                  </a:gs>
                  <a:gs pos="100000">
                    <a:schemeClr val="accent2">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7B-24FE-4D9F-BB1F-33708CAB6604}"/>
              </c:ext>
            </c:extLst>
          </c:dPt>
          <c:dPt>
            <c:idx val="62"/>
            <c:bubble3D val="0"/>
            <c:spPr>
              <a:gradFill rotWithShape="1">
                <a:gsLst>
                  <a:gs pos="0">
                    <a:schemeClr val="accent3">
                      <a:lumMod val="60000"/>
                      <a:tint val="96000"/>
                      <a:lumMod val="104000"/>
                    </a:schemeClr>
                  </a:gs>
                  <a:gs pos="100000">
                    <a:schemeClr val="accent3">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7D-24FE-4D9F-BB1F-33708CAB6604}"/>
              </c:ext>
            </c:extLst>
          </c:dPt>
          <c:dPt>
            <c:idx val="63"/>
            <c:bubble3D val="0"/>
            <c:spPr>
              <a:gradFill rotWithShape="1">
                <a:gsLst>
                  <a:gs pos="0">
                    <a:schemeClr val="accent4">
                      <a:lumMod val="60000"/>
                      <a:tint val="96000"/>
                      <a:lumMod val="104000"/>
                    </a:schemeClr>
                  </a:gs>
                  <a:gs pos="100000">
                    <a:schemeClr val="accent4">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7F-24FE-4D9F-BB1F-33708CAB6604}"/>
              </c:ext>
            </c:extLst>
          </c:dPt>
          <c:dPt>
            <c:idx val="64"/>
            <c:bubble3D val="0"/>
            <c:spPr>
              <a:gradFill rotWithShape="1">
                <a:gsLst>
                  <a:gs pos="0">
                    <a:schemeClr val="accent5">
                      <a:lumMod val="60000"/>
                      <a:tint val="96000"/>
                      <a:lumMod val="104000"/>
                    </a:schemeClr>
                  </a:gs>
                  <a:gs pos="100000">
                    <a:schemeClr val="accent5">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81-24FE-4D9F-BB1F-33708CAB6604}"/>
              </c:ext>
            </c:extLst>
          </c:dPt>
          <c:dPt>
            <c:idx val="65"/>
            <c:bubble3D val="0"/>
            <c:spPr>
              <a:gradFill rotWithShape="1">
                <a:gsLst>
                  <a:gs pos="0">
                    <a:schemeClr val="accent6">
                      <a:lumMod val="60000"/>
                      <a:tint val="96000"/>
                      <a:lumMod val="104000"/>
                    </a:schemeClr>
                  </a:gs>
                  <a:gs pos="100000">
                    <a:schemeClr val="accent6">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83-24FE-4D9F-BB1F-33708CAB6604}"/>
              </c:ext>
            </c:extLst>
          </c:dPt>
          <c:dPt>
            <c:idx val="66"/>
            <c:bubble3D val="0"/>
            <c:spPr>
              <a:gradFill rotWithShape="1">
                <a:gsLst>
                  <a:gs pos="0">
                    <a:schemeClr val="accent1">
                      <a:lumMod val="80000"/>
                      <a:lumOff val="20000"/>
                      <a:tint val="96000"/>
                      <a:lumMod val="104000"/>
                    </a:schemeClr>
                  </a:gs>
                  <a:gs pos="100000">
                    <a:schemeClr val="accent1">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85-24FE-4D9F-BB1F-33708CAB6604}"/>
              </c:ext>
            </c:extLst>
          </c:dPt>
          <c:dPt>
            <c:idx val="67"/>
            <c:bubble3D val="0"/>
            <c:spPr>
              <a:gradFill rotWithShape="1">
                <a:gsLst>
                  <a:gs pos="0">
                    <a:schemeClr val="accent2">
                      <a:lumMod val="80000"/>
                      <a:lumOff val="20000"/>
                      <a:tint val="96000"/>
                      <a:lumMod val="104000"/>
                    </a:schemeClr>
                  </a:gs>
                  <a:gs pos="100000">
                    <a:schemeClr val="accent2">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87-24FE-4D9F-BB1F-33708CAB6604}"/>
              </c:ext>
            </c:extLst>
          </c:dPt>
          <c:dPt>
            <c:idx val="68"/>
            <c:bubble3D val="0"/>
            <c:spPr>
              <a:gradFill rotWithShape="1">
                <a:gsLst>
                  <a:gs pos="0">
                    <a:schemeClr val="accent3">
                      <a:lumMod val="80000"/>
                      <a:lumOff val="20000"/>
                      <a:tint val="96000"/>
                      <a:lumMod val="104000"/>
                    </a:schemeClr>
                  </a:gs>
                  <a:gs pos="100000">
                    <a:schemeClr val="accent3">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89-24FE-4D9F-BB1F-33708CAB6604}"/>
              </c:ext>
            </c:extLst>
          </c:dPt>
          <c:dPt>
            <c:idx val="69"/>
            <c:bubble3D val="0"/>
            <c:spPr>
              <a:gradFill rotWithShape="1">
                <a:gsLst>
                  <a:gs pos="0">
                    <a:schemeClr val="accent4">
                      <a:lumMod val="80000"/>
                      <a:lumOff val="20000"/>
                      <a:tint val="96000"/>
                      <a:lumMod val="104000"/>
                    </a:schemeClr>
                  </a:gs>
                  <a:gs pos="100000">
                    <a:schemeClr val="accent4">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8B-24FE-4D9F-BB1F-33708CAB6604}"/>
              </c:ext>
            </c:extLst>
          </c:dPt>
          <c:dPt>
            <c:idx val="70"/>
            <c:bubble3D val="0"/>
            <c:spPr>
              <a:gradFill rotWithShape="1">
                <a:gsLst>
                  <a:gs pos="0">
                    <a:schemeClr val="accent5">
                      <a:lumMod val="80000"/>
                      <a:lumOff val="20000"/>
                      <a:tint val="96000"/>
                      <a:lumMod val="104000"/>
                    </a:schemeClr>
                  </a:gs>
                  <a:gs pos="100000">
                    <a:schemeClr val="accent5">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8D-24FE-4D9F-BB1F-33708CAB6604}"/>
              </c:ext>
            </c:extLst>
          </c:dPt>
          <c:dPt>
            <c:idx val="71"/>
            <c:bubble3D val="0"/>
            <c:spPr>
              <a:gradFill rotWithShape="1">
                <a:gsLst>
                  <a:gs pos="0">
                    <a:schemeClr val="accent6">
                      <a:lumMod val="80000"/>
                      <a:lumOff val="20000"/>
                      <a:tint val="96000"/>
                      <a:lumMod val="104000"/>
                    </a:schemeClr>
                  </a:gs>
                  <a:gs pos="100000">
                    <a:schemeClr val="accent6">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8F-24FE-4D9F-BB1F-33708CAB6604}"/>
              </c:ext>
            </c:extLst>
          </c:dPt>
          <c:dPt>
            <c:idx val="72"/>
            <c:bubble3D val="0"/>
            <c:spPr>
              <a:gradFill rotWithShape="1">
                <a:gsLst>
                  <a:gs pos="0">
                    <a:schemeClr val="accent1">
                      <a:lumMod val="80000"/>
                      <a:tint val="96000"/>
                      <a:lumMod val="104000"/>
                    </a:schemeClr>
                  </a:gs>
                  <a:gs pos="100000">
                    <a:schemeClr val="accent1">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91-24FE-4D9F-BB1F-33708CAB6604}"/>
              </c:ext>
            </c:extLst>
          </c:dPt>
          <c:dPt>
            <c:idx val="73"/>
            <c:bubble3D val="0"/>
            <c:spPr>
              <a:gradFill rotWithShape="1">
                <a:gsLst>
                  <a:gs pos="0">
                    <a:schemeClr val="accent2">
                      <a:lumMod val="80000"/>
                      <a:tint val="96000"/>
                      <a:lumMod val="104000"/>
                    </a:schemeClr>
                  </a:gs>
                  <a:gs pos="100000">
                    <a:schemeClr val="accent2">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93-24FE-4D9F-BB1F-33708CAB6604}"/>
              </c:ext>
            </c:extLst>
          </c:dPt>
          <c:dPt>
            <c:idx val="74"/>
            <c:bubble3D val="0"/>
            <c:spPr>
              <a:gradFill rotWithShape="1">
                <a:gsLst>
                  <a:gs pos="0">
                    <a:schemeClr val="accent3">
                      <a:lumMod val="80000"/>
                      <a:tint val="96000"/>
                      <a:lumMod val="104000"/>
                    </a:schemeClr>
                  </a:gs>
                  <a:gs pos="100000">
                    <a:schemeClr val="accent3">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95-24FE-4D9F-BB1F-33708CAB6604}"/>
              </c:ext>
            </c:extLst>
          </c:dPt>
          <c:dPt>
            <c:idx val="75"/>
            <c:bubble3D val="0"/>
            <c:spPr>
              <a:gradFill rotWithShape="1">
                <a:gsLst>
                  <a:gs pos="0">
                    <a:schemeClr val="accent4">
                      <a:lumMod val="80000"/>
                      <a:tint val="96000"/>
                      <a:lumMod val="104000"/>
                    </a:schemeClr>
                  </a:gs>
                  <a:gs pos="100000">
                    <a:schemeClr val="accent4">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97-24FE-4D9F-BB1F-33708CAB6604}"/>
              </c:ext>
            </c:extLst>
          </c:dPt>
          <c:dPt>
            <c:idx val="76"/>
            <c:bubble3D val="0"/>
            <c:spPr>
              <a:gradFill rotWithShape="1">
                <a:gsLst>
                  <a:gs pos="0">
                    <a:schemeClr val="accent5">
                      <a:lumMod val="80000"/>
                      <a:tint val="96000"/>
                      <a:lumMod val="104000"/>
                    </a:schemeClr>
                  </a:gs>
                  <a:gs pos="100000">
                    <a:schemeClr val="accent5">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99-24FE-4D9F-BB1F-33708CAB6604}"/>
              </c:ext>
            </c:extLst>
          </c:dPt>
          <c:dPt>
            <c:idx val="77"/>
            <c:bubble3D val="0"/>
            <c:spPr>
              <a:gradFill rotWithShape="1">
                <a:gsLst>
                  <a:gs pos="0">
                    <a:schemeClr val="accent6">
                      <a:lumMod val="80000"/>
                      <a:tint val="96000"/>
                      <a:lumMod val="104000"/>
                    </a:schemeClr>
                  </a:gs>
                  <a:gs pos="100000">
                    <a:schemeClr val="accent6">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9B-24FE-4D9F-BB1F-33708CAB6604}"/>
              </c:ext>
            </c:extLst>
          </c:dPt>
          <c:dPt>
            <c:idx val="78"/>
            <c:bubble3D val="0"/>
            <c:spPr>
              <a:gradFill rotWithShape="1">
                <a:gsLst>
                  <a:gs pos="0">
                    <a:schemeClr val="accent1">
                      <a:lumMod val="60000"/>
                      <a:lumOff val="40000"/>
                      <a:tint val="96000"/>
                      <a:lumMod val="104000"/>
                    </a:schemeClr>
                  </a:gs>
                  <a:gs pos="100000">
                    <a:schemeClr val="accent1">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9D-24FE-4D9F-BB1F-33708CAB6604}"/>
              </c:ext>
            </c:extLst>
          </c:dPt>
          <c:dPt>
            <c:idx val="79"/>
            <c:bubble3D val="0"/>
            <c:spPr>
              <a:gradFill rotWithShape="1">
                <a:gsLst>
                  <a:gs pos="0">
                    <a:schemeClr val="accent2">
                      <a:lumMod val="60000"/>
                      <a:lumOff val="40000"/>
                      <a:tint val="96000"/>
                      <a:lumMod val="104000"/>
                    </a:schemeClr>
                  </a:gs>
                  <a:gs pos="100000">
                    <a:schemeClr val="accent2">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9F-24FE-4D9F-BB1F-33708CAB6604}"/>
              </c:ext>
            </c:extLst>
          </c:dPt>
          <c:dPt>
            <c:idx val="80"/>
            <c:bubble3D val="0"/>
            <c:spPr>
              <a:gradFill rotWithShape="1">
                <a:gsLst>
                  <a:gs pos="0">
                    <a:schemeClr val="accent3">
                      <a:lumMod val="60000"/>
                      <a:lumOff val="40000"/>
                      <a:tint val="96000"/>
                      <a:lumMod val="104000"/>
                    </a:schemeClr>
                  </a:gs>
                  <a:gs pos="100000">
                    <a:schemeClr val="accent3">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A1-24FE-4D9F-BB1F-33708CAB6604}"/>
              </c:ext>
            </c:extLst>
          </c:dPt>
          <c:dPt>
            <c:idx val="81"/>
            <c:bubble3D val="0"/>
            <c:spPr>
              <a:gradFill rotWithShape="1">
                <a:gsLst>
                  <a:gs pos="0">
                    <a:schemeClr val="accent4">
                      <a:lumMod val="60000"/>
                      <a:lumOff val="40000"/>
                      <a:tint val="96000"/>
                      <a:lumMod val="104000"/>
                    </a:schemeClr>
                  </a:gs>
                  <a:gs pos="100000">
                    <a:schemeClr val="accent4">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A3-24FE-4D9F-BB1F-33708CAB6604}"/>
              </c:ext>
            </c:extLst>
          </c:dPt>
          <c:dPt>
            <c:idx val="82"/>
            <c:bubble3D val="0"/>
            <c:spPr>
              <a:gradFill rotWithShape="1">
                <a:gsLst>
                  <a:gs pos="0">
                    <a:schemeClr val="accent5">
                      <a:lumMod val="60000"/>
                      <a:lumOff val="40000"/>
                      <a:tint val="96000"/>
                      <a:lumMod val="104000"/>
                    </a:schemeClr>
                  </a:gs>
                  <a:gs pos="100000">
                    <a:schemeClr val="accent5">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A5-24FE-4D9F-BB1F-33708CAB6604}"/>
              </c:ext>
            </c:extLst>
          </c:dPt>
          <c:dPt>
            <c:idx val="83"/>
            <c:bubble3D val="0"/>
            <c:spPr>
              <a:gradFill rotWithShape="1">
                <a:gsLst>
                  <a:gs pos="0">
                    <a:schemeClr val="accent6">
                      <a:lumMod val="60000"/>
                      <a:lumOff val="40000"/>
                      <a:tint val="96000"/>
                      <a:lumMod val="104000"/>
                    </a:schemeClr>
                  </a:gs>
                  <a:gs pos="100000">
                    <a:schemeClr val="accent6">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A7-24FE-4D9F-BB1F-33708CAB6604}"/>
              </c:ext>
            </c:extLst>
          </c:dPt>
          <c:dPt>
            <c:idx val="84"/>
            <c:bubble3D val="0"/>
            <c:spPr>
              <a:gradFill rotWithShape="1">
                <a:gsLst>
                  <a:gs pos="0">
                    <a:schemeClr val="accent1">
                      <a:lumMod val="50000"/>
                      <a:tint val="96000"/>
                      <a:lumMod val="104000"/>
                    </a:schemeClr>
                  </a:gs>
                  <a:gs pos="100000">
                    <a:schemeClr val="accent1">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A9-24FE-4D9F-BB1F-33708CAB6604}"/>
              </c:ext>
            </c:extLst>
          </c:dPt>
          <c:dPt>
            <c:idx val="85"/>
            <c:bubble3D val="0"/>
            <c:spPr>
              <a:gradFill rotWithShape="1">
                <a:gsLst>
                  <a:gs pos="0">
                    <a:schemeClr val="accent2">
                      <a:lumMod val="50000"/>
                      <a:tint val="96000"/>
                      <a:lumMod val="104000"/>
                    </a:schemeClr>
                  </a:gs>
                  <a:gs pos="100000">
                    <a:schemeClr val="accent2">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AB-24FE-4D9F-BB1F-33708CAB6604}"/>
              </c:ext>
            </c:extLst>
          </c:dPt>
          <c:dPt>
            <c:idx val="86"/>
            <c:bubble3D val="0"/>
            <c:spPr>
              <a:gradFill rotWithShape="1">
                <a:gsLst>
                  <a:gs pos="0">
                    <a:schemeClr val="accent3">
                      <a:lumMod val="50000"/>
                      <a:tint val="96000"/>
                      <a:lumMod val="104000"/>
                    </a:schemeClr>
                  </a:gs>
                  <a:gs pos="100000">
                    <a:schemeClr val="accent3">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AD-24FE-4D9F-BB1F-33708CAB6604}"/>
              </c:ext>
            </c:extLst>
          </c:dPt>
          <c:dPt>
            <c:idx val="87"/>
            <c:bubble3D val="0"/>
            <c:spPr>
              <a:gradFill rotWithShape="1">
                <a:gsLst>
                  <a:gs pos="0">
                    <a:schemeClr val="accent4">
                      <a:lumMod val="50000"/>
                      <a:tint val="96000"/>
                      <a:lumMod val="104000"/>
                    </a:schemeClr>
                  </a:gs>
                  <a:gs pos="100000">
                    <a:schemeClr val="accent4">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AF-24FE-4D9F-BB1F-33708CAB6604}"/>
              </c:ext>
            </c:extLst>
          </c:dPt>
          <c:dPt>
            <c:idx val="88"/>
            <c:bubble3D val="0"/>
            <c:spPr>
              <a:gradFill rotWithShape="1">
                <a:gsLst>
                  <a:gs pos="0">
                    <a:schemeClr val="accent5">
                      <a:lumMod val="50000"/>
                      <a:tint val="96000"/>
                      <a:lumMod val="104000"/>
                    </a:schemeClr>
                  </a:gs>
                  <a:gs pos="100000">
                    <a:schemeClr val="accent5">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B1-24FE-4D9F-BB1F-33708CAB6604}"/>
              </c:ext>
            </c:extLst>
          </c:dPt>
          <c:dPt>
            <c:idx val="89"/>
            <c:bubble3D val="0"/>
            <c:spPr>
              <a:gradFill rotWithShape="1">
                <a:gsLst>
                  <a:gs pos="0">
                    <a:schemeClr val="accent6">
                      <a:lumMod val="50000"/>
                      <a:tint val="96000"/>
                      <a:lumMod val="104000"/>
                    </a:schemeClr>
                  </a:gs>
                  <a:gs pos="100000">
                    <a:schemeClr val="accent6">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B3-24FE-4D9F-BB1F-33708CAB6604}"/>
              </c:ext>
            </c:extLst>
          </c:dPt>
          <c:dPt>
            <c:idx val="90"/>
            <c:bubble3D val="0"/>
            <c:spPr>
              <a:gradFill rotWithShape="1">
                <a:gsLst>
                  <a:gs pos="0">
                    <a:schemeClr val="accent1">
                      <a:lumMod val="70000"/>
                      <a:lumOff val="30000"/>
                      <a:tint val="96000"/>
                      <a:lumMod val="104000"/>
                    </a:schemeClr>
                  </a:gs>
                  <a:gs pos="100000">
                    <a:schemeClr val="accent1">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B5-24FE-4D9F-BB1F-33708CAB6604}"/>
              </c:ext>
            </c:extLst>
          </c:dPt>
          <c:dPt>
            <c:idx val="91"/>
            <c:bubble3D val="0"/>
            <c:spPr>
              <a:gradFill rotWithShape="1">
                <a:gsLst>
                  <a:gs pos="0">
                    <a:schemeClr val="accent2">
                      <a:lumMod val="70000"/>
                      <a:lumOff val="30000"/>
                      <a:tint val="96000"/>
                      <a:lumMod val="104000"/>
                    </a:schemeClr>
                  </a:gs>
                  <a:gs pos="100000">
                    <a:schemeClr val="accent2">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B7-24FE-4D9F-BB1F-33708CAB6604}"/>
              </c:ext>
            </c:extLst>
          </c:dPt>
          <c:dPt>
            <c:idx val="92"/>
            <c:bubble3D val="0"/>
            <c:spPr>
              <a:gradFill rotWithShape="1">
                <a:gsLst>
                  <a:gs pos="0">
                    <a:schemeClr val="accent3">
                      <a:lumMod val="70000"/>
                      <a:lumOff val="30000"/>
                      <a:tint val="96000"/>
                      <a:lumMod val="104000"/>
                    </a:schemeClr>
                  </a:gs>
                  <a:gs pos="100000">
                    <a:schemeClr val="accent3">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B9-24FE-4D9F-BB1F-33708CAB6604}"/>
              </c:ext>
            </c:extLst>
          </c:dPt>
          <c:dPt>
            <c:idx val="93"/>
            <c:bubble3D val="0"/>
            <c:spPr>
              <a:gradFill rotWithShape="1">
                <a:gsLst>
                  <a:gs pos="0">
                    <a:schemeClr val="accent4">
                      <a:lumMod val="70000"/>
                      <a:lumOff val="30000"/>
                      <a:tint val="96000"/>
                      <a:lumMod val="104000"/>
                    </a:schemeClr>
                  </a:gs>
                  <a:gs pos="100000">
                    <a:schemeClr val="accent4">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BB-24FE-4D9F-BB1F-33708CAB6604}"/>
              </c:ext>
            </c:extLst>
          </c:dPt>
          <c:dPt>
            <c:idx val="94"/>
            <c:bubble3D val="0"/>
            <c:spPr>
              <a:gradFill rotWithShape="1">
                <a:gsLst>
                  <a:gs pos="0">
                    <a:schemeClr val="accent5">
                      <a:lumMod val="70000"/>
                      <a:lumOff val="30000"/>
                      <a:tint val="96000"/>
                      <a:lumMod val="104000"/>
                    </a:schemeClr>
                  </a:gs>
                  <a:gs pos="100000">
                    <a:schemeClr val="accent5">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BD-24FE-4D9F-BB1F-33708CAB6604}"/>
              </c:ext>
            </c:extLst>
          </c:dPt>
          <c:dPt>
            <c:idx val="95"/>
            <c:bubble3D val="0"/>
            <c:spPr>
              <a:gradFill rotWithShape="1">
                <a:gsLst>
                  <a:gs pos="0">
                    <a:schemeClr val="accent6">
                      <a:lumMod val="70000"/>
                      <a:lumOff val="30000"/>
                      <a:tint val="96000"/>
                      <a:lumMod val="104000"/>
                    </a:schemeClr>
                  </a:gs>
                  <a:gs pos="100000">
                    <a:schemeClr val="accent6">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BF-24FE-4D9F-BB1F-33708CAB6604}"/>
              </c:ext>
            </c:extLst>
          </c:dPt>
          <c:dPt>
            <c:idx val="96"/>
            <c:bubble3D val="0"/>
            <c:spPr>
              <a:gradFill rotWithShape="1">
                <a:gsLst>
                  <a:gs pos="0">
                    <a:schemeClr val="accent1">
                      <a:lumMod val="70000"/>
                      <a:tint val="96000"/>
                      <a:lumMod val="104000"/>
                    </a:schemeClr>
                  </a:gs>
                  <a:gs pos="100000">
                    <a:schemeClr val="accent1">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C1-24FE-4D9F-BB1F-33708CAB6604}"/>
              </c:ext>
            </c:extLst>
          </c:dPt>
          <c:dPt>
            <c:idx val="97"/>
            <c:bubble3D val="0"/>
            <c:spPr>
              <a:gradFill rotWithShape="1">
                <a:gsLst>
                  <a:gs pos="0">
                    <a:schemeClr val="accent2">
                      <a:lumMod val="70000"/>
                      <a:tint val="96000"/>
                      <a:lumMod val="104000"/>
                    </a:schemeClr>
                  </a:gs>
                  <a:gs pos="100000">
                    <a:schemeClr val="accent2">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C3-24FE-4D9F-BB1F-33708CAB6604}"/>
              </c:ext>
            </c:extLst>
          </c:dPt>
          <c:dPt>
            <c:idx val="98"/>
            <c:bubble3D val="0"/>
            <c:spPr>
              <a:gradFill rotWithShape="1">
                <a:gsLst>
                  <a:gs pos="0">
                    <a:schemeClr val="accent3">
                      <a:lumMod val="70000"/>
                      <a:tint val="96000"/>
                      <a:lumMod val="104000"/>
                    </a:schemeClr>
                  </a:gs>
                  <a:gs pos="100000">
                    <a:schemeClr val="accent3">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C5-24FE-4D9F-BB1F-33708CAB6604}"/>
              </c:ext>
            </c:extLst>
          </c:dPt>
          <c:dPt>
            <c:idx val="99"/>
            <c:bubble3D val="0"/>
            <c:spPr>
              <a:gradFill rotWithShape="1">
                <a:gsLst>
                  <a:gs pos="0">
                    <a:schemeClr val="accent4">
                      <a:lumMod val="70000"/>
                      <a:tint val="96000"/>
                      <a:lumMod val="104000"/>
                    </a:schemeClr>
                  </a:gs>
                  <a:gs pos="100000">
                    <a:schemeClr val="accent4">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C7-24FE-4D9F-BB1F-33708CAB6604}"/>
              </c:ext>
            </c:extLst>
          </c:dPt>
          <c:dPt>
            <c:idx val="100"/>
            <c:bubble3D val="0"/>
            <c:spPr>
              <a:gradFill rotWithShape="1">
                <a:gsLst>
                  <a:gs pos="0">
                    <a:schemeClr val="accent5">
                      <a:lumMod val="70000"/>
                      <a:tint val="96000"/>
                      <a:lumMod val="104000"/>
                    </a:schemeClr>
                  </a:gs>
                  <a:gs pos="100000">
                    <a:schemeClr val="accent5">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C9-24FE-4D9F-BB1F-33708CAB6604}"/>
              </c:ext>
            </c:extLst>
          </c:dPt>
          <c:dPt>
            <c:idx val="101"/>
            <c:bubble3D val="0"/>
            <c:spPr>
              <a:gradFill rotWithShape="1">
                <a:gsLst>
                  <a:gs pos="0">
                    <a:schemeClr val="accent6">
                      <a:lumMod val="70000"/>
                      <a:tint val="96000"/>
                      <a:lumMod val="104000"/>
                    </a:schemeClr>
                  </a:gs>
                  <a:gs pos="100000">
                    <a:schemeClr val="accent6">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CB-24FE-4D9F-BB1F-33708CAB6604}"/>
              </c:ext>
            </c:extLst>
          </c:dPt>
          <c:dPt>
            <c:idx val="102"/>
            <c:bubble3D val="0"/>
            <c:spPr>
              <a:gradFill rotWithShape="1">
                <a:gsLst>
                  <a:gs pos="0">
                    <a:schemeClr val="accent1">
                      <a:lumMod val="50000"/>
                      <a:lumOff val="50000"/>
                      <a:tint val="96000"/>
                      <a:lumMod val="104000"/>
                    </a:schemeClr>
                  </a:gs>
                  <a:gs pos="100000">
                    <a:schemeClr val="accent1">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CD-24FE-4D9F-BB1F-33708CAB6604}"/>
              </c:ext>
            </c:extLst>
          </c:dPt>
          <c:dPt>
            <c:idx val="103"/>
            <c:bubble3D val="0"/>
            <c:spPr>
              <a:gradFill rotWithShape="1">
                <a:gsLst>
                  <a:gs pos="0">
                    <a:schemeClr val="accent2">
                      <a:lumMod val="50000"/>
                      <a:lumOff val="50000"/>
                      <a:tint val="96000"/>
                      <a:lumMod val="104000"/>
                    </a:schemeClr>
                  </a:gs>
                  <a:gs pos="100000">
                    <a:schemeClr val="accent2">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CF-24FE-4D9F-BB1F-33708CAB6604}"/>
              </c:ext>
            </c:extLst>
          </c:dPt>
          <c:dPt>
            <c:idx val="104"/>
            <c:bubble3D val="0"/>
            <c:spPr>
              <a:gradFill rotWithShape="1">
                <a:gsLst>
                  <a:gs pos="0">
                    <a:schemeClr val="accent3">
                      <a:lumMod val="50000"/>
                      <a:lumOff val="50000"/>
                      <a:tint val="96000"/>
                      <a:lumMod val="104000"/>
                    </a:schemeClr>
                  </a:gs>
                  <a:gs pos="100000">
                    <a:schemeClr val="accent3">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D1-24FE-4D9F-BB1F-33708CAB6604}"/>
              </c:ext>
            </c:extLst>
          </c:dPt>
          <c:dPt>
            <c:idx val="105"/>
            <c:bubble3D val="0"/>
            <c:spPr>
              <a:gradFill rotWithShape="1">
                <a:gsLst>
                  <a:gs pos="0">
                    <a:schemeClr val="accent4">
                      <a:lumMod val="50000"/>
                      <a:lumOff val="50000"/>
                      <a:tint val="96000"/>
                      <a:lumMod val="104000"/>
                    </a:schemeClr>
                  </a:gs>
                  <a:gs pos="100000">
                    <a:schemeClr val="accent4">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D3-24FE-4D9F-BB1F-33708CAB6604}"/>
              </c:ext>
            </c:extLst>
          </c:dPt>
          <c:dPt>
            <c:idx val="106"/>
            <c:bubble3D val="0"/>
            <c:spPr>
              <a:gradFill rotWithShape="1">
                <a:gsLst>
                  <a:gs pos="0">
                    <a:schemeClr val="accent5">
                      <a:lumMod val="50000"/>
                      <a:lumOff val="50000"/>
                      <a:tint val="96000"/>
                      <a:lumMod val="104000"/>
                    </a:schemeClr>
                  </a:gs>
                  <a:gs pos="100000">
                    <a:schemeClr val="accent5">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D5-24FE-4D9F-BB1F-33708CAB6604}"/>
              </c:ext>
            </c:extLst>
          </c:dPt>
          <c:dPt>
            <c:idx val="107"/>
            <c:bubble3D val="0"/>
            <c:spPr>
              <a:gradFill rotWithShape="1">
                <a:gsLst>
                  <a:gs pos="0">
                    <a:schemeClr val="accent6">
                      <a:lumMod val="50000"/>
                      <a:lumOff val="50000"/>
                      <a:tint val="96000"/>
                      <a:lumMod val="104000"/>
                    </a:schemeClr>
                  </a:gs>
                  <a:gs pos="100000">
                    <a:schemeClr val="accent6">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D7-24FE-4D9F-BB1F-33708CAB6604}"/>
              </c:ext>
            </c:extLst>
          </c:dPt>
          <c:dPt>
            <c:idx val="10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D9-24FE-4D9F-BB1F-33708CAB6604}"/>
              </c:ext>
            </c:extLst>
          </c:dPt>
          <c:dPt>
            <c:idx val="109"/>
            <c:bubble3D val="0"/>
            <c:spPr>
              <a:gradFill rotWithShape="1">
                <a:gsLst>
                  <a:gs pos="0">
                    <a:schemeClr val="accent2">
                      <a:tint val="96000"/>
                      <a:lumMod val="104000"/>
                    </a:schemeClr>
                  </a:gs>
                  <a:gs pos="100000">
                    <a:schemeClr val="accent2">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DB-24FE-4D9F-BB1F-33708CAB6604}"/>
              </c:ext>
            </c:extLst>
          </c:dPt>
          <c:dPt>
            <c:idx val="110"/>
            <c:bubble3D val="0"/>
            <c:spPr>
              <a:gradFill rotWithShape="1">
                <a:gsLst>
                  <a:gs pos="0">
                    <a:schemeClr val="accent3">
                      <a:tint val="96000"/>
                      <a:lumMod val="104000"/>
                    </a:schemeClr>
                  </a:gs>
                  <a:gs pos="100000">
                    <a:schemeClr val="accent3">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DD-24FE-4D9F-BB1F-33708CAB6604}"/>
              </c:ext>
            </c:extLst>
          </c:dPt>
          <c:dPt>
            <c:idx val="111"/>
            <c:bubble3D val="0"/>
            <c:spPr>
              <a:gradFill rotWithShape="1">
                <a:gsLst>
                  <a:gs pos="0">
                    <a:schemeClr val="accent4">
                      <a:tint val="96000"/>
                      <a:lumMod val="104000"/>
                    </a:schemeClr>
                  </a:gs>
                  <a:gs pos="100000">
                    <a:schemeClr val="accent4">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DF-24FE-4D9F-BB1F-33708CAB6604}"/>
              </c:ext>
            </c:extLst>
          </c:dPt>
          <c:dPt>
            <c:idx val="112"/>
            <c:bubble3D val="0"/>
            <c:spPr>
              <a:gradFill rotWithShape="1">
                <a:gsLst>
                  <a:gs pos="0">
                    <a:schemeClr val="accent5">
                      <a:tint val="96000"/>
                      <a:lumMod val="104000"/>
                    </a:schemeClr>
                  </a:gs>
                  <a:gs pos="100000">
                    <a:schemeClr val="accent5">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E1-24FE-4D9F-BB1F-33708CAB6604}"/>
              </c:ext>
            </c:extLst>
          </c:dPt>
          <c:dPt>
            <c:idx val="113"/>
            <c:bubble3D val="0"/>
            <c:spPr>
              <a:gradFill rotWithShape="1">
                <a:gsLst>
                  <a:gs pos="0">
                    <a:schemeClr val="accent6">
                      <a:tint val="96000"/>
                      <a:lumMod val="104000"/>
                    </a:schemeClr>
                  </a:gs>
                  <a:gs pos="100000">
                    <a:schemeClr val="accent6">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E3-24FE-4D9F-BB1F-33708CAB6604}"/>
              </c:ext>
            </c:extLst>
          </c:dPt>
          <c:dPt>
            <c:idx val="114"/>
            <c:bubble3D val="0"/>
            <c:spPr>
              <a:gradFill rotWithShape="1">
                <a:gsLst>
                  <a:gs pos="0">
                    <a:schemeClr val="accent1">
                      <a:lumMod val="60000"/>
                      <a:tint val="96000"/>
                      <a:lumMod val="104000"/>
                    </a:schemeClr>
                  </a:gs>
                  <a:gs pos="100000">
                    <a:schemeClr val="accent1">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E5-24FE-4D9F-BB1F-33708CAB6604}"/>
              </c:ext>
            </c:extLst>
          </c:dPt>
          <c:dPt>
            <c:idx val="115"/>
            <c:bubble3D val="0"/>
            <c:spPr>
              <a:gradFill rotWithShape="1">
                <a:gsLst>
                  <a:gs pos="0">
                    <a:schemeClr val="accent2">
                      <a:lumMod val="60000"/>
                      <a:tint val="96000"/>
                      <a:lumMod val="104000"/>
                    </a:schemeClr>
                  </a:gs>
                  <a:gs pos="100000">
                    <a:schemeClr val="accent2">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E7-24FE-4D9F-BB1F-33708CAB6604}"/>
              </c:ext>
            </c:extLst>
          </c:dPt>
          <c:dPt>
            <c:idx val="116"/>
            <c:bubble3D val="0"/>
            <c:spPr>
              <a:gradFill rotWithShape="1">
                <a:gsLst>
                  <a:gs pos="0">
                    <a:schemeClr val="accent3">
                      <a:lumMod val="60000"/>
                      <a:tint val="96000"/>
                      <a:lumMod val="104000"/>
                    </a:schemeClr>
                  </a:gs>
                  <a:gs pos="100000">
                    <a:schemeClr val="accent3">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E9-24FE-4D9F-BB1F-33708CAB6604}"/>
              </c:ext>
            </c:extLst>
          </c:dPt>
          <c:dPt>
            <c:idx val="117"/>
            <c:bubble3D val="0"/>
            <c:spPr>
              <a:gradFill rotWithShape="1">
                <a:gsLst>
                  <a:gs pos="0">
                    <a:schemeClr val="accent4">
                      <a:lumMod val="60000"/>
                      <a:tint val="96000"/>
                      <a:lumMod val="104000"/>
                    </a:schemeClr>
                  </a:gs>
                  <a:gs pos="100000">
                    <a:schemeClr val="accent4">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EB-24FE-4D9F-BB1F-33708CAB6604}"/>
              </c:ext>
            </c:extLst>
          </c:dPt>
          <c:dPt>
            <c:idx val="118"/>
            <c:bubble3D val="0"/>
            <c:spPr>
              <a:gradFill rotWithShape="1">
                <a:gsLst>
                  <a:gs pos="0">
                    <a:schemeClr val="accent5">
                      <a:lumMod val="60000"/>
                      <a:tint val="96000"/>
                      <a:lumMod val="104000"/>
                    </a:schemeClr>
                  </a:gs>
                  <a:gs pos="100000">
                    <a:schemeClr val="accent5">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ED-24FE-4D9F-BB1F-33708CAB6604}"/>
              </c:ext>
            </c:extLst>
          </c:dPt>
          <c:dPt>
            <c:idx val="119"/>
            <c:bubble3D val="0"/>
            <c:spPr>
              <a:gradFill rotWithShape="1">
                <a:gsLst>
                  <a:gs pos="0">
                    <a:schemeClr val="accent6">
                      <a:lumMod val="60000"/>
                      <a:tint val="96000"/>
                      <a:lumMod val="104000"/>
                    </a:schemeClr>
                  </a:gs>
                  <a:gs pos="100000">
                    <a:schemeClr val="accent6">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EF-24FE-4D9F-BB1F-33708CAB6604}"/>
              </c:ext>
            </c:extLst>
          </c:dPt>
          <c:dPt>
            <c:idx val="120"/>
            <c:bubble3D val="0"/>
            <c:spPr>
              <a:gradFill rotWithShape="1">
                <a:gsLst>
                  <a:gs pos="0">
                    <a:schemeClr val="accent1">
                      <a:lumMod val="80000"/>
                      <a:lumOff val="20000"/>
                      <a:tint val="96000"/>
                      <a:lumMod val="104000"/>
                    </a:schemeClr>
                  </a:gs>
                  <a:gs pos="100000">
                    <a:schemeClr val="accent1">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F1-24FE-4D9F-BB1F-33708CAB6604}"/>
              </c:ext>
            </c:extLst>
          </c:dPt>
          <c:dPt>
            <c:idx val="121"/>
            <c:bubble3D val="0"/>
            <c:spPr>
              <a:gradFill rotWithShape="1">
                <a:gsLst>
                  <a:gs pos="0">
                    <a:schemeClr val="accent2">
                      <a:lumMod val="80000"/>
                      <a:lumOff val="20000"/>
                      <a:tint val="96000"/>
                      <a:lumMod val="104000"/>
                    </a:schemeClr>
                  </a:gs>
                  <a:gs pos="100000">
                    <a:schemeClr val="accent2">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F3-24FE-4D9F-BB1F-33708CAB6604}"/>
              </c:ext>
            </c:extLst>
          </c:dPt>
          <c:dPt>
            <c:idx val="122"/>
            <c:bubble3D val="0"/>
            <c:spPr>
              <a:gradFill rotWithShape="1">
                <a:gsLst>
                  <a:gs pos="0">
                    <a:schemeClr val="accent3">
                      <a:lumMod val="80000"/>
                      <a:lumOff val="20000"/>
                      <a:tint val="96000"/>
                      <a:lumMod val="104000"/>
                    </a:schemeClr>
                  </a:gs>
                  <a:gs pos="100000">
                    <a:schemeClr val="accent3">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F5-24FE-4D9F-BB1F-33708CAB6604}"/>
              </c:ext>
            </c:extLst>
          </c:dPt>
          <c:dPt>
            <c:idx val="123"/>
            <c:bubble3D val="0"/>
            <c:spPr>
              <a:gradFill rotWithShape="1">
                <a:gsLst>
                  <a:gs pos="0">
                    <a:schemeClr val="accent4">
                      <a:lumMod val="80000"/>
                      <a:lumOff val="20000"/>
                      <a:tint val="96000"/>
                      <a:lumMod val="104000"/>
                    </a:schemeClr>
                  </a:gs>
                  <a:gs pos="100000">
                    <a:schemeClr val="accent4">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F7-24FE-4D9F-BB1F-33708CAB6604}"/>
              </c:ext>
            </c:extLst>
          </c:dPt>
          <c:dPt>
            <c:idx val="124"/>
            <c:bubble3D val="0"/>
            <c:spPr>
              <a:gradFill rotWithShape="1">
                <a:gsLst>
                  <a:gs pos="0">
                    <a:schemeClr val="accent5">
                      <a:lumMod val="80000"/>
                      <a:lumOff val="20000"/>
                      <a:tint val="96000"/>
                      <a:lumMod val="104000"/>
                    </a:schemeClr>
                  </a:gs>
                  <a:gs pos="100000">
                    <a:schemeClr val="accent5">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F9-24FE-4D9F-BB1F-33708CAB6604}"/>
              </c:ext>
            </c:extLst>
          </c:dPt>
          <c:dPt>
            <c:idx val="125"/>
            <c:bubble3D val="0"/>
            <c:spPr>
              <a:gradFill rotWithShape="1">
                <a:gsLst>
                  <a:gs pos="0">
                    <a:schemeClr val="accent6">
                      <a:lumMod val="80000"/>
                      <a:lumOff val="20000"/>
                      <a:tint val="96000"/>
                      <a:lumMod val="104000"/>
                    </a:schemeClr>
                  </a:gs>
                  <a:gs pos="100000">
                    <a:schemeClr val="accent6">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FB-24FE-4D9F-BB1F-33708CAB6604}"/>
              </c:ext>
            </c:extLst>
          </c:dPt>
          <c:dPt>
            <c:idx val="126"/>
            <c:bubble3D val="0"/>
            <c:spPr>
              <a:gradFill rotWithShape="1">
                <a:gsLst>
                  <a:gs pos="0">
                    <a:schemeClr val="accent1">
                      <a:lumMod val="80000"/>
                      <a:tint val="96000"/>
                      <a:lumMod val="104000"/>
                    </a:schemeClr>
                  </a:gs>
                  <a:gs pos="100000">
                    <a:schemeClr val="accent1">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FD-24FE-4D9F-BB1F-33708CAB6604}"/>
              </c:ext>
            </c:extLst>
          </c:dPt>
          <c:dPt>
            <c:idx val="127"/>
            <c:bubble3D val="0"/>
            <c:spPr>
              <a:gradFill rotWithShape="1">
                <a:gsLst>
                  <a:gs pos="0">
                    <a:schemeClr val="accent2">
                      <a:lumMod val="80000"/>
                      <a:tint val="96000"/>
                      <a:lumMod val="104000"/>
                    </a:schemeClr>
                  </a:gs>
                  <a:gs pos="100000">
                    <a:schemeClr val="accent2">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0FF-24FE-4D9F-BB1F-33708CAB6604}"/>
              </c:ext>
            </c:extLst>
          </c:dPt>
          <c:dPt>
            <c:idx val="128"/>
            <c:bubble3D val="0"/>
            <c:spPr>
              <a:gradFill rotWithShape="1">
                <a:gsLst>
                  <a:gs pos="0">
                    <a:schemeClr val="accent3">
                      <a:lumMod val="80000"/>
                      <a:tint val="96000"/>
                      <a:lumMod val="104000"/>
                    </a:schemeClr>
                  </a:gs>
                  <a:gs pos="100000">
                    <a:schemeClr val="accent3">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01-24FE-4D9F-BB1F-33708CAB6604}"/>
              </c:ext>
            </c:extLst>
          </c:dPt>
          <c:dPt>
            <c:idx val="129"/>
            <c:bubble3D val="0"/>
            <c:spPr>
              <a:gradFill rotWithShape="1">
                <a:gsLst>
                  <a:gs pos="0">
                    <a:schemeClr val="accent4">
                      <a:lumMod val="80000"/>
                      <a:tint val="96000"/>
                      <a:lumMod val="104000"/>
                    </a:schemeClr>
                  </a:gs>
                  <a:gs pos="100000">
                    <a:schemeClr val="accent4">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03-24FE-4D9F-BB1F-33708CAB6604}"/>
              </c:ext>
            </c:extLst>
          </c:dPt>
          <c:dPt>
            <c:idx val="130"/>
            <c:bubble3D val="0"/>
            <c:spPr>
              <a:gradFill rotWithShape="1">
                <a:gsLst>
                  <a:gs pos="0">
                    <a:schemeClr val="accent5">
                      <a:lumMod val="80000"/>
                      <a:tint val="96000"/>
                      <a:lumMod val="104000"/>
                    </a:schemeClr>
                  </a:gs>
                  <a:gs pos="100000">
                    <a:schemeClr val="accent5">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05-24FE-4D9F-BB1F-33708CAB6604}"/>
              </c:ext>
            </c:extLst>
          </c:dPt>
          <c:dPt>
            <c:idx val="131"/>
            <c:bubble3D val="0"/>
            <c:spPr>
              <a:gradFill rotWithShape="1">
                <a:gsLst>
                  <a:gs pos="0">
                    <a:schemeClr val="accent6">
                      <a:lumMod val="80000"/>
                      <a:tint val="96000"/>
                      <a:lumMod val="104000"/>
                    </a:schemeClr>
                  </a:gs>
                  <a:gs pos="100000">
                    <a:schemeClr val="accent6">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07-24FE-4D9F-BB1F-33708CAB6604}"/>
              </c:ext>
            </c:extLst>
          </c:dPt>
          <c:dPt>
            <c:idx val="132"/>
            <c:bubble3D val="0"/>
            <c:spPr>
              <a:gradFill rotWithShape="1">
                <a:gsLst>
                  <a:gs pos="0">
                    <a:schemeClr val="accent1">
                      <a:lumMod val="60000"/>
                      <a:lumOff val="40000"/>
                      <a:tint val="96000"/>
                      <a:lumMod val="104000"/>
                    </a:schemeClr>
                  </a:gs>
                  <a:gs pos="100000">
                    <a:schemeClr val="accent1">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09-24FE-4D9F-BB1F-33708CAB6604}"/>
              </c:ext>
            </c:extLst>
          </c:dPt>
          <c:dPt>
            <c:idx val="133"/>
            <c:bubble3D val="0"/>
            <c:spPr>
              <a:gradFill rotWithShape="1">
                <a:gsLst>
                  <a:gs pos="0">
                    <a:schemeClr val="accent2">
                      <a:lumMod val="60000"/>
                      <a:lumOff val="40000"/>
                      <a:tint val="96000"/>
                      <a:lumMod val="104000"/>
                    </a:schemeClr>
                  </a:gs>
                  <a:gs pos="100000">
                    <a:schemeClr val="accent2">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0B-24FE-4D9F-BB1F-33708CAB6604}"/>
              </c:ext>
            </c:extLst>
          </c:dPt>
          <c:dPt>
            <c:idx val="134"/>
            <c:bubble3D val="0"/>
            <c:spPr>
              <a:gradFill rotWithShape="1">
                <a:gsLst>
                  <a:gs pos="0">
                    <a:schemeClr val="accent3">
                      <a:lumMod val="60000"/>
                      <a:lumOff val="40000"/>
                      <a:tint val="96000"/>
                      <a:lumMod val="104000"/>
                    </a:schemeClr>
                  </a:gs>
                  <a:gs pos="100000">
                    <a:schemeClr val="accent3">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0D-24FE-4D9F-BB1F-33708CAB6604}"/>
              </c:ext>
            </c:extLst>
          </c:dPt>
          <c:dPt>
            <c:idx val="135"/>
            <c:bubble3D val="0"/>
            <c:spPr>
              <a:gradFill rotWithShape="1">
                <a:gsLst>
                  <a:gs pos="0">
                    <a:schemeClr val="accent4">
                      <a:lumMod val="60000"/>
                      <a:lumOff val="40000"/>
                      <a:tint val="96000"/>
                      <a:lumMod val="104000"/>
                    </a:schemeClr>
                  </a:gs>
                  <a:gs pos="100000">
                    <a:schemeClr val="accent4">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0F-24FE-4D9F-BB1F-33708CAB6604}"/>
              </c:ext>
            </c:extLst>
          </c:dPt>
          <c:dPt>
            <c:idx val="136"/>
            <c:bubble3D val="0"/>
            <c:spPr>
              <a:gradFill rotWithShape="1">
                <a:gsLst>
                  <a:gs pos="0">
                    <a:schemeClr val="accent5">
                      <a:lumMod val="60000"/>
                      <a:lumOff val="40000"/>
                      <a:tint val="96000"/>
                      <a:lumMod val="104000"/>
                    </a:schemeClr>
                  </a:gs>
                  <a:gs pos="100000">
                    <a:schemeClr val="accent5">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11-24FE-4D9F-BB1F-33708CAB6604}"/>
              </c:ext>
            </c:extLst>
          </c:dPt>
          <c:dPt>
            <c:idx val="137"/>
            <c:bubble3D val="0"/>
            <c:spPr>
              <a:gradFill rotWithShape="1">
                <a:gsLst>
                  <a:gs pos="0">
                    <a:schemeClr val="accent6">
                      <a:lumMod val="60000"/>
                      <a:lumOff val="40000"/>
                      <a:tint val="96000"/>
                      <a:lumMod val="104000"/>
                    </a:schemeClr>
                  </a:gs>
                  <a:gs pos="100000">
                    <a:schemeClr val="accent6">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13-24FE-4D9F-BB1F-33708CAB6604}"/>
              </c:ext>
            </c:extLst>
          </c:dPt>
          <c:dPt>
            <c:idx val="138"/>
            <c:bubble3D val="0"/>
            <c:spPr>
              <a:gradFill rotWithShape="1">
                <a:gsLst>
                  <a:gs pos="0">
                    <a:schemeClr val="accent1">
                      <a:lumMod val="50000"/>
                      <a:tint val="96000"/>
                      <a:lumMod val="104000"/>
                    </a:schemeClr>
                  </a:gs>
                  <a:gs pos="100000">
                    <a:schemeClr val="accent1">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15-24FE-4D9F-BB1F-33708CAB6604}"/>
              </c:ext>
            </c:extLst>
          </c:dPt>
          <c:dPt>
            <c:idx val="139"/>
            <c:bubble3D val="0"/>
            <c:spPr>
              <a:gradFill rotWithShape="1">
                <a:gsLst>
                  <a:gs pos="0">
                    <a:schemeClr val="accent2">
                      <a:lumMod val="50000"/>
                      <a:tint val="96000"/>
                      <a:lumMod val="104000"/>
                    </a:schemeClr>
                  </a:gs>
                  <a:gs pos="100000">
                    <a:schemeClr val="accent2">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17-24FE-4D9F-BB1F-33708CAB6604}"/>
              </c:ext>
            </c:extLst>
          </c:dPt>
          <c:dPt>
            <c:idx val="140"/>
            <c:bubble3D val="0"/>
            <c:spPr>
              <a:gradFill rotWithShape="1">
                <a:gsLst>
                  <a:gs pos="0">
                    <a:schemeClr val="accent3">
                      <a:lumMod val="50000"/>
                      <a:tint val="96000"/>
                      <a:lumMod val="104000"/>
                    </a:schemeClr>
                  </a:gs>
                  <a:gs pos="100000">
                    <a:schemeClr val="accent3">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19-24FE-4D9F-BB1F-33708CAB6604}"/>
              </c:ext>
            </c:extLst>
          </c:dPt>
          <c:dPt>
            <c:idx val="141"/>
            <c:bubble3D val="0"/>
            <c:spPr>
              <a:gradFill rotWithShape="1">
                <a:gsLst>
                  <a:gs pos="0">
                    <a:schemeClr val="accent4">
                      <a:lumMod val="50000"/>
                      <a:tint val="96000"/>
                      <a:lumMod val="104000"/>
                    </a:schemeClr>
                  </a:gs>
                  <a:gs pos="100000">
                    <a:schemeClr val="accent4">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1B-24FE-4D9F-BB1F-33708CAB6604}"/>
              </c:ext>
            </c:extLst>
          </c:dPt>
          <c:dPt>
            <c:idx val="142"/>
            <c:bubble3D val="0"/>
            <c:spPr>
              <a:gradFill rotWithShape="1">
                <a:gsLst>
                  <a:gs pos="0">
                    <a:schemeClr val="accent5">
                      <a:lumMod val="50000"/>
                      <a:tint val="96000"/>
                      <a:lumMod val="104000"/>
                    </a:schemeClr>
                  </a:gs>
                  <a:gs pos="100000">
                    <a:schemeClr val="accent5">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1D-24FE-4D9F-BB1F-33708CAB6604}"/>
              </c:ext>
            </c:extLst>
          </c:dPt>
          <c:dPt>
            <c:idx val="143"/>
            <c:bubble3D val="0"/>
            <c:spPr>
              <a:gradFill rotWithShape="1">
                <a:gsLst>
                  <a:gs pos="0">
                    <a:schemeClr val="accent6">
                      <a:lumMod val="50000"/>
                      <a:tint val="96000"/>
                      <a:lumMod val="104000"/>
                    </a:schemeClr>
                  </a:gs>
                  <a:gs pos="100000">
                    <a:schemeClr val="accent6">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1F-24FE-4D9F-BB1F-33708CAB6604}"/>
              </c:ext>
            </c:extLst>
          </c:dPt>
          <c:dPt>
            <c:idx val="144"/>
            <c:bubble3D val="0"/>
            <c:spPr>
              <a:gradFill rotWithShape="1">
                <a:gsLst>
                  <a:gs pos="0">
                    <a:schemeClr val="accent1">
                      <a:lumMod val="70000"/>
                      <a:lumOff val="30000"/>
                      <a:tint val="96000"/>
                      <a:lumMod val="104000"/>
                    </a:schemeClr>
                  </a:gs>
                  <a:gs pos="100000">
                    <a:schemeClr val="accent1">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21-24FE-4D9F-BB1F-33708CAB6604}"/>
              </c:ext>
            </c:extLst>
          </c:dPt>
          <c:dPt>
            <c:idx val="145"/>
            <c:bubble3D val="0"/>
            <c:spPr>
              <a:gradFill rotWithShape="1">
                <a:gsLst>
                  <a:gs pos="0">
                    <a:schemeClr val="accent2">
                      <a:lumMod val="70000"/>
                      <a:lumOff val="30000"/>
                      <a:tint val="96000"/>
                      <a:lumMod val="104000"/>
                    </a:schemeClr>
                  </a:gs>
                  <a:gs pos="100000">
                    <a:schemeClr val="accent2">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23-24FE-4D9F-BB1F-33708CAB6604}"/>
              </c:ext>
            </c:extLst>
          </c:dPt>
          <c:dPt>
            <c:idx val="146"/>
            <c:bubble3D val="0"/>
            <c:spPr>
              <a:gradFill rotWithShape="1">
                <a:gsLst>
                  <a:gs pos="0">
                    <a:schemeClr val="accent3">
                      <a:lumMod val="70000"/>
                      <a:lumOff val="30000"/>
                      <a:tint val="96000"/>
                      <a:lumMod val="104000"/>
                    </a:schemeClr>
                  </a:gs>
                  <a:gs pos="100000">
                    <a:schemeClr val="accent3">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25-24FE-4D9F-BB1F-33708CAB6604}"/>
              </c:ext>
            </c:extLst>
          </c:dPt>
          <c:dPt>
            <c:idx val="147"/>
            <c:bubble3D val="0"/>
            <c:spPr>
              <a:gradFill rotWithShape="1">
                <a:gsLst>
                  <a:gs pos="0">
                    <a:schemeClr val="accent4">
                      <a:lumMod val="70000"/>
                      <a:lumOff val="30000"/>
                      <a:tint val="96000"/>
                      <a:lumMod val="104000"/>
                    </a:schemeClr>
                  </a:gs>
                  <a:gs pos="100000">
                    <a:schemeClr val="accent4">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27-24FE-4D9F-BB1F-33708CAB6604}"/>
              </c:ext>
            </c:extLst>
          </c:dPt>
          <c:dPt>
            <c:idx val="148"/>
            <c:bubble3D val="0"/>
            <c:spPr>
              <a:gradFill rotWithShape="1">
                <a:gsLst>
                  <a:gs pos="0">
                    <a:schemeClr val="accent5">
                      <a:lumMod val="70000"/>
                      <a:lumOff val="30000"/>
                      <a:tint val="96000"/>
                      <a:lumMod val="104000"/>
                    </a:schemeClr>
                  </a:gs>
                  <a:gs pos="100000">
                    <a:schemeClr val="accent5">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29-24FE-4D9F-BB1F-33708CAB6604}"/>
              </c:ext>
            </c:extLst>
          </c:dPt>
          <c:dPt>
            <c:idx val="149"/>
            <c:bubble3D val="0"/>
            <c:spPr>
              <a:gradFill rotWithShape="1">
                <a:gsLst>
                  <a:gs pos="0">
                    <a:schemeClr val="accent6">
                      <a:lumMod val="70000"/>
                      <a:lumOff val="30000"/>
                      <a:tint val="96000"/>
                      <a:lumMod val="104000"/>
                    </a:schemeClr>
                  </a:gs>
                  <a:gs pos="100000">
                    <a:schemeClr val="accent6">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2B-24FE-4D9F-BB1F-33708CAB6604}"/>
              </c:ext>
            </c:extLst>
          </c:dPt>
          <c:dPt>
            <c:idx val="150"/>
            <c:bubble3D val="0"/>
            <c:spPr>
              <a:gradFill rotWithShape="1">
                <a:gsLst>
                  <a:gs pos="0">
                    <a:schemeClr val="accent1">
                      <a:lumMod val="70000"/>
                      <a:tint val="96000"/>
                      <a:lumMod val="104000"/>
                    </a:schemeClr>
                  </a:gs>
                  <a:gs pos="100000">
                    <a:schemeClr val="accent1">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2D-24FE-4D9F-BB1F-33708CAB6604}"/>
              </c:ext>
            </c:extLst>
          </c:dPt>
          <c:dPt>
            <c:idx val="151"/>
            <c:bubble3D val="0"/>
            <c:spPr>
              <a:gradFill rotWithShape="1">
                <a:gsLst>
                  <a:gs pos="0">
                    <a:schemeClr val="accent2">
                      <a:lumMod val="70000"/>
                      <a:tint val="96000"/>
                      <a:lumMod val="104000"/>
                    </a:schemeClr>
                  </a:gs>
                  <a:gs pos="100000">
                    <a:schemeClr val="accent2">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2F-24FE-4D9F-BB1F-33708CAB6604}"/>
              </c:ext>
            </c:extLst>
          </c:dPt>
          <c:dPt>
            <c:idx val="152"/>
            <c:bubble3D val="0"/>
            <c:spPr>
              <a:gradFill rotWithShape="1">
                <a:gsLst>
                  <a:gs pos="0">
                    <a:schemeClr val="accent3">
                      <a:lumMod val="70000"/>
                      <a:tint val="96000"/>
                      <a:lumMod val="104000"/>
                    </a:schemeClr>
                  </a:gs>
                  <a:gs pos="100000">
                    <a:schemeClr val="accent3">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31-24FE-4D9F-BB1F-33708CAB6604}"/>
              </c:ext>
            </c:extLst>
          </c:dPt>
          <c:dPt>
            <c:idx val="153"/>
            <c:bubble3D val="0"/>
            <c:spPr>
              <a:gradFill rotWithShape="1">
                <a:gsLst>
                  <a:gs pos="0">
                    <a:schemeClr val="accent4">
                      <a:lumMod val="70000"/>
                      <a:tint val="96000"/>
                      <a:lumMod val="104000"/>
                    </a:schemeClr>
                  </a:gs>
                  <a:gs pos="100000">
                    <a:schemeClr val="accent4">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33-24FE-4D9F-BB1F-33708CAB6604}"/>
              </c:ext>
            </c:extLst>
          </c:dPt>
          <c:dPt>
            <c:idx val="154"/>
            <c:bubble3D val="0"/>
            <c:spPr>
              <a:gradFill rotWithShape="1">
                <a:gsLst>
                  <a:gs pos="0">
                    <a:schemeClr val="accent5">
                      <a:lumMod val="70000"/>
                      <a:tint val="96000"/>
                      <a:lumMod val="104000"/>
                    </a:schemeClr>
                  </a:gs>
                  <a:gs pos="100000">
                    <a:schemeClr val="accent5">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35-24FE-4D9F-BB1F-33708CAB6604}"/>
              </c:ext>
            </c:extLst>
          </c:dPt>
          <c:dPt>
            <c:idx val="155"/>
            <c:bubble3D val="0"/>
            <c:spPr>
              <a:gradFill rotWithShape="1">
                <a:gsLst>
                  <a:gs pos="0">
                    <a:schemeClr val="accent6">
                      <a:lumMod val="70000"/>
                      <a:tint val="96000"/>
                      <a:lumMod val="104000"/>
                    </a:schemeClr>
                  </a:gs>
                  <a:gs pos="100000">
                    <a:schemeClr val="accent6">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37-24FE-4D9F-BB1F-33708CAB6604}"/>
              </c:ext>
            </c:extLst>
          </c:dPt>
          <c:dPt>
            <c:idx val="156"/>
            <c:bubble3D val="0"/>
            <c:spPr>
              <a:gradFill rotWithShape="1">
                <a:gsLst>
                  <a:gs pos="0">
                    <a:schemeClr val="accent1">
                      <a:lumMod val="50000"/>
                      <a:lumOff val="50000"/>
                      <a:tint val="96000"/>
                      <a:lumMod val="104000"/>
                    </a:schemeClr>
                  </a:gs>
                  <a:gs pos="100000">
                    <a:schemeClr val="accent1">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39-24FE-4D9F-BB1F-33708CAB6604}"/>
              </c:ext>
            </c:extLst>
          </c:dPt>
          <c:dPt>
            <c:idx val="157"/>
            <c:bubble3D val="0"/>
            <c:spPr>
              <a:gradFill rotWithShape="1">
                <a:gsLst>
                  <a:gs pos="0">
                    <a:schemeClr val="accent2">
                      <a:lumMod val="50000"/>
                      <a:lumOff val="50000"/>
                      <a:tint val="96000"/>
                      <a:lumMod val="104000"/>
                    </a:schemeClr>
                  </a:gs>
                  <a:gs pos="100000">
                    <a:schemeClr val="accent2">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3B-24FE-4D9F-BB1F-33708CAB6604}"/>
              </c:ext>
            </c:extLst>
          </c:dPt>
          <c:dPt>
            <c:idx val="158"/>
            <c:bubble3D val="0"/>
            <c:spPr>
              <a:gradFill rotWithShape="1">
                <a:gsLst>
                  <a:gs pos="0">
                    <a:schemeClr val="accent3">
                      <a:lumMod val="50000"/>
                      <a:lumOff val="50000"/>
                      <a:tint val="96000"/>
                      <a:lumMod val="104000"/>
                    </a:schemeClr>
                  </a:gs>
                  <a:gs pos="100000">
                    <a:schemeClr val="accent3">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3D-24FE-4D9F-BB1F-33708CAB6604}"/>
              </c:ext>
            </c:extLst>
          </c:dPt>
          <c:dPt>
            <c:idx val="159"/>
            <c:bubble3D val="0"/>
            <c:spPr>
              <a:gradFill rotWithShape="1">
                <a:gsLst>
                  <a:gs pos="0">
                    <a:schemeClr val="accent4">
                      <a:lumMod val="50000"/>
                      <a:lumOff val="50000"/>
                      <a:tint val="96000"/>
                      <a:lumMod val="104000"/>
                    </a:schemeClr>
                  </a:gs>
                  <a:gs pos="100000">
                    <a:schemeClr val="accent4">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3F-24FE-4D9F-BB1F-33708CAB6604}"/>
              </c:ext>
            </c:extLst>
          </c:dPt>
          <c:dPt>
            <c:idx val="160"/>
            <c:bubble3D val="0"/>
            <c:spPr>
              <a:gradFill rotWithShape="1">
                <a:gsLst>
                  <a:gs pos="0">
                    <a:schemeClr val="accent5">
                      <a:lumMod val="50000"/>
                      <a:lumOff val="50000"/>
                      <a:tint val="96000"/>
                      <a:lumMod val="104000"/>
                    </a:schemeClr>
                  </a:gs>
                  <a:gs pos="100000">
                    <a:schemeClr val="accent5">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41-24FE-4D9F-BB1F-33708CAB6604}"/>
              </c:ext>
            </c:extLst>
          </c:dPt>
          <c:dPt>
            <c:idx val="161"/>
            <c:bubble3D val="0"/>
            <c:spPr>
              <a:gradFill rotWithShape="1">
                <a:gsLst>
                  <a:gs pos="0">
                    <a:schemeClr val="accent6">
                      <a:lumMod val="50000"/>
                      <a:lumOff val="50000"/>
                      <a:tint val="96000"/>
                      <a:lumMod val="104000"/>
                    </a:schemeClr>
                  </a:gs>
                  <a:gs pos="100000">
                    <a:schemeClr val="accent6">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43-24FE-4D9F-BB1F-33708CAB6604}"/>
              </c:ext>
            </c:extLst>
          </c:dPt>
          <c:dPt>
            <c:idx val="16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45-24FE-4D9F-BB1F-33708CAB6604}"/>
              </c:ext>
            </c:extLst>
          </c:dPt>
          <c:dPt>
            <c:idx val="163"/>
            <c:bubble3D val="0"/>
            <c:spPr>
              <a:gradFill rotWithShape="1">
                <a:gsLst>
                  <a:gs pos="0">
                    <a:schemeClr val="accent2">
                      <a:tint val="96000"/>
                      <a:lumMod val="104000"/>
                    </a:schemeClr>
                  </a:gs>
                  <a:gs pos="100000">
                    <a:schemeClr val="accent2">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47-24FE-4D9F-BB1F-33708CAB6604}"/>
              </c:ext>
            </c:extLst>
          </c:dPt>
          <c:dPt>
            <c:idx val="164"/>
            <c:bubble3D val="0"/>
            <c:spPr>
              <a:gradFill rotWithShape="1">
                <a:gsLst>
                  <a:gs pos="0">
                    <a:schemeClr val="accent3">
                      <a:tint val="96000"/>
                      <a:lumMod val="104000"/>
                    </a:schemeClr>
                  </a:gs>
                  <a:gs pos="100000">
                    <a:schemeClr val="accent3">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49-24FE-4D9F-BB1F-33708CAB6604}"/>
              </c:ext>
            </c:extLst>
          </c:dPt>
          <c:dPt>
            <c:idx val="165"/>
            <c:bubble3D val="0"/>
            <c:spPr>
              <a:gradFill rotWithShape="1">
                <a:gsLst>
                  <a:gs pos="0">
                    <a:schemeClr val="accent4">
                      <a:tint val="96000"/>
                      <a:lumMod val="104000"/>
                    </a:schemeClr>
                  </a:gs>
                  <a:gs pos="100000">
                    <a:schemeClr val="accent4">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4B-24FE-4D9F-BB1F-33708CAB6604}"/>
              </c:ext>
            </c:extLst>
          </c:dPt>
          <c:dPt>
            <c:idx val="166"/>
            <c:bubble3D val="0"/>
            <c:spPr>
              <a:gradFill rotWithShape="1">
                <a:gsLst>
                  <a:gs pos="0">
                    <a:schemeClr val="accent5">
                      <a:tint val="96000"/>
                      <a:lumMod val="104000"/>
                    </a:schemeClr>
                  </a:gs>
                  <a:gs pos="100000">
                    <a:schemeClr val="accent5">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4D-24FE-4D9F-BB1F-33708CAB6604}"/>
              </c:ext>
            </c:extLst>
          </c:dPt>
          <c:dPt>
            <c:idx val="167"/>
            <c:bubble3D val="0"/>
            <c:spPr>
              <a:gradFill rotWithShape="1">
                <a:gsLst>
                  <a:gs pos="0">
                    <a:schemeClr val="accent6">
                      <a:tint val="96000"/>
                      <a:lumMod val="104000"/>
                    </a:schemeClr>
                  </a:gs>
                  <a:gs pos="100000">
                    <a:schemeClr val="accent6">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4F-24FE-4D9F-BB1F-33708CAB6604}"/>
              </c:ext>
            </c:extLst>
          </c:dPt>
          <c:dPt>
            <c:idx val="168"/>
            <c:bubble3D val="0"/>
            <c:spPr>
              <a:gradFill rotWithShape="1">
                <a:gsLst>
                  <a:gs pos="0">
                    <a:schemeClr val="accent1">
                      <a:lumMod val="60000"/>
                      <a:tint val="96000"/>
                      <a:lumMod val="104000"/>
                    </a:schemeClr>
                  </a:gs>
                  <a:gs pos="100000">
                    <a:schemeClr val="accent1">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51-24FE-4D9F-BB1F-33708CAB6604}"/>
              </c:ext>
            </c:extLst>
          </c:dPt>
          <c:dPt>
            <c:idx val="169"/>
            <c:bubble3D val="0"/>
            <c:spPr>
              <a:gradFill rotWithShape="1">
                <a:gsLst>
                  <a:gs pos="0">
                    <a:schemeClr val="accent2">
                      <a:lumMod val="60000"/>
                      <a:tint val="96000"/>
                      <a:lumMod val="104000"/>
                    </a:schemeClr>
                  </a:gs>
                  <a:gs pos="100000">
                    <a:schemeClr val="accent2">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53-24FE-4D9F-BB1F-33708CAB6604}"/>
              </c:ext>
            </c:extLst>
          </c:dPt>
          <c:dPt>
            <c:idx val="170"/>
            <c:bubble3D val="0"/>
            <c:spPr>
              <a:gradFill rotWithShape="1">
                <a:gsLst>
                  <a:gs pos="0">
                    <a:schemeClr val="accent3">
                      <a:lumMod val="60000"/>
                      <a:tint val="96000"/>
                      <a:lumMod val="104000"/>
                    </a:schemeClr>
                  </a:gs>
                  <a:gs pos="100000">
                    <a:schemeClr val="accent3">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55-24FE-4D9F-BB1F-33708CAB6604}"/>
              </c:ext>
            </c:extLst>
          </c:dPt>
          <c:dPt>
            <c:idx val="171"/>
            <c:bubble3D val="0"/>
            <c:spPr>
              <a:gradFill rotWithShape="1">
                <a:gsLst>
                  <a:gs pos="0">
                    <a:schemeClr val="accent4">
                      <a:lumMod val="60000"/>
                      <a:tint val="96000"/>
                      <a:lumMod val="104000"/>
                    </a:schemeClr>
                  </a:gs>
                  <a:gs pos="100000">
                    <a:schemeClr val="accent4">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57-24FE-4D9F-BB1F-33708CAB6604}"/>
              </c:ext>
            </c:extLst>
          </c:dPt>
          <c:dPt>
            <c:idx val="172"/>
            <c:bubble3D val="0"/>
            <c:spPr>
              <a:gradFill rotWithShape="1">
                <a:gsLst>
                  <a:gs pos="0">
                    <a:schemeClr val="accent5">
                      <a:lumMod val="60000"/>
                      <a:tint val="96000"/>
                      <a:lumMod val="104000"/>
                    </a:schemeClr>
                  </a:gs>
                  <a:gs pos="100000">
                    <a:schemeClr val="accent5">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59-24FE-4D9F-BB1F-33708CAB6604}"/>
              </c:ext>
            </c:extLst>
          </c:dPt>
          <c:dPt>
            <c:idx val="173"/>
            <c:bubble3D val="0"/>
            <c:spPr>
              <a:gradFill rotWithShape="1">
                <a:gsLst>
                  <a:gs pos="0">
                    <a:schemeClr val="accent6">
                      <a:lumMod val="60000"/>
                      <a:tint val="96000"/>
                      <a:lumMod val="104000"/>
                    </a:schemeClr>
                  </a:gs>
                  <a:gs pos="100000">
                    <a:schemeClr val="accent6">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5B-24FE-4D9F-BB1F-33708CAB6604}"/>
              </c:ext>
            </c:extLst>
          </c:dPt>
          <c:dPt>
            <c:idx val="174"/>
            <c:bubble3D val="0"/>
            <c:spPr>
              <a:gradFill rotWithShape="1">
                <a:gsLst>
                  <a:gs pos="0">
                    <a:schemeClr val="accent1">
                      <a:lumMod val="80000"/>
                      <a:lumOff val="20000"/>
                      <a:tint val="96000"/>
                      <a:lumMod val="104000"/>
                    </a:schemeClr>
                  </a:gs>
                  <a:gs pos="100000">
                    <a:schemeClr val="accent1">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5D-24FE-4D9F-BB1F-33708CAB6604}"/>
              </c:ext>
            </c:extLst>
          </c:dPt>
          <c:dPt>
            <c:idx val="175"/>
            <c:bubble3D val="0"/>
            <c:spPr>
              <a:gradFill rotWithShape="1">
                <a:gsLst>
                  <a:gs pos="0">
                    <a:schemeClr val="accent2">
                      <a:lumMod val="80000"/>
                      <a:lumOff val="20000"/>
                      <a:tint val="96000"/>
                      <a:lumMod val="104000"/>
                    </a:schemeClr>
                  </a:gs>
                  <a:gs pos="100000">
                    <a:schemeClr val="accent2">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5F-24FE-4D9F-BB1F-33708CAB6604}"/>
              </c:ext>
            </c:extLst>
          </c:dPt>
          <c:dPt>
            <c:idx val="176"/>
            <c:bubble3D val="0"/>
            <c:spPr>
              <a:gradFill rotWithShape="1">
                <a:gsLst>
                  <a:gs pos="0">
                    <a:schemeClr val="accent3">
                      <a:lumMod val="80000"/>
                      <a:lumOff val="20000"/>
                      <a:tint val="96000"/>
                      <a:lumMod val="104000"/>
                    </a:schemeClr>
                  </a:gs>
                  <a:gs pos="100000">
                    <a:schemeClr val="accent3">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61-24FE-4D9F-BB1F-33708CAB6604}"/>
              </c:ext>
            </c:extLst>
          </c:dPt>
          <c:dPt>
            <c:idx val="177"/>
            <c:bubble3D val="0"/>
            <c:spPr>
              <a:gradFill rotWithShape="1">
                <a:gsLst>
                  <a:gs pos="0">
                    <a:schemeClr val="accent4">
                      <a:lumMod val="80000"/>
                      <a:lumOff val="20000"/>
                      <a:tint val="96000"/>
                      <a:lumMod val="104000"/>
                    </a:schemeClr>
                  </a:gs>
                  <a:gs pos="100000">
                    <a:schemeClr val="accent4">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63-24FE-4D9F-BB1F-33708CAB6604}"/>
              </c:ext>
            </c:extLst>
          </c:dPt>
          <c:dPt>
            <c:idx val="178"/>
            <c:bubble3D val="0"/>
            <c:spPr>
              <a:gradFill rotWithShape="1">
                <a:gsLst>
                  <a:gs pos="0">
                    <a:schemeClr val="accent5">
                      <a:lumMod val="80000"/>
                      <a:lumOff val="20000"/>
                      <a:tint val="96000"/>
                      <a:lumMod val="104000"/>
                    </a:schemeClr>
                  </a:gs>
                  <a:gs pos="100000">
                    <a:schemeClr val="accent5">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65-24FE-4D9F-BB1F-33708CAB6604}"/>
              </c:ext>
            </c:extLst>
          </c:dPt>
          <c:dPt>
            <c:idx val="179"/>
            <c:bubble3D val="0"/>
            <c:spPr>
              <a:gradFill rotWithShape="1">
                <a:gsLst>
                  <a:gs pos="0">
                    <a:schemeClr val="accent6">
                      <a:lumMod val="80000"/>
                      <a:lumOff val="20000"/>
                      <a:tint val="96000"/>
                      <a:lumMod val="104000"/>
                    </a:schemeClr>
                  </a:gs>
                  <a:gs pos="100000">
                    <a:schemeClr val="accent6">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67-24FE-4D9F-BB1F-33708CAB6604}"/>
              </c:ext>
            </c:extLst>
          </c:dPt>
          <c:dPt>
            <c:idx val="180"/>
            <c:bubble3D val="0"/>
            <c:spPr>
              <a:gradFill rotWithShape="1">
                <a:gsLst>
                  <a:gs pos="0">
                    <a:schemeClr val="accent1">
                      <a:lumMod val="80000"/>
                      <a:tint val="96000"/>
                      <a:lumMod val="104000"/>
                    </a:schemeClr>
                  </a:gs>
                  <a:gs pos="100000">
                    <a:schemeClr val="accent1">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69-24FE-4D9F-BB1F-33708CAB6604}"/>
              </c:ext>
            </c:extLst>
          </c:dPt>
          <c:dPt>
            <c:idx val="181"/>
            <c:bubble3D val="0"/>
            <c:spPr>
              <a:gradFill rotWithShape="1">
                <a:gsLst>
                  <a:gs pos="0">
                    <a:schemeClr val="accent2">
                      <a:lumMod val="80000"/>
                      <a:tint val="96000"/>
                      <a:lumMod val="104000"/>
                    </a:schemeClr>
                  </a:gs>
                  <a:gs pos="100000">
                    <a:schemeClr val="accent2">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6B-24FE-4D9F-BB1F-33708CAB6604}"/>
              </c:ext>
            </c:extLst>
          </c:dPt>
          <c:dPt>
            <c:idx val="182"/>
            <c:bubble3D val="0"/>
            <c:spPr>
              <a:gradFill rotWithShape="1">
                <a:gsLst>
                  <a:gs pos="0">
                    <a:schemeClr val="accent3">
                      <a:lumMod val="80000"/>
                      <a:tint val="96000"/>
                      <a:lumMod val="104000"/>
                    </a:schemeClr>
                  </a:gs>
                  <a:gs pos="100000">
                    <a:schemeClr val="accent3">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6D-24FE-4D9F-BB1F-33708CAB6604}"/>
              </c:ext>
            </c:extLst>
          </c:dPt>
          <c:dPt>
            <c:idx val="183"/>
            <c:bubble3D val="0"/>
            <c:spPr>
              <a:gradFill rotWithShape="1">
                <a:gsLst>
                  <a:gs pos="0">
                    <a:schemeClr val="accent4">
                      <a:lumMod val="80000"/>
                      <a:tint val="96000"/>
                      <a:lumMod val="104000"/>
                    </a:schemeClr>
                  </a:gs>
                  <a:gs pos="100000">
                    <a:schemeClr val="accent4">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6F-24FE-4D9F-BB1F-33708CAB6604}"/>
              </c:ext>
            </c:extLst>
          </c:dPt>
          <c:dPt>
            <c:idx val="184"/>
            <c:bubble3D val="0"/>
            <c:spPr>
              <a:gradFill rotWithShape="1">
                <a:gsLst>
                  <a:gs pos="0">
                    <a:schemeClr val="accent5">
                      <a:lumMod val="80000"/>
                      <a:tint val="96000"/>
                      <a:lumMod val="104000"/>
                    </a:schemeClr>
                  </a:gs>
                  <a:gs pos="100000">
                    <a:schemeClr val="accent5">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71-24FE-4D9F-BB1F-33708CAB6604}"/>
              </c:ext>
            </c:extLst>
          </c:dPt>
          <c:dPt>
            <c:idx val="185"/>
            <c:bubble3D val="0"/>
            <c:spPr>
              <a:gradFill rotWithShape="1">
                <a:gsLst>
                  <a:gs pos="0">
                    <a:schemeClr val="accent6">
                      <a:lumMod val="80000"/>
                      <a:tint val="96000"/>
                      <a:lumMod val="104000"/>
                    </a:schemeClr>
                  </a:gs>
                  <a:gs pos="100000">
                    <a:schemeClr val="accent6">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73-24FE-4D9F-BB1F-33708CAB6604}"/>
              </c:ext>
            </c:extLst>
          </c:dPt>
          <c:dPt>
            <c:idx val="186"/>
            <c:bubble3D val="0"/>
            <c:spPr>
              <a:gradFill rotWithShape="1">
                <a:gsLst>
                  <a:gs pos="0">
                    <a:schemeClr val="accent1">
                      <a:lumMod val="60000"/>
                      <a:lumOff val="40000"/>
                      <a:tint val="96000"/>
                      <a:lumMod val="104000"/>
                    </a:schemeClr>
                  </a:gs>
                  <a:gs pos="100000">
                    <a:schemeClr val="accent1">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75-24FE-4D9F-BB1F-33708CAB6604}"/>
              </c:ext>
            </c:extLst>
          </c:dPt>
          <c:dPt>
            <c:idx val="187"/>
            <c:bubble3D val="0"/>
            <c:spPr>
              <a:gradFill rotWithShape="1">
                <a:gsLst>
                  <a:gs pos="0">
                    <a:schemeClr val="accent2">
                      <a:lumMod val="60000"/>
                      <a:lumOff val="40000"/>
                      <a:tint val="96000"/>
                      <a:lumMod val="104000"/>
                    </a:schemeClr>
                  </a:gs>
                  <a:gs pos="100000">
                    <a:schemeClr val="accent2">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77-24FE-4D9F-BB1F-33708CAB6604}"/>
              </c:ext>
            </c:extLst>
          </c:dPt>
          <c:dPt>
            <c:idx val="188"/>
            <c:bubble3D val="0"/>
            <c:spPr>
              <a:gradFill rotWithShape="1">
                <a:gsLst>
                  <a:gs pos="0">
                    <a:schemeClr val="accent3">
                      <a:lumMod val="60000"/>
                      <a:lumOff val="40000"/>
                      <a:tint val="96000"/>
                      <a:lumMod val="104000"/>
                    </a:schemeClr>
                  </a:gs>
                  <a:gs pos="100000">
                    <a:schemeClr val="accent3">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79-24FE-4D9F-BB1F-33708CAB6604}"/>
              </c:ext>
            </c:extLst>
          </c:dPt>
          <c:dPt>
            <c:idx val="189"/>
            <c:bubble3D val="0"/>
            <c:spPr>
              <a:gradFill rotWithShape="1">
                <a:gsLst>
                  <a:gs pos="0">
                    <a:schemeClr val="accent4">
                      <a:lumMod val="60000"/>
                      <a:lumOff val="40000"/>
                      <a:tint val="96000"/>
                      <a:lumMod val="104000"/>
                    </a:schemeClr>
                  </a:gs>
                  <a:gs pos="100000">
                    <a:schemeClr val="accent4">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7B-24FE-4D9F-BB1F-33708CAB6604}"/>
              </c:ext>
            </c:extLst>
          </c:dPt>
          <c:dPt>
            <c:idx val="190"/>
            <c:bubble3D val="0"/>
            <c:spPr>
              <a:gradFill rotWithShape="1">
                <a:gsLst>
                  <a:gs pos="0">
                    <a:schemeClr val="accent5">
                      <a:lumMod val="60000"/>
                      <a:lumOff val="40000"/>
                      <a:tint val="96000"/>
                      <a:lumMod val="104000"/>
                    </a:schemeClr>
                  </a:gs>
                  <a:gs pos="100000">
                    <a:schemeClr val="accent5">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7D-24FE-4D9F-BB1F-33708CAB6604}"/>
              </c:ext>
            </c:extLst>
          </c:dPt>
          <c:dPt>
            <c:idx val="191"/>
            <c:bubble3D val="0"/>
            <c:spPr>
              <a:gradFill rotWithShape="1">
                <a:gsLst>
                  <a:gs pos="0">
                    <a:schemeClr val="accent6">
                      <a:lumMod val="60000"/>
                      <a:lumOff val="40000"/>
                      <a:tint val="96000"/>
                      <a:lumMod val="104000"/>
                    </a:schemeClr>
                  </a:gs>
                  <a:gs pos="100000">
                    <a:schemeClr val="accent6">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7F-24FE-4D9F-BB1F-33708CAB6604}"/>
              </c:ext>
            </c:extLst>
          </c:dPt>
          <c:dPt>
            <c:idx val="192"/>
            <c:bubble3D val="0"/>
            <c:spPr>
              <a:gradFill rotWithShape="1">
                <a:gsLst>
                  <a:gs pos="0">
                    <a:schemeClr val="accent1">
                      <a:lumMod val="50000"/>
                      <a:tint val="96000"/>
                      <a:lumMod val="104000"/>
                    </a:schemeClr>
                  </a:gs>
                  <a:gs pos="100000">
                    <a:schemeClr val="accent1">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81-24FE-4D9F-BB1F-33708CAB6604}"/>
              </c:ext>
            </c:extLst>
          </c:dPt>
          <c:dPt>
            <c:idx val="193"/>
            <c:bubble3D val="0"/>
            <c:spPr>
              <a:gradFill rotWithShape="1">
                <a:gsLst>
                  <a:gs pos="0">
                    <a:schemeClr val="accent2">
                      <a:lumMod val="50000"/>
                      <a:tint val="96000"/>
                      <a:lumMod val="104000"/>
                    </a:schemeClr>
                  </a:gs>
                  <a:gs pos="100000">
                    <a:schemeClr val="accent2">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83-24FE-4D9F-BB1F-33708CAB6604}"/>
              </c:ext>
            </c:extLst>
          </c:dPt>
          <c:dPt>
            <c:idx val="194"/>
            <c:bubble3D val="0"/>
            <c:spPr>
              <a:gradFill rotWithShape="1">
                <a:gsLst>
                  <a:gs pos="0">
                    <a:schemeClr val="accent3">
                      <a:lumMod val="50000"/>
                      <a:tint val="96000"/>
                      <a:lumMod val="104000"/>
                    </a:schemeClr>
                  </a:gs>
                  <a:gs pos="100000">
                    <a:schemeClr val="accent3">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85-24FE-4D9F-BB1F-33708CAB6604}"/>
              </c:ext>
            </c:extLst>
          </c:dPt>
          <c:dPt>
            <c:idx val="195"/>
            <c:bubble3D val="0"/>
            <c:spPr>
              <a:gradFill rotWithShape="1">
                <a:gsLst>
                  <a:gs pos="0">
                    <a:schemeClr val="accent4">
                      <a:lumMod val="50000"/>
                      <a:tint val="96000"/>
                      <a:lumMod val="104000"/>
                    </a:schemeClr>
                  </a:gs>
                  <a:gs pos="100000">
                    <a:schemeClr val="accent4">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87-24FE-4D9F-BB1F-33708CAB6604}"/>
              </c:ext>
            </c:extLst>
          </c:dPt>
          <c:dPt>
            <c:idx val="196"/>
            <c:bubble3D val="0"/>
            <c:spPr>
              <a:gradFill rotWithShape="1">
                <a:gsLst>
                  <a:gs pos="0">
                    <a:schemeClr val="accent5">
                      <a:lumMod val="50000"/>
                      <a:tint val="96000"/>
                      <a:lumMod val="104000"/>
                    </a:schemeClr>
                  </a:gs>
                  <a:gs pos="100000">
                    <a:schemeClr val="accent5">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89-24FE-4D9F-BB1F-33708CAB6604}"/>
              </c:ext>
            </c:extLst>
          </c:dPt>
          <c:dPt>
            <c:idx val="197"/>
            <c:bubble3D val="0"/>
            <c:spPr>
              <a:gradFill rotWithShape="1">
                <a:gsLst>
                  <a:gs pos="0">
                    <a:schemeClr val="accent6">
                      <a:lumMod val="50000"/>
                      <a:tint val="96000"/>
                      <a:lumMod val="104000"/>
                    </a:schemeClr>
                  </a:gs>
                  <a:gs pos="100000">
                    <a:schemeClr val="accent6">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8B-24FE-4D9F-BB1F-33708CAB6604}"/>
              </c:ext>
            </c:extLst>
          </c:dPt>
          <c:dPt>
            <c:idx val="198"/>
            <c:bubble3D val="0"/>
            <c:spPr>
              <a:gradFill rotWithShape="1">
                <a:gsLst>
                  <a:gs pos="0">
                    <a:schemeClr val="accent1">
                      <a:lumMod val="70000"/>
                      <a:lumOff val="30000"/>
                      <a:tint val="96000"/>
                      <a:lumMod val="104000"/>
                    </a:schemeClr>
                  </a:gs>
                  <a:gs pos="100000">
                    <a:schemeClr val="accent1">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8D-24FE-4D9F-BB1F-33708CAB6604}"/>
              </c:ext>
            </c:extLst>
          </c:dPt>
          <c:dPt>
            <c:idx val="199"/>
            <c:bubble3D val="0"/>
            <c:spPr>
              <a:gradFill rotWithShape="1">
                <a:gsLst>
                  <a:gs pos="0">
                    <a:schemeClr val="accent2">
                      <a:lumMod val="70000"/>
                      <a:lumOff val="30000"/>
                      <a:tint val="96000"/>
                      <a:lumMod val="104000"/>
                    </a:schemeClr>
                  </a:gs>
                  <a:gs pos="100000">
                    <a:schemeClr val="accent2">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8F-24FE-4D9F-BB1F-33708CAB6604}"/>
              </c:ext>
            </c:extLst>
          </c:dPt>
          <c:dPt>
            <c:idx val="200"/>
            <c:bubble3D val="0"/>
            <c:spPr>
              <a:gradFill rotWithShape="1">
                <a:gsLst>
                  <a:gs pos="0">
                    <a:schemeClr val="accent3">
                      <a:lumMod val="70000"/>
                      <a:lumOff val="30000"/>
                      <a:tint val="96000"/>
                      <a:lumMod val="104000"/>
                    </a:schemeClr>
                  </a:gs>
                  <a:gs pos="100000">
                    <a:schemeClr val="accent3">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91-24FE-4D9F-BB1F-33708CAB6604}"/>
              </c:ext>
            </c:extLst>
          </c:dPt>
          <c:dPt>
            <c:idx val="201"/>
            <c:bubble3D val="0"/>
            <c:spPr>
              <a:gradFill rotWithShape="1">
                <a:gsLst>
                  <a:gs pos="0">
                    <a:schemeClr val="accent4">
                      <a:lumMod val="70000"/>
                      <a:lumOff val="30000"/>
                      <a:tint val="96000"/>
                      <a:lumMod val="104000"/>
                    </a:schemeClr>
                  </a:gs>
                  <a:gs pos="100000">
                    <a:schemeClr val="accent4">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93-24FE-4D9F-BB1F-33708CAB6604}"/>
              </c:ext>
            </c:extLst>
          </c:dPt>
          <c:dPt>
            <c:idx val="202"/>
            <c:bubble3D val="0"/>
            <c:spPr>
              <a:gradFill rotWithShape="1">
                <a:gsLst>
                  <a:gs pos="0">
                    <a:schemeClr val="accent5">
                      <a:lumMod val="70000"/>
                      <a:lumOff val="30000"/>
                      <a:tint val="96000"/>
                      <a:lumMod val="104000"/>
                    </a:schemeClr>
                  </a:gs>
                  <a:gs pos="100000">
                    <a:schemeClr val="accent5">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95-24FE-4D9F-BB1F-33708CAB6604}"/>
              </c:ext>
            </c:extLst>
          </c:dPt>
          <c:dPt>
            <c:idx val="203"/>
            <c:bubble3D val="0"/>
            <c:spPr>
              <a:gradFill rotWithShape="1">
                <a:gsLst>
                  <a:gs pos="0">
                    <a:schemeClr val="accent6">
                      <a:lumMod val="70000"/>
                      <a:lumOff val="30000"/>
                      <a:tint val="96000"/>
                      <a:lumMod val="104000"/>
                    </a:schemeClr>
                  </a:gs>
                  <a:gs pos="100000">
                    <a:schemeClr val="accent6">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97-24FE-4D9F-BB1F-33708CAB6604}"/>
              </c:ext>
            </c:extLst>
          </c:dPt>
          <c:dPt>
            <c:idx val="204"/>
            <c:bubble3D val="0"/>
            <c:spPr>
              <a:gradFill rotWithShape="1">
                <a:gsLst>
                  <a:gs pos="0">
                    <a:schemeClr val="accent1">
                      <a:lumMod val="70000"/>
                      <a:tint val="96000"/>
                      <a:lumMod val="104000"/>
                    </a:schemeClr>
                  </a:gs>
                  <a:gs pos="100000">
                    <a:schemeClr val="accent1">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99-24FE-4D9F-BB1F-33708CAB6604}"/>
              </c:ext>
            </c:extLst>
          </c:dPt>
          <c:dPt>
            <c:idx val="205"/>
            <c:bubble3D val="0"/>
            <c:spPr>
              <a:gradFill rotWithShape="1">
                <a:gsLst>
                  <a:gs pos="0">
                    <a:schemeClr val="accent2">
                      <a:lumMod val="70000"/>
                      <a:tint val="96000"/>
                      <a:lumMod val="104000"/>
                    </a:schemeClr>
                  </a:gs>
                  <a:gs pos="100000">
                    <a:schemeClr val="accent2">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9B-24FE-4D9F-BB1F-33708CAB6604}"/>
              </c:ext>
            </c:extLst>
          </c:dPt>
          <c:dPt>
            <c:idx val="206"/>
            <c:bubble3D val="0"/>
            <c:spPr>
              <a:gradFill rotWithShape="1">
                <a:gsLst>
                  <a:gs pos="0">
                    <a:schemeClr val="accent3">
                      <a:lumMod val="70000"/>
                      <a:tint val="96000"/>
                      <a:lumMod val="104000"/>
                    </a:schemeClr>
                  </a:gs>
                  <a:gs pos="100000">
                    <a:schemeClr val="accent3">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9D-24FE-4D9F-BB1F-33708CAB6604}"/>
              </c:ext>
            </c:extLst>
          </c:dPt>
          <c:dPt>
            <c:idx val="207"/>
            <c:bubble3D val="0"/>
            <c:spPr>
              <a:gradFill rotWithShape="1">
                <a:gsLst>
                  <a:gs pos="0">
                    <a:schemeClr val="accent4">
                      <a:lumMod val="70000"/>
                      <a:tint val="96000"/>
                      <a:lumMod val="104000"/>
                    </a:schemeClr>
                  </a:gs>
                  <a:gs pos="100000">
                    <a:schemeClr val="accent4">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9F-24FE-4D9F-BB1F-33708CAB6604}"/>
              </c:ext>
            </c:extLst>
          </c:dPt>
          <c:dPt>
            <c:idx val="208"/>
            <c:bubble3D val="0"/>
            <c:spPr>
              <a:gradFill rotWithShape="1">
                <a:gsLst>
                  <a:gs pos="0">
                    <a:schemeClr val="accent5">
                      <a:lumMod val="70000"/>
                      <a:tint val="96000"/>
                      <a:lumMod val="104000"/>
                    </a:schemeClr>
                  </a:gs>
                  <a:gs pos="100000">
                    <a:schemeClr val="accent5">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A1-24FE-4D9F-BB1F-33708CAB6604}"/>
              </c:ext>
            </c:extLst>
          </c:dPt>
          <c:dPt>
            <c:idx val="209"/>
            <c:bubble3D val="0"/>
            <c:spPr>
              <a:gradFill rotWithShape="1">
                <a:gsLst>
                  <a:gs pos="0">
                    <a:schemeClr val="accent6">
                      <a:lumMod val="70000"/>
                      <a:tint val="96000"/>
                      <a:lumMod val="104000"/>
                    </a:schemeClr>
                  </a:gs>
                  <a:gs pos="100000">
                    <a:schemeClr val="accent6">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A3-24FE-4D9F-BB1F-33708CAB6604}"/>
              </c:ext>
            </c:extLst>
          </c:dPt>
          <c:dPt>
            <c:idx val="210"/>
            <c:bubble3D val="0"/>
            <c:spPr>
              <a:gradFill rotWithShape="1">
                <a:gsLst>
                  <a:gs pos="0">
                    <a:schemeClr val="accent1">
                      <a:lumMod val="50000"/>
                      <a:lumOff val="50000"/>
                      <a:tint val="96000"/>
                      <a:lumMod val="104000"/>
                    </a:schemeClr>
                  </a:gs>
                  <a:gs pos="100000">
                    <a:schemeClr val="accent1">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A5-24FE-4D9F-BB1F-33708CAB6604}"/>
              </c:ext>
            </c:extLst>
          </c:dPt>
          <c:dPt>
            <c:idx val="211"/>
            <c:bubble3D val="0"/>
            <c:spPr>
              <a:gradFill rotWithShape="1">
                <a:gsLst>
                  <a:gs pos="0">
                    <a:schemeClr val="accent2">
                      <a:lumMod val="50000"/>
                      <a:lumOff val="50000"/>
                      <a:tint val="96000"/>
                      <a:lumMod val="104000"/>
                    </a:schemeClr>
                  </a:gs>
                  <a:gs pos="100000">
                    <a:schemeClr val="accent2">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A7-24FE-4D9F-BB1F-33708CAB6604}"/>
              </c:ext>
            </c:extLst>
          </c:dPt>
          <c:dPt>
            <c:idx val="212"/>
            <c:bubble3D val="0"/>
            <c:spPr>
              <a:gradFill rotWithShape="1">
                <a:gsLst>
                  <a:gs pos="0">
                    <a:schemeClr val="accent3">
                      <a:lumMod val="50000"/>
                      <a:lumOff val="50000"/>
                      <a:tint val="96000"/>
                      <a:lumMod val="104000"/>
                    </a:schemeClr>
                  </a:gs>
                  <a:gs pos="100000">
                    <a:schemeClr val="accent3">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A9-24FE-4D9F-BB1F-33708CAB6604}"/>
              </c:ext>
            </c:extLst>
          </c:dPt>
          <c:dPt>
            <c:idx val="213"/>
            <c:bubble3D val="0"/>
            <c:spPr>
              <a:gradFill rotWithShape="1">
                <a:gsLst>
                  <a:gs pos="0">
                    <a:schemeClr val="accent4">
                      <a:lumMod val="50000"/>
                      <a:lumOff val="50000"/>
                      <a:tint val="96000"/>
                      <a:lumMod val="104000"/>
                    </a:schemeClr>
                  </a:gs>
                  <a:gs pos="100000">
                    <a:schemeClr val="accent4">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AB-24FE-4D9F-BB1F-33708CAB6604}"/>
              </c:ext>
            </c:extLst>
          </c:dPt>
          <c:dPt>
            <c:idx val="214"/>
            <c:bubble3D val="0"/>
            <c:spPr>
              <a:gradFill rotWithShape="1">
                <a:gsLst>
                  <a:gs pos="0">
                    <a:schemeClr val="accent5">
                      <a:lumMod val="50000"/>
                      <a:lumOff val="50000"/>
                      <a:tint val="96000"/>
                      <a:lumMod val="104000"/>
                    </a:schemeClr>
                  </a:gs>
                  <a:gs pos="100000">
                    <a:schemeClr val="accent5">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AD-24FE-4D9F-BB1F-33708CAB6604}"/>
              </c:ext>
            </c:extLst>
          </c:dPt>
          <c:dPt>
            <c:idx val="215"/>
            <c:bubble3D val="0"/>
            <c:spPr>
              <a:gradFill rotWithShape="1">
                <a:gsLst>
                  <a:gs pos="0">
                    <a:schemeClr val="accent6">
                      <a:lumMod val="50000"/>
                      <a:lumOff val="50000"/>
                      <a:tint val="96000"/>
                      <a:lumMod val="104000"/>
                    </a:schemeClr>
                  </a:gs>
                  <a:gs pos="100000">
                    <a:schemeClr val="accent6">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AF-24FE-4D9F-BB1F-33708CAB6604}"/>
              </c:ext>
            </c:extLst>
          </c:dPt>
          <c:dPt>
            <c:idx val="21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B1-24FE-4D9F-BB1F-33708CAB6604}"/>
              </c:ext>
            </c:extLst>
          </c:dPt>
          <c:dPt>
            <c:idx val="217"/>
            <c:bubble3D val="0"/>
            <c:spPr>
              <a:gradFill rotWithShape="1">
                <a:gsLst>
                  <a:gs pos="0">
                    <a:schemeClr val="accent2">
                      <a:tint val="96000"/>
                      <a:lumMod val="104000"/>
                    </a:schemeClr>
                  </a:gs>
                  <a:gs pos="100000">
                    <a:schemeClr val="accent2">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B3-24FE-4D9F-BB1F-33708CAB6604}"/>
              </c:ext>
            </c:extLst>
          </c:dPt>
          <c:dPt>
            <c:idx val="218"/>
            <c:bubble3D val="0"/>
            <c:spPr>
              <a:gradFill rotWithShape="1">
                <a:gsLst>
                  <a:gs pos="0">
                    <a:schemeClr val="accent3">
                      <a:tint val="96000"/>
                      <a:lumMod val="104000"/>
                    </a:schemeClr>
                  </a:gs>
                  <a:gs pos="100000">
                    <a:schemeClr val="accent3">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B5-24FE-4D9F-BB1F-33708CAB6604}"/>
              </c:ext>
            </c:extLst>
          </c:dPt>
          <c:dPt>
            <c:idx val="219"/>
            <c:bubble3D val="0"/>
            <c:spPr>
              <a:gradFill rotWithShape="1">
                <a:gsLst>
                  <a:gs pos="0">
                    <a:schemeClr val="accent4">
                      <a:tint val="96000"/>
                      <a:lumMod val="104000"/>
                    </a:schemeClr>
                  </a:gs>
                  <a:gs pos="100000">
                    <a:schemeClr val="accent4">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B7-24FE-4D9F-BB1F-33708CAB6604}"/>
              </c:ext>
            </c:extLst>
          </c:dPt>
          <c:dPt>
            <c:idx val="220"/>
            <c:bubble3D val="0"/>
            <c:spPr>
              <a:gradFill rotWithShape="1">
                <a:gsLst>
                  <a:gs pos="0">
                    <a:schemeClr val="accent5">
                      <a:tint val="96000"/>
                      <a:lumMod val="104000"/>
                    </a:schemeClr>
                  </a:gs>
                  <a:gs pos="100000">
                    <a:schemeClr val="accent5">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B9-24FE-4D9F-BB1F-33708CAB6604}"/>
              </c:ext>
            </c:extLst>
          </c:dPt>
          <c:dPt>
            <c:idx val="221"/>
            <c:bubble3D val="0"/>
            <c:spPr>
              <a:gradFill rotWithShape="1">
                <a:gsLst>
                  <a:gs pos="0">
                    <a:schemeClr val="accent6">
                      <a:tint val="96000"/>
                      <a:lumMod val="104000"/>
                    </a:schemeClr>
                  </a:gs>
                  <a:gs pos="100000">
                    <a:schemeClr val="accent6">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BB-24FE-4D9F-BB1F-33708CAB6604}"/>
              </c:ext>
            </c:extLst>
          </c:dPt>
          <c:dPt>
            <c:idx val="222"/>
            <c:bubble3D val="0"/>
            <c:spPr>
              <a:gradFill rotWithShape="1">
                <a:gsLst>
                  <a:gs pos="0">
                    <a:schemeClr val="accent1">
                      <a:lumMod val="60000"/>
                      <a:tint val="96000"/>
                      <a:lumMod val="104000"/>
                    </a:schemeClr>
                  </a:gs>
                  <a:gs pos="100000">
                    <a:schemeClr val="accent1">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BD-24FE-4D9F-BB1F-33708CAB6604}"/>
              </c:ext>
            </c:extLst>
          </c:dPt>
          <c:dPt>
            <c:idx val="223"/>
            <c:bubble3D val="0"/>
            <c:spPr>
              <a:gradFill rotWithShape="1">
                <a:gsLst>
                  <a:gs pos="0">
                    <a:schemeClr val="accent2">
                      <a:lumMod val="60000"/>
                      <a:tint val="96000"/>
                      <a:lumMod val="104000"/>
                    </a:schemeClr>
                  </a:gs>
                  <a:gs pos="100000">
                    <a:schemeClr val="accent2">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BF-24FE-4D9F-BB1F-33708CAB6604}"/>
              </c:ext>
            </c:extLst>
          </c:dPt>
          <c:dPt>
            <c:idx val="224"/>
            <c:bubble3D val="0"/>
            <c:spPr>
              <a:gradFill rotWithShape="1">
                <a:gsLst>
                  <a:gs pos="0">
                    <a:schemeClr val="accent3">
                      <a:lumMod val="60000"/>
                      <a:tint val="96000"/>
                      <a:lumMod val="104000"/>
                    </a:schemeClr>
                  </a:gs>
                  <a:gs pos="100000">
                    <a:schemeClr val="accent3">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C1-24FE-4D9F-BB1F-33708CAB6604}"/>
              </c:ext>
            </c:extLst>
          </c:dPt>
          <c:dPt>
            <c:idx val="225"/>
            <c:bubble3D val="0"/>
            <c:spPr>
              <a:gradFill rotWithShape="1">
                <a:gsLst>
                  <a:gs pos="0">
                    <a:schemeClr val="accent4">
                      <a:lumMod val="60000"/>
                      <a:tint val="96000"/>
                      <a:lumMod val="104000"/>
                    </a:schemeClr>
                  </a:gs>
                  <a:gs pos="100000">
                    <a:schemeClr val="accent4">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C3-24FE-4D9F-BB1F-33708CAB6604}"/>
              </c:ext>
            </c:extLst>
          </c:dPt>
          <c:dPt>
            <c:idx val="226"/>
            <c:bubble3D val="0"/>
            <c:spPr>
              <a:gradFill rotWithShape="1">
                <a:gsLst>
                  <a:gs pos="0">
                    <a:schemeClr val="accent5">
                      <a:lumMod val="60000"/>
                      <a:tint val="96000"/>
                      <a:lumMod val="104000"/>
                    </a:schemeClr>
                  </a:gs>
                  <a:gs pos="100000">
                    <a:schemeClr val="accent5">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C5-24FE-4D9F-BB1F-33708CAB6604}"/>
              </c:ext>
            </c:extLst>
          </c:dPt>
          <c:dPt>
            <c:idx val="227"/>
            <c:bubble3D val="0"/>
            <c:spPr>
              <a:gradFill rotWithShape="1">
                <a:gsLst>
                  <a:gs pos="0">
                    <a:schemeClr val="accent6">
                      <a:lumMod val="60000"/>
                      <a:tint val="96000"/>
                      <a:lumMod val="104000"/>
                    </a:schemeClr>
                  </a:gs>
                  <a:gs pos="100000">
                    <a:schemeClr val="accent6">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C7-24FE-4D9F-BB1F-33708CAB6604}"/>
              </c:ext>
            </c:extLst>
          </c:dPt>
          <c:dPt>
            <c:idx val="228"/>
            <c:bubble3D val="0"/>
            <c:spPr>
              <a:gradFill rotWithShape="1">
                <a:gsLst>
                  <a:gs pos="0">
                    <a:schemeClr val="accent1">
                      <a:lumMod val="80000"/>
                      <a:lumOff val="20000"/>
                      <a:tint val="96000"/>
                      <a:lumMod val="104000"/>
                    </a:schemeClr>
                  </a:gs>
                  <a:gs pos="100000">
                    <a:schemeClr val="accent1">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C9-24FE-4D9F-BB1F-33708CAB6604}"/>
              </c:ext>
            </c:extLst>
          </c:dPt>
          <c:dPt>
            <c:idx val="229"/>
            <c:bubble3D val="0"/>
            <c:spPr>
              <a:gradFill rotWithShape="1">
                <a:gsLst>
                  <a:gs pos="0">
                    <a:schemeClr val="accent2">
                      <a:lumMod val="80000"/>
                      <a:lumOff val="20000"/>
                      <a:tint val="96000"/>
                      <a:lumMod val="104000"/>
                    </a:schemeClr>
                  </a:gs>
                  <a:gs pos="100000">
                    <a:schemeClr val="accent2">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CB-24FE-4D9F-BB1F-33708CAB6604}"/>
              </c:ext>
            </c:extLst>
          </c:dPt>
          <c:dPt>
            <c:idx val="230"/>
            <c:bubble3D val="0"/>
            <c:spPr>
              <a:gradFill rotWithShape="1">
                <a:gsLst>
                  <a:gs pos="0">
                    <a:schemeClr val="accent3">
                      <a:lumMod val="80000"/>
                      <a:lumOff val="20000"/>
                      <a:tint val="96000"/>
                      <a:lumMod val="104000"/>
                    </a:schemeClr>
                  </a:gs>
                  <a:gs pos="100000">
                    <a:schemeClr val="accent3">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CD-24FE-4D9F-BB1F-33708CAB6604}"/>
              </c:ext>
            </c:extLst>
          </c:dPt>
          <c:dPt>
            <c:idx val="231"/>
            <c:bubble3D val="0"/>
            <c:spPr>
              <a:gradFill rotWithShape="1">
                <a:gsLst>
                  <a:gs pos="0">
                    <a:schemeClr val="accent4">
                      <a:lumMod val="80000"/>
                      <a:lumOff val="20000"/>
                      <a:tint val="96000"/>
                      <a:lumMod val="104000"/>
                    </a:schemeClr>
                  </a:gs>
                  <a:gs pos="100000">
                    <a:schemeClr val="accent4">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CF-24FE-4D9F-BB1F-33708CAB6604}"/>
              </c:ext>
            </c:extLst>
          </c:dPt>
          <c:dPt>
            <c:idx val="232"/>
            <c:bubble3D val="0"/>
            <c:spPr>
              <a:gradFill rotWithShape="1">
                <a:gsLst>
                  <a:gs pos="0">
                    <a:schemeClr val="accent5">
                      <a:lumMod val="80000"/>
                      <a:lumOff val="20000"/>
                      <a:tint val="96000"/>
                      <a:lumMod val="104000"/>
                    </a:schemeClr>
                  </a:gs>
                  <a:gs pos="100000">
                    <a:schemeClr val="accent5">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D1-24FE-4D9F-BB1F-33708CAB6604}"/>
              </c:ext>
            </c:extLst>
          </c:dPt>
          <c:dPt>
            <c:idx val="233"/>
            <c:bubble3D val="0"/>
            <c:spPr>
              <a:gradFill rotWithShape="1">
                <a:gsLst>
                  <a:gs pos="0">
                    <a:schemeClr val="accent6">
                      <a:lumMod val="80000"/>
                      <a:lumOff val="20000"/>
                      <a:tint val="96000"/>
                      <a:lumMod val="104000"/>
                    </a:schemeClr>
                  </a:gs>
                  <a:gs pos="100000">
                    <a:schemeClr val="accent6">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D3-24FE-4D9F-BB1F-33708CAB6604}"/>
              </c:ext>
            </c:extLst>
          </c:dPt>
          <c:dPt>
            <c:idx val="234"/>
            <c:bubble3D val="0"/>
            <c:spPr>
              <a:gradFill rotWithShape="1">
                <a:gsLst>
                  <a:gs pos="0">
                    <a:schemeClr val="accent1">
                      <a:lumMod val="80000"/>
                      <a:tint val="96000"/>
                      <a:lumMod val="104000"/>
                    </a:schemeClr>
                  </a:gs>
                  <a:gs pos="100000">
                    <a:schemeClr val="accent1">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D5-24FE-4D9F-BB1F-33708CAB6604}"/>
              </c:ext>
            </c:extLst>
          </c:dPt>
          <c:dPt>
            <c:idx val="235"/>
            <c:bubble3D val="0"/>
            <c:spPr>
              <a:gradFill rotWithShape="1">
                <a:gsLst>
                  <a:gs pos="0">
                    <a:schemeClr val="accent2">
                      <a:lumMod val="80000"/>
                      <a:tint val="96000"/>
                      <a:lumMod val="104000"/>
                    </a:schemeClr>
                  </a:gs>
                  <a:gs pos="100000">
                    <a:schemeClr val="accent2">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D7-24FE-4D9F-BB1F-33708CAB6604}"/>
              </c:ext>
            </c:extLst>
          </c:dPt>
          <c:dPt>
            <c:idx val="236"/>
            <c:bubble3D val="0"/>
            <c:spPr>
              <a:gradFill rotWithShape="1">
                <a:gsLst>
                  <a:gs pos="0">
                    <a:schemeClr val="accent3">
                      <a:lumMod val="80000"/>
                      <a:tint val="96000"/>
                      <a:lumMod val="104000"/>
                    </a:schemeClr>
                  </a:gs>
                  <a:gs pos="100000">
                    <a:schemeClr val="accent3">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D9-24FE-4D9F-BB1F-33708CAB6604}"/>
              </c:ext>
            </c:extLst>
          </c:dPt>
          <c:dPt>
            <c:idx val="237"/>
            <c:bubble3D val="0"/>
            <c:spPr>
              <a:gradFill rotWithShape="1">
                <a:gsLst>
                  <a:gs pos="0">
                    <a:schemeClr val="accent4">
                      <a:lumMod val="80000"/>
                      <a:tint val="96000"/>
                      <a:lumMod val="104000"/>
                    </a:schemeClr>
                  </a:gs>
                  <a:gs pos="100000">
                    <a:schemeClr val="accent4">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DB-24FE-4D9F-BB1F-33708CAB6604}"/>
              </c:ext>
            </c:extLst>
          </c:dPt>
          <c:dPt>
            <c:idx val="238"/>
            <c:bubble3D val="0"/>
            <c:spPr>
              <a:gradFill rotWithShape="1">
                <a:gsLst>
                  <a:gs pos="0">
                    <a:schemeClr val="accent5">
                      <a:lumMod val="80000"/>
                      <a:tint val="96000"/>
                      <a:lumMod val="104000"/>
                    </a:schemeClr>
                  </a:gs>
                  <a:gs pos="100000">
                    <a:schemeClr val="accent5">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DD-24FE-4D9F-BB1F-33708CAB6604}"/>
              </c:ext>
            </c:extLst>
          </c:dPt>
          <c:dPt>
            <c:idx val="239"/>
            <c:bubble3D val="0"/>
            <c:spPr>
              <a:gradFill rotWithShape="1">
                <a:gsLst>
                  <a:gs pos="0">
                    <a:schemeClr val="accent6">
                      <a:lumMod val="80000"/>
                      <a:tint val="96000"/>
                      <a:lumMod val="104000"/>
                    </a:schemeClr>
                  </a:gs>
                  <a:gs pos="100000">
                    <a:schemeClr val="accent6">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DF-24FE-4D9F-BB1F-33708CAB6604}"/>
              </c:ext>
            </c:extLst>
          </c:dPt>
          <c:dPt>
            <c:idx val="240"/>
            <c:bubble3D val="0"/>
            <c:spPr>
              <a:gradFill rotWithShape="1">
                <a:gsLst>
                  <a:gs pos="0">
                    <a:schemeClr val="accent1">
                      <a:lumMod val="60000"/>
                      <a:lumOff val="40000"/>
                      <a:tint val="96000"/>
                      <a:lumMod val="104000"/>
                    </a:schemeClr>
                  </a:gs>
                  <a:gs pos="100000">
                    <a:schemeClr val="accent1">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E1-24FE-4D9F-BB1F-33708CAB6604}"/>
              </c:ext>
            </c:extLst>
          </c:dPt>
          <c:dPt>
            <c:idx val="241"/>
            <c:bubble3D val="0"/>
            <c:spPr>
              <a:gradFill rotWithShape="1">
                <a:gsLst>
                  <a:gs pos="0">
                    <a:schemeClr val="accent2">
                      <a:lumMod val="60000"/>
                      <a:lumOff val="40000"/>
                      <a:tint val="96000"/>
                      <a:lumMod val="104000"/>
                    </a:schemeClr>
                  </a:gs>
                  <a:gs pos="100000">
                    <a:schemeClr val="accent2">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E3-24FE-4D9F-BB1F-33708CAB6604}"/>
              </c:ext>
            </c:extLst>
          </c:dPt>
          <c:dPt>
            <c:idx val="242"/>
            <c:bubble3D val="0"/>
            <c:spPr>
              <a:gradFill rotWithShape="1">
                <a:gsLst>
                  <a:gs pos="0">
                    <a:schemeClr val="accent3">
                      <a:lumMod val="60000"/>
                      <a:lumOff val="40000"/>
                      <a:tint val="96000"/>
                      <a:lumMod val="104000"/>
                    </a:schemeClr>
                  </a:gs>
                  <a:gs pos="100000">
                    <a:schemeClr val="accent3">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E5-24FE-4D9F-BB1F-33708CAB6604}"/>
              </c:ext>
            </c:extLst>
          </c:dPt>
          <c:dPt>
            <c:idx val="243"/>
            <c:bubble3D val="0"/>
            <c:spPr>
              <a:gradFill rotWithShape="1">
                <a:gsLst>
                  <a:gs pos="0">
                    <a:schemeClr val="accent4">
                      <a:lumMod val="60000"/>
                      <a:lumOff val="40000"/>
                      <a:tint val="96000"/>
                      <a:lumMod val="104000"/>
                    </a:schemeClr>
                  </a:gs>
                  <a:gs pos="100000">
                    <a:schemeClr val="accent4">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E7-24FE-4D9F-BB1F-33708CAB6604}"/>
              </c:ext>
            </c:extLst>
          </c:dPt>
          <c:dPt>
            <c:idx val="244"/>
            <c:bubble3D val="0"/>
            <c:spPr>
              <a:gradFill rotWithShape="1">
                <a:gsLst>
                  <a:gs pos="0">
                    <a:schemeClr val="accent5">
                      <a:lumMod val="60000"/>
                      <a:lumOff val="40000"/>
                      <a:tint val="96000"/>
                      <a:lumMod val="104000"/>
                    </a:schemeClr>
                  </a:gs>
                  <a:gs pos="100000">
                    <a:schemeClr val="accent5">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E9-24FE-4D9F-BB1F-33708CAB6604}"/>
              </c:ext>
            </c:extLst>
          </c:dPt>
          <c:dPt>
            <c:idx val="245"/>
            <c:bubble3D val="0"/>
            <c:spPr>
              <a:gradFill rotWithShape="1">
                <a:gsLst>
                  <a:gs pos="0">
                    <a:schemeClr val="accent6">
                      <a:lumMod val="60000"/>
                      <a:lumOff val="40000"/>
                      <a:tint val="96000"/>
                      <a:lumMod val="104000"/>
                    </a:schemeClr>
                  </a:gs>
                  <a:gs pos="100000">
                    <a:schemeClr val="accent6">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EB-24FE-4D9F-BB1F-33708CAB6604}"/>
              </c:ext>
            </c:extLst>
          </c:dPt>
          <c:dPt>
            <c:idx val="246"/>
            <c:bubble3D val="0"/>
            <c:spPr>
              <a:gradFill rotWithShape="1">
                <a:gsLst>
                  <a:gs pos="0">
                    <a:schemeClr val="accent1">
                      <a:lumMod val="50000"/>
                      <a:tint val="96000"/>
                      <a:lumMod val="104000"/>
                    </a:schemeClr>
                  </a:gs>
                  <a:gs pos="100000">
                    <a:schemeClr val="accent1">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ED-24FE-4D9F-BB1F-33708CAB6604}"/>
              </c:ext>
            </c:extLst>
          </c:dPt>
          <c:dPt>
            <c:idx val="247"/>
            <c:bubble3D val="0"/>
            <c:spPr>
              <a:gradFill rotWithShape="1">
                <a:gsLst>
                  <a:gs pos="0">
                    <a:schemeClr val="accent2">
                      <a:lumMod val="50000"/>
                      <a:tint val="96000"/>
                      <a:lumMod val="104000"/>
                    </a:schemeClr>
                  </a:gs>
                  <a:gs pos="100000">
                    <a:schemeClr val="accent2">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EF-24FE-4D9F-BB1F-33708CAB6604}"/>
              </c:ext>
            </c:extLst>
          </c:dPt>
          <c:dPt>
            <c:idx val="248"/>
            <c:bubble3D val="0"/>
            <c:spPr>
              <a:gradFill rotWithShape="1">
                <a:gsLst>
                  <a:gs pos="0">
                    <a:schemeClr val="accent3">
                      <a:lumMod val="50000"/>
                      <a:tint val="96000"/>
                      <a:lumMod val="104000"/>
                    </a:schemeClr>
                  </a:gs>
                  <a:gs pos="100000">
                    <a:schemeClr val="accent3">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F1-24FE-4D9F-BB1F-33708CAB6604}"/>
              </c:ext>
            </c:extLst>
          </c:dPt>
          <c:dPt>
            <c:idx val="249"/>
            <c:bubble3D val="0"/>
            <c:spPr>
              <a:gradFill rotWithShape="1">
                <a:gsLst>
                  <a:gs pos="0">
                    <a:schemeClr val="accent4">
                      <a:lumMod val="50000"/>
                      <a:tint val="96000"/>
                      <a:lumMod val="104000"/>
                    </a:schemeClr>
                  </a:gs>
                  <a:gs pos="100000">
                    <a:schemeClr val="accent4">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F3-24FE-4D9F-BB1F-33708CAB6604}"/>
              </c:ext>
            </c:extLst>
          </c:dPt>
          <c:dPt>
            <c:idx val="250"/>
            <c:bubble3D val="0"/>
            <c:spPr>
              <a:gradFill rotWithShape="1">
                <a:gsLst>
                  <a:gs pos="0">
                    <a:schemeClr val="accent5">
                      <a:lumMod val="50000"/>
                      <a:tint val="96000"/>
                      <a:lumMod val="104000"/>
                    </a:schemeClr>
                  </a:gs>
                  <a:gs pos="100000">
                    <a:schemeClr val="accent5">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F5-24FE-4D9F-BB1F-33708CAB6604}"/>
              </c:ext>
            </c:extLst>
          </c:dPt>
          <c:dPt>
            <c:idx val="251"/>
            <c:bubble3D val="0"/>
            <c:spPr>
              <a:gradFill rotWithShape="1">
                <a:gsLst>
                  <a:gs pos="0">
                    <a:schemeClr val="accent6">
                      <a:lumMod val="50000"/>
                      <a:tint val="96000"/>
                      <a:lumMod val="104000"/>
                    </a:schemeClr>
                  </a:gs>
                  <a:gs pos="100000">
                    <a:schemeClr val="accent6">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F7-24FE-4D9F-BB1F-33708CAB6604}"/>
              </c:ext>
            </c:extLst>
          </c:dPt>
          <c:dPt>
            <c:idx val="252"/>
            <c:bubble3D val="0"/>
            <c:spPr>
              <a:gradFill rotWithShape="1">
                <a:gsLst>
                  <a:gs pos="0">
                    <a:schemeClr val="accent1">
                      <a:lumMod val="70000"/>
                      <a:lumOff val="30000"/>
                      <a:tint val="96000"/>
                      <a:lumMod val="104000"/>
                    </a:schemeClr>
                  </a:gs>
                  <a:gs pos="100000">
                    <a:schemeClr val="accent1">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F9-24FE-4D9F-BB1F-33708CAB6604}"/>
              </c:ext>
            </c:extLst>
          </c:dPt>
          <c:dPt>
            <c:idx val="253"/>
            <c:bubble3D val="0"/>
            <c:spPr>
              <a:gradFill rotWithShape="1">
                <a:gsLst>
                  <a:gs pos="0">
                    <a:schemeClr val="accent2">
                      <a:lumMod val="70000"/>
                      <a:lumOff val="30000"/>
                      <a:tint val="96000"/>
                      <a:lumMod val="104000"/>
                    </a:schemeClr>
                  </a:gs>
                  <a:gs pos="100000">
                    <a:schemeClr val="accent2">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FB-24FE-4D9F-BB1F-33708CAB6604}"/>
              </c:ext>
            </c:extLst>
          </c:dPt>
          <c:dPt>
            <c:idx val="254"/>
            <c:bubble3D val="0"/>
            <c:spPr>
              <a:gradFill rotWithShape="1">
                <a:gsLst>
                  <a:gs pos="0">
                    <a:schemeClr val="accent3">
                      <a:lumMod val="70000"/>
                      <a:lumOff val="30000"/>
                      <a:tint val="96000"/>
                      <a:lumMod val="104000"/>
                    </a:schemeClr>
                  </a:gs>
                  <a:gs pos="100000">
                    <a:schemeClr val="accent3">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FD-24FE-4D9F-BB1F-33708CAB6604}"/>
              </c:ext>
            </c:extLst>
          </c:dPt>
          <c:dPt>
            <c:idx val="255"/>
            <c:bubble3D val="0"/>
            <c:spPr>
              <a:gradFill rotWithShape="1">
                <a:gsLst>
                  <a:gs pos="0">
                    <a:schemeClr val="accent4">
                      <a:lumMod val="70000"/>
                      <a:lumOff val="30000"/>
                      <a:tint val="96000"/>
                      <a:lumMod val="104000"/>
                    </a:schemeClr>
                  </a:gs>
                  <a:gs pos="100000">
                    <a:schemeClr val="accent4">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1FF-24FE-4D9F-BB1F-33708CAB6604}"/>
              </c:ext>
            </c:extLst>
          </c:dPt>
          <c:dPt>
            <c:idx val="256"/>
            <c:bubble3D val="0"/>
            <c:spPr>
              <a:gradFill rotWithShape="1">
                <a:gsLst>
                  <a:gs pos="0">
                    <a:schemeClr val="accent5">
                      <a:lumMod val="70000"/>
                      <a:lumOff val="30000"/>
                      <a:tint val="96000"/>
                      <a:lumMod val="104000"/>
                    </a:schemeClr>
                  </a:gs>
                  <a:gs pos="100000">
                    <a:schemeClr val="accent5">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01-24FE-4D9F-BB1F-33708CAB6604}"/>
              </c:ext>
            </c:extLst>
          </c:dPt>
          <c:dPt>
            <c:idx val="257"/>
            <c:bubble3D val="0"/>
            <c:spPr>
              <a:gradFill rotWithShape="1">
                <a:gsLst>
                  <a:gs pos="0">
                    <a:schemeClr val="accent6">
                      <a:lumMod val="70000"/>
                      <a:lumOff val="30000"/>
                      <a:tint val="96000"/>
                      <a:lumMod val="104000"/>
                    </a:schemeClr>
                  </a:gs>
                  <a:gs pos="100000">
                    <a:schemeClr val="accent6">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03-24FE-4D9F-BB1F-33708CAB6604}"/>
              </c:ext>
            </c:extLst>
          </c:dPt>
          <c:dPt>
            <c:idx val="258"/>
            <c:bubble3D val="0"/>
            <c:spPr>
              <a:gradFill rotWithShape="1">
                <a:gsLst>
                  <a:gs pos="0">
                    <a:schemeClr val="accent1">
                      <a:lumMod val="70000"/>
                      <a:tint val="96000"/>
                      <a:lumMod val="104000"/>
                    </a:schemeClr>
                  </a:gs>
                  <a:gs pos="100000">
                    <a:schemeClr val="accent1">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05-24FE-4D9F-BB1F-33708CAB6604}"/>
              </c:ext>
            </c:extLst>
          </c:dPt>
          <c:dPt>
            <c:idx val="259"/>
            <c:bubble3D val="0"/>
            <c:spPr>
              <a:gradFill rotWithShape="1">
                <a:gsLst>
                  <a:gs pos="0">
                    <a:schemeClr val="accent2">
                      <a:lumMod val="70000"/>
                      <a:tint val="96000"/>
                      <a:lumMod val="104000"/>
                    </a:schemeClr>
                  </a:gs>
                  <a:gs pos="100000">
                    <a:schemeClr val="accent2">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07-24FE-4D9F-BB1F-33708CAB6604}"/>
              </c:ext>
            </c:extLst>
          </c:dPt>
          <c:dPt>
            <c:idx val="260"/>
            <c:bubble3D val="0"/>
            <c:spPr>
              <a:gradFill rotWithShape="1">
                <a:gsLst>
                  <a:gs pos="0">
                    <a:schemeClr val="accent3">
                      <a:lumMod val="70000"/>
                      <a:tint val="96000"/>
                      <a:lumMod val="104000"/>
                    </a:schemeClr>
                  </a:gs>
                  <a:gs pos="100000">
                    <a:schemeClr val="accent3">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09-24FE-4D9F-BB1F-33708CAB6604}"/>
              </c:ext>
            </c:extLst>
          </c:dPt>
          <c:dPt>
            <c:idx val="261"/>
            <c:bubble3D val="0"/>
            <c:spPr>
              <a:gradFill rotWithShape="1">
                <a:gsLst>
                  <a:gs pos="0">
                    <a:schemeClr val="accent4">
                      <a:lumMod val="70000"/>
                      <a:tint val="96000"/>
                      <a:lumMod val="104000"/>
                    </a:schemeClr>
                  </a:gs>
                  <a:gs pos="100000">
                    <a:schemeClr val="accent4">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0B-24FE-4D9F-BB1F-33708CAB6604}"/>
              </c:ext>
            </c:extLst>
          </c:dPt>
          <c:dPt>
            <c:idx val="262"/>
            <c:bubble3D val="0"/>
            <c:spPr>
              <a:gradFill rotWithShape="1">
                <a:gsLst>
                  <a:gs pos="0">
                    <a:schemeClr val="accent5">
                      <a:lumMod val="70000"/>
                      <a:tint val="96000"/>
                      <a:lumMod val="104000"/>
                    </a:schemeClr>
                  </a:gs>
                  <a:gs pos="100000">
                    <a:schemeClr val="accent5">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0D-24FE-4D9F-BB1F-33708CAB6604}"/>
              </c:ext>
            </c:extLst>
          </c:dPt>
          <c:dPt>
            <c:idx val="263"/>
            <c:bubble3D val="0"/>
            <c:spPr>
              <a:gradFill rotWithShape="1">
                <a:gsLst>
                  <a:gs pos="0">
                    <a:schemeClr val="accent6">
                      <a:lumMod val="70000"/>
                      <a:tint val="96000"/>
                      <a:lumMod val="104000"/>
                    </a:schemeClr>
                  </a:gs>
                  <a:gs pos="100000">
                    <a:schemeClr val="accent6">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0F-24FE-4D9F-BB1F-33708CAB6604}"/>
              </c:ext>
            </c:extLst>
          </c:dPt>
          <c:dPt>
            <c:idx val="264"/>
            <c:bubble3D val="0"/>
            <c:spPr>
              <a:gradFill rotWithShape="1">
                <a:gsLst>
                  <a:gs pos="0">
                    <a:schemeClr val="accent1">
                      <a:lumMod val="50000"/>
                      <a:lumOff val="50000"/>
                      <a:tint val="96000"/>
                      <a:lumMod val="104000"/>
                    </a:schemeClr>
                  </a:gs>
                  <a:gs pos="100000">
                    <a:schemeClr val="accent1">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11-24FE-4D9F-BB1F-33708CAB6604}"/>
              </c:ext>
            </c:extLst>
          </c:dPt>
          <c:dPt>
            <c:idx val="265"/>
            <c:bubble3D val="0"/>
            <c:spPr>
              <a:gradFill rotWithShape="1">
                <a:gsLst>
                  <a:gs pos="0">
                    <a:schemeClr val="accent2">
                      <a:lumMod val="50000"/>
                      <a:lumOff val="50000"/>
                      <a:tint val="96000"/>
                      <a:lumMod val="104000"/>
                    </a:schemeClr>
                  </a:gs>
                  <a:gs pos="100000">
                    <a:schemeClr val="accent2">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13-24FE-4D9F-BB1F-33708CAB6604}"/>
              </c:ext>
            </c:extLst>
          </c:dPt>
          <c:dPt>
            <c:idx val="266"/>
            <c:bubble3D val="0"/>
            <c:spPr>
              <a:gradFill rotWithShape="1">
                <a:gsLst>
                  <a:gs pos="0">
                    <a:schemeClr val="accent3">
                      <a:lumMod val="50000"/>
                      <a:lumOff val="50000"/>
                      <a:tint val="96000"/>
                      <a:lumMod val="104000"/>
                    </a:schemeClr>
                  </a:gs>
                  <a:gs pos="100000">
                    <a:schemeClr val="accent3">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15-24FE-4D9F-BB1F-33708CAB6604}"/>
              </c:ext>
            </c:extLst>
          </c:dPt>
          <c:dPt>
            <c:idx val="267"/>
            <c:bubble3D val="0"/>
            <c:spPr>
              <a:gradFill rotWithShape="1">
                <a:gsLst>
                  <a:gs pos="0">
                    <a:schemeClr val="accent4">
                      <a:lumMod val="50000"/>
                      <a:lumOff val="50000"/>
                      <a:tint val="96000"/>
                      <a:lumMod val="104000"/>
                    </a:schemeClr>
                  </a:gs>
                  <a:gs pos="100000">
                    <a:schemeClr val="accent4">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17-24FE-4D9F-BB1F-33708CAB6604}"/>
              </c:ext>
            </c:extLst>
          </c:dPt>
          <c:dPt>
            <c:idx val="268"/>
            <c:bubble3D val="0"/>
            <c:spPr>
              <a:gradFill rotWithShape="1">
                <a:gsLst>
                  <a:gs pos="0">
                    <a:schemeClr val="accent5">
                      <a:lumMod val="50000"/>
                      <a:lumOff val="50000"/>
                      <a:tint val="96000"/>
                      <a:lumMod val="104000"/>
                    </a:schemeClr>
                  </a:gs>
                  <a:gs pos="100000">
                    <a:schemeClr val="accent5">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19-24FE-4D9F-BB1F-33708CAB6604}"/>
              </c:ext>
            </c:extLst>
          </c:dPt>
          <c:dPt>
            <c:idx val="269"/>
            <c:bubble3D val="0"/>
            <c:spPr>
              <a:gradFill rotWithShape="1">
                <a:gsLst>
                  <a:gs pos="0">
                    <a:schemeClr val="accent6">
                      <a:lumMod val="50000"/>
                      <a:lumOff val="50000"/>
                      <a:tint val="96000"/>
                      <a:lumMod val="104000"/>
                    </a:schemeClr>
                  </a:gs>
                  <a:gs pos="100000">
                    <a:schemeClr val="accent6">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1B-24FE-4D9F-BB1F-33708CAB6604}"/>
              </c:ext>
            </c:extLst>
          </c:dPt>
          <c:dPt>
            <c:idx val="27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1D-24FE-4D9F-BB1F-33708CAB6604}"/>
              </c:ext>
            </c:extLst>
          </c:dPt>
          <c:dPt>
            <c:idx val="271"/>
            <c:bubble3D val="0"/>
            <c:spPr>
              <a:gradFill rotWithShape="1">
                <a:gsLst>
                  <a:gs pos="0">
                    <a:schemeClr val="accent2">
                      <a:tint val="96000"/>
                      <a:lumMod val="104000"/>
                    </a:schemeClr>
                  </a:gs>
                  <a:gs pos="100000">
                    <a:schemeClr val="accent2">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1F-24FE-4D9F-BB1F-33708CAB6604}"/>
              </c:ext>
            </c:extLst>
          </c:dPt>
          <c:dPt>
            <c:idx val="272"/>
            <c:bubble3D val="0"/>
            <c:spPr>
              <a:gradFill rotWithShape="1">
                <a:gsLst>
                  <a:gs pos="0">
                    <a:schemeClr val="accent3">
                      <a:tint val="96000"/>
                      <a:lumMod val="104000"/>
                    </a:schemeClr>
                  </a:gs>
                  <a:gs pos="100000">
                    <a:schemeClr val="accent3">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21-24FE-4D9F-BB1F-33708CAB6604}"/>
              </c:ext>
            </c:extLst>
          </c:dPt>
          <c:dPt>
            <c:idx val="273"/>
            <c:bubble3D val="0"/>
            <c:spPr>
              <a:gradFill rotWithShape="1">
                <a:gsLst>
                  <a:gs pos="0">
                    <a:schemeClr val="accent4">
                      <a:tint val="96000"/>
                      <a:lumMod val="104000"/>
                    </a:schemeClr>
                  </a:gs>
                  <a:gs pos="100000">
                    <a:schemeClr val="accent4">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23-24FE-4D9F-BB1F-33708CAB6604}"/>
              </c:ext>
            </c:extLst>
          </c:dPt>
          <c:dPt>
            <c:idx val="274"/>
            <c:bubble3D val="0"/>
            <c:spPr>
              <a:gradFill rotWithShape="1">
                <a:gsLst>
                  <a:gs pos="0">
                    <a:schemeClr val="accent5">
                      <a:tint val="96000"/>
                      <a:lumMod val="104000"/>
                    </a:schemeClr>
                  </a:gs>
                  <a:gs pos="100000">
                    <a:schemeClr val="accent5">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25-24FE-4D9F-BB1F-33708CAB6604}"/>
              </c:ext>
            </c:extLst>
          </c:dPt>
          <c:dPt>
            <c:idx val="275"/>
            <c:bubble3D val="0"/>
            <c:spPr>
              <a:gradFill rotWithShape="1">
                <a:gsLst>
                  <a:gs pos="0">
                    <a:schemeClr val="accent6">
                      <a:tint val="96000"/>
                      <a:lumMod val="104000"/>
                    </a:schemeClr>
                  </a:gs>
                  <a:gs pos="100000">
                    <a:schemeClr val="accent6">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27-24FE-4D9F-BB1F-33708CAB6604}"/>
              </c:ext>
            </c:extLst>
          </c:dPt>
          <c:dPt>
            <c:idx val="276"/>
            <c:bubble3D val="0"/>
            <c:spPr>
              <a:gradFill rotWithShape="1">
                <a:gsLst>
                  <a:gs pos="0">
                    <a:schemeClr val="accent1">
                      <a:lumMod val="60000"/>
                      <a:tint val="96000"/>
                      <a:lumMod val="104000"/>
                    </a:schemeClr>
                  </a:gs>
                  <a:gs pos="100000">
                    <a:schemeClr val="accent1">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29-24FE-4D9F-BB1F-33708CAB6604}"/>
              </c:ext>
            </c:extLst>
          </c:dPt>
          <c:dPt>
            <c:idx val="277"/>
            <c:bubble3D val="0"/>
            <c:spPr>
              <a:gradFill rotWithShape="1">
                <a:gsLst>
                  <a:gs pos="0">
                    <a:schemeClr val="accent2">
                      <a:lumMod val="60000"/>
                      <a:tint val="96000"/>
                      <a:lumMod val="104000"/>
                    </a:schemeClr>
                  </a:gs>
                  <a:gs pos="100000">
                    <a:schemeClr val="accent2">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2B-24FE-4D9F-BB1F-33708CAB6604}"/>
              </c:ext>
            </c:extLst>
          </c:dPt>
          <c:dPt>
            <c:idx val="278"/>
            <c:bubble3D val="0"/>
            <c:spPr>
              <a:gradFill rotWithShape="1">
                <a:gsLst>
                  <a:gs pos="0">
                    <a:schemeClr val="accent3">
                      <a:lumMod val="60000"/>
                      <a:tint val="96000"/>
                      <a:lumMod val="104000"/>
                    </a:schemeClr>
                  </a:gs>
                  <a:gs pos="100000">
                    <a:schemeClr val="accent3">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2D-24FE-4D9F-BB1F-33708CAB6604}"/>
              </c:ext>
            </c:extLst>
          </c:dPt>
          <c:dPt>
            <c:idx val="279"/>
            <c:bubble3D val="0"/>
            <c:spPr>
              <a:gradFill rotWithShape="1">
                <a:gsLst>
                  <a:gs pos="0">
                    <a:schemeClr val="accent4">
                      <a:lumMod val="60000"/>
                      <a:tint val="96000"/>
                      <a:lumMod val="104000"/>
                    </a:schemeClr>
                  </a:gs>
                  <a:gs pos="100000">
                    <a:schemeClr val="accent4">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2F-24FE-4D9F-BB1F-33708CAB6604}"/>
              </c:ext>
            </c:extLst>
          </c:dPt>
          <c:dPt>
            <c:idx val="280"/>
            <c:bubble3D val="0"/>
            <c:spPr>
              <a:gradFill rotWithShape="1">
                <a:gsLst>
                  <a:gs pos="0">
                    <a:schemeClr val="accent5">
                      <a:lumMod val="60000"/>
                      <a:tint val="96000"/>
                      <a:lumMod val="104000"/>
                    </a:schemeClr>
                  </a:gs>
                  <a:gs pos="100000">
                    <a:schemeClr val="accent5">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31-24FE-4D9F-BB1F-33708CAB6604}"/>
              </c:ext>
            </c:extLst>
          </c:dPt>
          <c:dPt>
            <c:idx val="281"/>
            <c:bubble3D val="0"/>
            <c:spPr>
              <a:gradFill rotWithShape="1">
                <a:gsLst>
                  <a:gs pos="0">
                    <a:schemeClr val="accent6">
                      <a:lumMod val="60000"/>
                      <a:tint val="96000"/>
                      <a:lumMod val="104000"/>
                    </a:schemeClr>
                  </a:gs>
                  <a:gs pos="100000">
                    <a:schemeClr val="accent6">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33-24FE-4D9F-BB1F-33708CAB6604}"/>
              </c:ext>
            </c:extLst>
          </c:dPt>
          <c:dPt>
            <c:idx val="282"/>
            <c:bubble3D val="0"/>
            <c:spPr>
              <a:gradFill rotWithShape="1">
                <a:gsLst>
                  <a:gs pos="0">
                    <a:schemeClr val="accent1">
                      <a:lumMod val="80000"/>
                      <a:lumOff val="20000"/>
                      <a:tint val="96000"/>
                      <a:lumMod val="104000"/>
                    </a:schemeClr>
                  </a:gs>
                  <a:gs pos="100000">
                    <a:schemeClr val="accent1">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35-24FE-4D9F-BB1F-33708CAB6604}"/>
              </c:ext>
            </c:extLst>
          </c:dPt>
          <c:dPt>
            <c:idx val="283"/>
            <c:bubble3D val="0"/>
            <c:spPr>
              <a:gradFill rotWithShape="1">
                <a:gsLst>
                  <a:gs pos="0">
                    <a:schemeClr val="accent2">
                      <a:lumMod val="80000"/>
                      <a:lumOff val="20000"/>
                      <a:tint val="96000"/>
                      <a:lumMod val="104000"/>
                    </a:schemeClr>
                  </a:gs>
                  <a:gs pos="100000">
                    <a:schemeClr val="accent2">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37-24FE-4D9F-BB1F-33708CAB6604}"/>
              </c:ext>
            </c:extLst>
          </c:dPt>
          <c:dPt>
            <c:idx val="284"/>
            <c:bubble3D val="0"/>
            <c:spPr>
              <a:gradFill rotWithShape="1">
                <a:gsLst>
                  <a:gs pos="0">
                    <a:schemeClr val="accent3">
                      <a:lumMod val="80000"/>
                      <a:lumOff val="20000"/>
                      <a:tint val="96000"/>
                      <a:lumMod val="104000"/>
                    </a:schemeClr>
                  </a:gs>
                  <a:gs pos="100000">
                    <a:schemeClr val="accent3">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39-24FE-4D9F-BB1F-33708CAB6604}"/>
              </c:ext>
            </c:extLst>
          </c:dPt>
          <c:dPt>
            <c:idx val="285"/>
            <c:bubble3D val="0"/>
            <c:spPr>
              <a:gradFill rotWithShape="1">
                <a:gsLst>
                  <a:gs pos="0">
                    <a:schemeClr val="accent4">
                      <a:lumMod val="80000"/>
                      <a:lumOff val="20000"/>
                      <a:tint val="96000"/>
                      <a:lumMod val="104000"/>
                    </a:schemeClr>
                  </a:gs>
                  <a:gs pos="100000">
                    <a:schemeClr val="accent4">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3B-24FE-4D9F-BB1F-33708CAB6604}"/>
              </c:ext>
            </c:extLst>
          </c:dPt>
          <c:dPt>
            <c:idx val="286"/>
            <c:bubble3D val="0"/>
            <c:spPr>
              <a:gradFill rotWithShape="1">
                <a:gsLst>
                  <a:gs pos="0">
                    <a:schemeClr val="accent5">
                      <a:lumMod val="80000"/>
                      <a:lumOff val="20000"/>
                      <a:tint val="96000"/>
                      <a:lumMod val="104000"/>
                    </a:schemeClr>
                  </a:gs>
                  <a:gs pos="100000">
                    <a:schemeClr val="accent5">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3D-24FE-4D9F-BB1F-33708CAB6604}"/>
              </c:ext>
            </c:extLst>
          </c:dPt>
          <c:dPt>
            <c:idx val="287"/>
            <c:bubble3D val="0"/>
            <c:spPr>
              <a:gradFill rotWithShape="1">
                <a:gsLst>
                  <a:gs pos="0">
                    <a:schemeClr val="accent6">
                      <a:lumMod val="80000"/>
                      <a:lumOff val="20000"/>
                      <a:tint val="96000"/>
                      <a:lumMod val="104000"/>
                    </a:schemeClr>
                  </a:gs>
                  <a:gs pos="100000">
                    <a:schemeClr val="accent6">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3F-24FE-4D9F-BB1F-33708CAB6604}"/>
              </c:ext>
            </c:extLst>
          </c:dPt>
          <c:dPt>
            <c:idx val="288"/>
            <c:bubble3D val="0"/>
            <c:spPr>
              <a:gradFill rotWithShape="1">
                <a:gsLst>
                  <a:gs pos="0">
                    <a:schemeClr val="accent1">
                      <a:lumMod val="80000"/>
                      <a:tint val="96000"/>
                      <a:lumMod val="104000"/>
                    </a:schemeClr>
                  </a:gs>
                  <a:gs pos="100000">
                    <a:schemeClr val="accent1">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41-24FE-4D9F-BB1F-33708CAB6604}"/>
              </c:ext>
            </c:extLst>
          </c:dPt>
          <c:dPt>
            <c:idx val="289"/>
            <c:bubble3D val="0"/>
            <c:spPr>
              <a:gradFill rotWithShape="1">
                <a:gsLst>
                  <a:gs pos="0">
                    <a:schemeClr val="accent2">
                      <a:lumMod val="80000"/>
                      <a:tint val="96000"/>
                      <a:lumMod val="104000"/>
                    </a:schemeClr>
                  </a:gs>
                  <a:gs pos="100000">
                    <a:schemeClr val="accent2">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43-24FE-4D9F-BB1F-33708CAB6604}"/>
              </c:ext>
            </c:extLst>
          </c:dPt>
          <c:dPt>
            <c:idx val="290"/>
            <c:bubble3D val="0"/>
            <c:spPr>
              <a:gradFill rotWithShape="1">
                <a:gsLst>
                  <a:gs pos="0">
                    <a:schemeClr val="accent3">
                      <a:lumMod val="80000"/>
                      <a:tint val="96000"/>
                      <a:lumMod val="104000"/>
                    </a:schemeClr>
                  </a:gs>
                  <a:gs pos="100000">
                    <a:schemeClr val="accent3">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45-24FE-4D9F-BB1F-33708CAB6604}"/>
              </c:ext>
            </c:extLst>
          </c:dPt>
          <c:dPt>
            <c:idx val="291"/>
            <c:bubble3D val="0"/>
            <c:spPr>
              <a:gradFill rotWithShape="1">
                <a:gsLst>
                  <a:gs pos="0">
                    <a:schemeClr val="accent4">
                      <a:lumMod val="80000"/>
                      <a:tint val="96000"/>
                      <a:lumMod val="104000"/>
                    </a:schemeClr>
                  </a:gs>
                  <a:gs pos="100000">
                    <a:schemeClr val="accent4">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47-24FE-4D9F-BB1F-33708CAB6604}"/>
              </c:ext>
            </c:extLst>
          </c:dPt>
          <c:dPt>
            <c:idx val="292"/>
            <c:bubble3D val="0"/>
            <c:spPr>
              <a:gradFill rotWithShape="1">
                <a:gsLst>
                  <a:gs pos="0">
                    <a:schemeClr val="accent5">
                      <a:lumMod val="80000"/>
                      <a:tint val="96000"/>
                      <a:lumMod val="104000"/>
                    </a:schemeClr>
                  </a:gs>
                  <a:gs pos="100000">
                    <a:schemeClr val="accent5">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49-24FE-4D9F-BB1F-33708CAB6604}"/>
              </c:ext>
            </c:extLst>
          </c:dPt>
          <c:dPt>
            <c:idx val="293"/>
            <c:bubble3D val="0"/>
            <c:spPr>
              <a:gradFill rotWithShape="1">
                <a:gsLst>
                  <a:gs pos="0">
                    <a:schemeClr val="accent6">
                      <a:lumMod val="80000"/>
                      <a:tint val="96000"/>
                      <a:lumMod val="104000"/>
                    </a:schemeClr>
                  </a:gs>
                  <a:gs pos="100000">
                    <a:schemeClr val="accent6">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4B-24FE-4D9F-BB1F-33708CAB6604}"/>
              </c:ext>
            </c:extLst>
          </c:dPt>
          <c:dPt>
            <c:idx val="294"/>
            <c:bubble3D val="0"/>
            <c:spPr>
              <a:gradFill rotWithShape="1">
                <a:gsLst>
                  <a:gs pos="0">
                    <a:schemeClr val="accent1">
                      <a:lumMod val="60000"/>
                      <a:lumOff val="40000"/>
                      <a:tint val="96000"/>
                      <a:lumMod val="104000"/>
                    </a:schemeClr>
                  </a:gs>
                  <a:gs pos="100000">
                    <a:schemeClr val="accent1">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4D-24FE-4D9F-BB1F-33708CAB6604}"/>
              </c:ext>
            </c:extLst>
          </c:dPt>
          <c:dPt>
            <c:idx val="295"/>
            <c:bubble3D val="0"/>
            <c:spPr>
              <a:gradFill rotWithShape="1">
                <a:gsLst>
                  <a:gs pos="0">
                    <a:schemeClr val="accent2">
                      <a:lumMod val="60000"/>
                      <a:lumOff val="40000"/>
                      <a:tint val="96000"/>
                      <a:lumMod val="104000"/>
                    </a:schemeClr>
                  </a:gs>
                  <a:gs pos="100000">
                    <a:schemeClr val="accent2">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4F-24FE-4D9F-BB1F-33708CAB6604}"/>
              </c:ext>
            </c:extLst>
          </c:dPt>
          <c:dPt>
            <c:idx val="296"/>
            <c:bubble3D val="0"/>
            <c:spPr>
              <a:gradFill rotWithShape="1">
                <a:gsLst>
                  <a:gs pos="0">
                    <a:schemeClr val="accent3">
                      <a:lumMod val="60000"/>
                      <a:lumOff val="40000"/>
                      <a:tint val="96000"/>
                      <a:lumMod val="104000"/>
                    </a:schemeClr>
                  </a:gs>
                  <a:gs pos="100000">
                    <a:schemeClr val="accent3">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51-24FE-4D9F-BB1F-33708CAB6604}"/>
              </c:ext>
            </c:extLst>
          </c:dPt>
          <c:dPt>
            <c:idx val="297"/>
            <c:bubble3D val="0"/>
            <c:spPr>
              <a:gradFill rotWithShape="1">
                <a:gsLst>
                  <a:gs pos="0">
                    <a:schemeClr val="accent4">
                      <a:lumMod val="60000"/>
                      <a:lumOff val="40000"/>
                      <a:tint val="96000"/>
                      <a:lumMod val="104000"/>
                    </a:schemeClr>
                  </a:gs>
                  <a:gs pos="100000">
                    <a:schemeClr val="accent4">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53-24FE-4D9F-BB1F-33708CAB6604}"/>
              </c:ext>
            </c:extLst>
          </c:dPt>
          <c:dPt>
            <c:idx val="298"/>
            <c:bubble3D val="0"/>
            <c:spPr>
              <a:gradFill rotWithShape="1">
                <a:gsLst>
                  <a:gs pos="0">
                    <a:schemeClr val="accent5">
                      <a:lumMod val="60000"/>
                      <a:lumOff val="40000"/>
                      <a:tint val="96000"/>
                      <a:lumMod val="104000"/>
                    </a:schemeClr>
                  </a:gs>
                  <a:gs pos="100000">
                    <a:schemeClr val="accent5">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55-24FE-4D9F-BB1F-33708CAB6604}"/>
              </c:ext>
            </c:extLst>
          </c:dPt>
          <c:dPt>
            <c:idx val="299"/>
            <c:bubble3D val="0"/>
            <c:spPr>
              <a:gradFill rotWithShape="1">
                <a:gsLst>
                  <a:gs pos="0">
                    <a:schemeClr val="accent6">
                      <a:lumMod val="60000"/>
                      <a:lumOff val="40000"/>
                      <a:tint val="96000"/>
                      <a:lumMod val="104000"/>
                    </a:schemeClr>
                  </a:gs>
                  <a:gs pos="100000">
                    <a:schemeClr val="accent6">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57-24FE-4D9F-BB1F-33708CAB6604}"/>
              </c:ext>
            </c:extLst>
          </c:dPt>
          <c:dPt>
            <c:idx val="300"/>
            <c:bubble3D val="0"/>
            <c:spPr>
              <a:gradFill rotWithShape="1">
                <a:gsLst>
                  <a:gs pos="0">
                    <a:schemeClr val="accent1">
                      <a:lumMod val="50000"/>
                      <a:tint val="96000"/>
                      <a:lumMod val="104000"/>
                    </a:schemeClr>
                  </a:gs>
                  <a:gs pos="100000">
                    <a:schemeClr val="accent1">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59-24FE-4D9F-BB1F-33708CAB6604}"/>
              </c:ext>
            </c:extLst>
          </c:dPt>
          <c:dPt>
            <c:idx val="301"/>
            <c:bubble3D val="0"/>
            <c:spPr>
              <a:gradFill rotWithShape="1">
                <a:gsLst>
                  <a:gs pos="0">
                    <a:schemeClr val="accent2">
                      <a:lumMod val="50000"/>
                      <a:tint val="96000"/>
                      <a:lumMod val="104000"/>
                    </a:schemeClr>
                  </a:gs>
                  <a:gs pos="100000">
                    <a:schemeClr val="accent2">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5B-24FE-4D9F-BB1F-33708CAB6604}"/>
              </c:ext>
            </c:extLst>
          </c:dPt>
          <c:dPt>
            <c:idx val="302"/>
            <c:bubble3D val="0"/>
            <c:spPr>
              <a:gradFill rotWithShape="1">
                <a:gsLst>
                  <a:gs pos="0">
                    <a:schemeClr val="accent3">
                      <a:lumMod val="50000"/>
                      <a:tint val="96000"/>
                      <a:lumMod val="104000"/>
                    </a:schemeClr>
                  </a:gs>
                  <a:gs pos="100000">
                    <a:schemeClr val="accent3">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5D-24FE-4D9F-BB1F-33708CAB6604}"/>
              </c:ext>
            </c:extLst>
          </c:dPt>
          <c:dPt>
            <c:idx val="303"/>
            <c:bubble3D val="0"/>
            <c:spPr>
              <a:gradFill rotWithShape="1">
                <a:gsLst>
                  <a:gs pos="0">
                    <a:schemeClr val="accent4">
                      <a:lumMod val="50000"/>
                      <a:tint val="96000"/>
                      <a:lumMod val="104000"/>
                    </a:schemeClr>
                  </a:gs>
                  <a:gs pos="100000">
                    <a:schemeClr val="accent4">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5F-24FE-4D9F-BB1F-33708CAB6604}"/>
              </c:ext>
            </c:extLst>
          </c:dPt>
          <c:dPt>
            <c:idx val="304"/>
            <c:bubble3D val="0"/>
            <c:spPr>
              <a:gradFill rotWithShape="1">
                <a:gsLst>
                  <a:gs pos="0">
                    <a:schemeClr val="accent5">
                      <a:lumMod val="50000"/>
                      <a:tint val="96000"/>
                      <a:lumMod val="104000"/>
                    </a:schemeClr>
                  </a:gs>
                  <a:gs pos="100000">
                    <a:schemeClr val="accent5">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61-24FE-4D9F-BB1F-33708CAB6604}"/>
              </c:ext>
            </c:extLst>
          </c:dPt>
          <c:dPt>
            <c:idx val="305"/>
            <c:bubble3D val="0"/>
            <c:spPr>
              <a:gradFill rotWithShape="1">
                <a:gsLst>
                  <a:gs pos="0">
                    <a:schemeClr val="accent6">
                      <a:lumMod val="50000"/>
                      <a:tint val="96000"/>
                      <a:lumMod val="104000"/>
                    </a:schemeClr>
                  </a:gs>
                  <a:gs pos="100000">
                    <a:schemeClr val="accent6">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63-24FE-4D9F-BB1F-33708CAB6604}"/>
              </c:ext>
            </c:extLst>
          </c:dPt>
          <c:dPt>
            <c:idx val="306"/>
            <c:bubble3D val="0"/>
            <c:spPr>
              <a:gradFill rotWithShape="1">
                <a:gsLst>
                  <a:gs pos="0">
                    <a:schemeClr val="accent1">
                      <a:lumMod val="70000"/>
                      <a:lumOff val="30000"/>
                      <a:tint val="96000"/>
                      <a:lumMod val="104000"/>
                    </a:schemeClr>
                  </a:gs>
                  <a:gs pos="100000">
                    <a:schemeClr val="accent1">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65-24FE-4D9F-BB1F-33708CAB6604}"/>
              </c:ext>
            </c:extLst>
          </c:dPt>
          <c:dPt>
            <c:idx val="307"/>
            <c:bubble3D val="0"/>
            <c:spPr>
              <a:gradFill rotWithShape="1">
                <a:gsLst>
                  <a:gs pos="0">
                    <a:schemeClr val="accent2">
                      <a:lumMod val="70000"/>
                      <a:lumOff val="30000"/>
                      <a:tint val="96000"/>
                      <a:lumMod val="104000"/>
                    </a:schemeClr>
                  </a:gs>
                  <a:gs pos="100000">
                    <a:schemeClr val="accent2">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67-24FE-4D9F-BB1F-33708CAB6604}"/>
              </c:ext>
            </c:extLst>
          </c:dPt>
          <c:dPt>
            <c:idx val="308"/>
            <c:bubble3D val="0"/>
            <c:spPr>
              <a:gradFill rotWithShape="1">
                <a:gsLst>
                  <a:gs pos="0">
                    <a:schemeClr val="accent3">
                      <a:lumMod val="70000"/>
                      <a:lumOff val="30000"/>
                      <a:tint val="96000"/>
                      <a:lumMod val="104000"/>
                    </a:schemeClr>
                  </a:gs>
                  <a:gs pos="100000">
                    <a:schemeClr val="accent3">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69-24FE-4D9F-BB1F-33708CAB6604}"/>
              </c:ext>
            </c:extLst>
          </c:dPt>
          <c:dPt>
            <c:idx val="309"/>
            <c:bubble3D val="0"/>
            <c:spPr>
              <a:gradFill rotWithShape="1">
                <a:gsLst>
                  <a:gs pos="0">
                    <a:schemeClr val="accent4">
                      <a:lumMod val="70000"/>
                      <a:lumOff val="30000"/>
                      <a:tint val="96000"/>
                      <a:lumMod val="104000"/>
                    </a:schemeClr>
                  </a:gs>
                  <a:gs pos="100000">
                    <a:schemeClr val="accent4">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6B-24FE-4D9F-BB1F-33708CAB6604}"/>
              </c:ext>
            </c:extLst>
          </c:dPt>
          <c:dPt>
            <c:idx val="310"/>
            <c:bubble3D val="0"/>
            <c:spPr>
              <a:gradFill rotWithShape="1">
                <a:gsLst>
                  <a:gs pos="0">
                    <a:schemeClr val="accent5">
                      <a:lumMod val="70000"/>
                      <a:lumOff val="30000"/>
                      <a:tint val="96000"/>
                      <a:lumMod val="104000"/>
                    </a:schemeClr>
                  </a:gs>
                  <a:gs pos="100000">
                    <a:schemeClr val="accent5">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6D-24FE-4D9F-BB1F-33708CAB6604}"/>
              </c:ext>
            </c:extLst>
          </c:dPt>
          <c:dPt>
            <c:idx val="311"/>
            <c:bubble3D val="0"/>
            <c:spPr>
              <a:gradFill rotWithShape="1">
                <a:gsLst>
                  <a:gs pos="0">
                    <a:schemeClr val="accent6">
                      <a:lumMod val="70000"/>
                      <a:lumOff val="30000"/>
                      <a:tint val="96000"/>
                      <a:lumMod val="104000"/>
                    </a:schemeClr>
                  </a:gs>
                  <a:gs pos="100000">
                    <a:schemeClr val="accent6">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6F-24FE-4D9F-BB1F-33708CAB6604}"/>
              </c:ext>
            </c:extLst>
          </c:dPt>
          <c:dPt>
            <c:idx val="312"/>
            <c:bubble3D val="0"/>
            <c:spPr>
              <a:gradFill rotWithShape="1">
                <a:gsLst>
                  <a:gs pos="0">
                    <a:schemeClr val="accent1">
                      <a:lumMod val="70000"/>
                      <a:tint val="96000"/>
                      <a:lumMod val="104000"/>
                    </a:schemeClr>
                  </a:gs>
                  <a:gs pos="100000">
                    <a:schemeClr val="accent1">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71-24FE-4D9F-BB1F-33708CAB6604}"/>
              </c:ext>
            </c:extLst>
          </c:dPt>
          <c:dPt>
            <c:idx val="313"/>
            <c:bubble3D val="0"/>
            <c:spPr>
              <a:gradFill rotWithShape="1">
                <a:gsLst>
                  <a:gs pos="0">
                    <a:schemeClr val="accent2">
                      <a:lumMod val="70000"/>
                      <a:tint val="96000"/>
                      <a:lumMod val="104000"/>
                    </a:schemeClr>
                  </a:gs>
                  <a:gs pos="100000">
                    <a:schemeClr val="accent2">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73-24FE-4D9F-BB1F-33708CAB6604}"/>
              </c:ext>
            </c:extLst>
          </c:dPt>
          <c:dPt>
            <c:idx val="314"/>
            <c:bubble3D val="0"/>
            <c:spPr>
              <a:gradFill rotWithShape="1">
                <a:gsLst>
                  <a:gs pos="0">
                    <a:schemeClr val="accent3">
                      <a:lumMod val="70000"/>
                      <a:tint val="96000"/>
                      <a:lumMod val="104000"/>
                    </a:schemeClr>
                  </a:gs>
                  <a:gs pos="100000">
                    <a:schemeClr val="accent3">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75-24FE-4D9F-BB1F-33708CAB6604}"/>
              </c:ext>
            </c:extLst>
          </c:dPt>
          <c:dPt>
            <c:idx val="315"/>
            <c:bubble3D val="0"/>
            <c:spPr>
              <a:gradFill rotWithShape="1">
                <a:gsLst>
                  <a:gs pos="0">
                    <a:schemeClr val="accent4">
                      <a:lumMod val="70000"/>
                      <a:tint val="96000"/>
                      <a:lumMod val="104000"/>
                    </a:schemeClr>
                  </a:gs>
                  <a:gs pos="100000">
                    <a:schemeClr val="accent4">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77-24FE-4D9F-BB1F-33708CAB6604}"/>
              </c:ext>
            </c:extLst>
          </c:dPt>
          <c:dPt>
            <c:idx val="316"/>
            <c:bubble3D val="0"/>
            <c:spPr>
              <a:gradFill rotWithShape="1">
                <a:gsLst>
                  <a:gs pos="0">
                    <a:schemeClr val="accent5">
                      <a:lumMod val="70000"/>
                      <a:tint val="96000"/>
                      <a:lumMod val="104000"/>
                    </a:schemeClr>
                  </a:gs>
                  <a:gs pos="100000">
                    <a:schemeClr val="accent5">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79-24FE-4D9F-BB1F-33708CAB6604}"/>
              </c:ext>
            </c:extLst>
          </c:dPt>
          <c:dPt>
            <c:idx val="317"/>
            <c:bubble3D val="0"/>
            <c:spPr>
              <a:gradFill rotWithShape="1">
                <a:gsLst>
                  <a:gs pos="0">
                    <a:schemeClr val="accent6">
                      <a:lumMod val="70000"/>
                      <a:tint val="96000"/>
                      <a:lumMod val="104000"/>
                    </a:schemeClr>
                  </a:gs>
                  <a:gs pos="100000">
                    <a:schemeClr val="accent6">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7B-24FE-4D9F-BB1F-33708CAB6604}"/>
              </c:ext>
            </c:extLst>
          </c:dPt>
          <c:dPt>
            <c:idx val="318"/>
            <c:bubble3D val="0"/>
            <c:spPr>
              <a:gradFill rotWithShape="1">
                <a:gsLst>
                  <a:gs pos="0">
                    <a:schemeClr val="accent1">
                      <a:lumMod val="50000"/>
                      <a:lumOff val="50000"/>
                      <a:tint val="96000"/>
                      <a:lumMod val="104000"/>
                    </a:schemeClr>
                  </a:gs>
                  <a:gs pos="100000">
                    <a:schemeClr val="accent1">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7D-24FE-4D9F-BB1F-33708CAB6604}"/>
              </c:ext>
            </c:extLst>
          </c:dPt>
          <c:dPt>
            <c:idx val="319"/>
            <c:bubble3D val="0"/>
            <c:spPr>
              <a:gradFill rotWithShape="1">
                <a:gsLst>
                  <a:gs pos="0">
                    <a:schemeClr val="accent2">
                      <a:lumMod val="50000"/>
                      <a:lumOff val="50000"/>
                      <a:tint val="96000"/>
                      <a:lumMod val="104000"/>
                    </a:schemeClr>
                  </a:gs>
                  <a:gs pos="100000">
                    <a:schemeClr val="accent2">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7F-24FE-4D9F-BB1F-33708CAB6604}"/>
              </c:ext>
            </c:extLst>
          </c:dPt>
          <c:dPt>
            <c:idx val="320"/>
            <c:bubble3D val="0"/>
            <c:spPr>
              <a:gradFill rotWithShape="1">
                <a:gsLst>
                  <a:gs pos="0">
                    <a:schemeClr val="accent3">
                      <a:lumMod val="50000"/>
                      <a:lumOff val="50000"/>
                      <a:tint val="96000"/>
                      <a:lumMod val="104000"/>
                    </a:schemeClr>
                  </a:gs>
                  <a:gs pos="100000">
                    <a:schemeClr val="accent3">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81-24FE-4D9F-BB1F-33708CAB6604}"/>
              </c:ext>
            </c:extLst>
          </c:dPt>
          <c:dPt>
            <c:idx val="321"/>
            <c:bubble3D val="0"/>
            <c:spPr>
              <a:gradFill rotWithShape="1">
                <a:gsLst>
                  <a:gs pos="0">
                    <a:schemeClr val="accent4">
                      <a:lumMod val="50000"/>
                      <a:lumOff val="50000"/>
                      <a:tint val="96000"/>
                      <a:lumMod val="104000"/>
                    </a:schemeClr>
                  </a:gs>
                  <a:gs pos="100000">
                    <a:schemeClr val="accent4">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83-24FE-4D9F-BB1F-33708CAB6604}"/>
              </c:ext>
            </c:extLst>
          </c:dPt>
          <c:dPt>
            <c:idx val="322"/>
            <c:bubble3D val="0"/>
            <c:spPr>
              <a:gradFill rotWithShape="1">
                <a:gsLst>
                  <a:gs pos="0">
                    <a:schemeClr val="accent5">
                      <a:lumMod val="50000"/>
                      <a:lumOff val="50000"/>
                      <a:tint val="96000"/>
                      <a:lumMod val="104000"/>
                    </a:schemeClr>
                  </a:gs>
                  <a:gs pos="100000">
                    <a:schemeClr val="accent5">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85-24FE-4D9F-BB1F-33708CAB6604}"/>
              </c:ext>
            </c:extLst>
          </c:dPt>
          <c:dPt>
            <c:idx val="323"/>
            <c:bubble3D val="0"/>
            <c:spPr>
              <a:gradFill rotWithShape="1">
                <a:gsLst>
                  <a:gs pos="0">
                    <a:schemeClr val="accent6">
                      <a:lumMod val="50000"/>
                      <a:lumOff val="50000"/>
                      <a:tint val="96000"/>
                      <a:lumMod val="104000"/>
                    </a:schemeClr>
                  </a:gs>
                  <a:gs pos="100000">
                    <a:schemeClr val="accent6">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87-24FE-4D9F-BB1F-33708CAB6604}"/>
              </c:ext>
            </c:extLst>
          </c:dPt>
          <c:dPt>
            <c:idx val="32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89-24FE-4D9F-BB1F-33708CAB6604}"/>
              </c:ext>
            </c:extLst>
          </c:dPt>
          <c:dPt>
            <c:idx val="325"/>
            <c:bubble3D val="0"/>
            <c:spPr>
              <a:gradFill rotWithShape="1">
                <a:gsLst>
                  <a:gs pos="0">
                    <a:schemeClr val="accent2">
                      <a:tint val="96000"/>
                      <a:lumMod val="104000"/>
                    </a:schemeClr>
                  </a:gs>
                  <a:gs pos="100000">
                    <a:schemeClr val="accent2">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8B-24FE-4D9F-BB1F-33708CAB6604}"/>
              </c:ext>
            </c:extLst>
          </c:dPt>
          <c:dPt>
            <c:idx val="326"/>
            <c:bubble3D val="0"/>
            <c:spPr>
              <a:gradFill rotWithShape="1">
                <a:gsLst>
                  <a:gs pos="0">
                    <a:schemeClr val="accent3">
                      <a:tint val="96000"/>
                      <a:lumMod val="104000"/>
                    </a:schemeClr>
                  </a:gs>
                  <a:gs pos="100000">
                    <a:schemeClr val="accent3">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8D-24FE-4D9F-BB1F-33708CAB6604}"/>
              </c:ext>
            </c:extLst>
          </c:dPt>
          <c:dPt>
            <c:idx val="327"/>
            <c:bubble3D val="0"/>
            <c:spPr>
              <a:gradFill rotWithShape="1">
                <a:gsLst>
                  <a:gs pos="0">
                    <a:schemeClr val="accent4">
                      <a:tint val="96000"/>
                      <a:lumMod val="104000"/>
                    </a:schemeClr>
                  </a:gs>
                  <a:gs pos="100000">
                    <a:schemeClr val="accent4">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8F-24FE-4D9F-BB1F-33708CAB6604}"/>
              </c:ext>
            </c:extLst>
          </c:dPt>
          <c:dPt>
            <c:idx val="328"/>
            <c:bubble3D val="0"/>
            <c:spPr>
              <a:gradFill rotWithShape="1">
                <a:gsLst>
                  <a:gs pos="0">
                    <a:schemeClr val="accent5">
                      <a:tint val="96000"/>
                      <a:lumMod val="104000"/>
                    </a:schemeClr>
                  </a:gs>
                  <a:gs pos="100000">
                    <a:schemeClr val="accent5">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91-24FE-4D9F-BB1F-33708CAB6604}"/>
              </c:ext>
            </c:extLst>
          </c:dPt>
          <c:dPt>
            <c:idx val="329"/>
            <c:bubble3D val="0"/>
            <c:spPr>
              <a:gradFill rotWithShape="1">
                <a:gsLst>
                  <a:gs pos="0">
                    <a:schemeClr val="accent6">
                      <a:tint val="96000"/>
                      <a:lumMod val="104000"/>
                    </a:schemeClr>
                  </a:gs>
                  <a:gs pos="100000">
                    <a:schemeClr val="accent6">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93-24FE-4D9F-BB1F-33708CAB6604}"/>
              </c:ext>
            </c:extLst>
          </c:dPt>
          <c:dPt>
            <c:idx val="330"/>
            <c:bubble3D val="0"/>
            <c:spPr>
              <a:gradFill rotWithShape="1">
                <a:gsLst>
                  <a:gs pos="0">
                    <a:schemeClr val="accent1">
                      <a:lumMod val="60000"/>
                      <a:tint val="96000"/>
                      <a:lumMod val="104000"/>
                    </a:schemeClr>
                  </a:gs>
                  <a:gs pos="100000">
                    <a:schemeClr val="accent1">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95-24FE-4D9F-BB1F-33708CAB6604}"/>
              </c:ext>
            </c:extLst>
          </c:dPt>
          <c:dPt>
            <c:idx val="331"/>
            <c:bubble3D val="0"/>
            <c:spPr>
              <a:gradFill rotWithShape="1">
                <a:gsLst>
                  <a:gs pos="0">
                    <a:schemeClr val="accent2">
                      <a:lumMod val="60000"/>
                      <a:tint val="96000"/>
                      <a:lumMod val="104000"/>
                    </a:schemeClr>
                  </a:gs>
                  <a:gs pos="100000">
                    <a:schemeClr val="accent2">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97-24FE-4D9F-BB1F-33708CAB6604}"/>
              </c:ext>
            </c:extLst>
          </c:dPt>
          <c:dPt>
            <c:idx val="332"/>
            <c:bubble3D val="0"/>
            <c:spPr>
              <a:gradFill rotWithShape="1">
                <a:gsLst>
                  <a:gs pos="0">
                    <a:schemeClr val="accent3">
                      <a:lumMod val="60000"/>
                      <a:tint val="96000"/>
                      <a:lumMod val="104000"/>
                    </a:schemeClr>
                  </a:gs>
                  <a:gs pos="100000">
                    <a:schemeClr val="accent3">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99-24FE-4D9F-BB1F-33708CAB6604}"/>
              </c:ext>
            </c:extLst>
          </c:dPt>
          <c:dPt>
            <c:idx val="333"/>
            <c:bubble3D val="0"/>
            <c:spPr>
              <a:gradFill rotWithShape="1">
                <a:gsLst>
                  <a:gs pos="0">
                    <a:schemeClr val="accent4">
                      <a:lumMod val="60000"/>
                      <a:tint val="96000"/>
                      <a:lumMod val="104000"/>
                    </a:schemeClr>
                  </a:gs>
                  <a:gs pos="100000">
                    <a:schemeClr val="accent4">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9B-24FE-4D9F-BB1F-33708CAB6604}"/>
              </c:ext>
            </c:extLst>
          </c:dPt>
          <c:dPt>
            <c:idx val="334"/>
            <c:bubble3D val="0"/>
            <c:spPr>
              <a:gradFill rotWithShape="1">
                <a:gsLst>
                  <a:gs pos="0">
                    <a:schemeClr val="accent5">
                      <a:lumMod val="60000"/>
                      <a:tint val="96000"/>
                      <a:lumMod val="104000"/>
                    </a:schemeClr>
                  </a:gs>
                  <a:gs pos="100000">
                    <a:schemeClr val="accent5">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9D-24FE-4D9F-BB1F-33708CAB6604}"/>
              </c:ext>
            </c:extLst>
          </c:dPt>
          <c:dPt>
            <c:idx val="335"/>
            <c:bubble3D val="0"/>
            <c:spPr>
              <a:gradFill rotWithShape="1">
                <a:gsLst>
                  <a:gs pos="0">
                    <a:schemeClr val="accent6">
                      <a:lumMod val="60000"/>
                      <a:tint val="96000"/>
                      <a:lumMod val="104000"/>
                    </a:schemeClr>
                  </a:gs>
                  <a:gs pos="100000">
                    <a:schemeClr val="accent6">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9F-24FE-4D9F-BB1F-33708CAB6604}"/>
              </c:ext>
            </c:extLst>
          </c:dPt>
          <c:dPt>
            <c:idx val="336"/>
            <c:bubble3D val="0"/>
            <c:spPr>
              <a:gradFill rotWithShape="1">
                <a:gsLst>
                  <a:gs pos="0">
                    <a:schemeClr val="accent1">
                      <a:lumMod val="80000"/>
                      <a:lumOff val="20000"/>
                      <a:tint val="96000"/>
                      <a:lumMod val="104000"/>
                    </a:schemeClr>
                  </a:gs>
                  <a:gs pos="100000">
                    <a:schemeClr val="accent1">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A1-24FE-4D9F-BB1F-33708CAB6604}"/>
              </c:ext>
            </c:extLst>
          </c:dPt>
          <c:dPt>
            <c:idx val="337"/>
            <c:bubble3D val="0"/>
            <c:spPr>
              <a:gradFill rotWithShape="1">
                <a:gsLst>
                  <a:gs pos="0">
                    <a:schemeClr val="accent2">
                      <a:lumMod val="80000"/>
                      <a:lumOff val="20000"/>
                      <a:tint val="96000"/>
                      <a:lumMod val="104000"/>
                    </a:schemeClr>
                  </a:gs>
                  <a:gs pos="100000">
                    <a:schemeClr val="accent2">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A3-24FE-4D9F-BB1F-33708CAB6604}"/>
              </c:ext>
            </c:extLst>
          </c:dPt>
          <c:dPt>
            <c:idx val="338"/>
            <c:bubble3D val="0"/>
            <c:spPr>
              <a:gradFill rotWithShape="1">
                <a:gsLst>
                  <a:gs pos="0">
                    <a:schemeClr val="accent3">
                      <a:lumMod val="80000"/>
                      <a:lumOff val="20000"/>
                      <a:tint val="96000"/>
                      <a:lumMod val="104000"/>
                    </a:schemeClr>
                  </a:gs>
                  <a:gs pos="100000">
                    <a:schemeClr val="accent3">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A5-24FE-4D9F-BB1F-33708CAB6604}"/>
              </c:ext>
            </c:extLst>
          </c:dPt>
          <c:dPt>
            <c:idx val="339"/>
            <c:bubble3D val="0"/>
            <c:spPr>
              <a:gradFill rotWithShape="1">
                <a:gsLst>
                  <a:gs pos="0">
                    <a:schemeClr val="accent4">
                      <a:lumMod val="80000"/>
                      <a:lumOff val="20000"/>
                      <a:tint val="96000"/>
                      <a:lumMod val="104000"/>
                    </a:schemeClr>
                  </a:gs>
                  <a:gs pos="100000">
                    <a:schemeClr val="accent4">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A7-24FE-4D9F-BB1F-33708CAB6604}"/>
              </c:ext>
            </c:extLst>
          </c:dPt>
          <c:dPt>
            <c:idx val="340"/>
            <c:bubble3D val="0"/>
            <c:spPr>
              <a:gradFill rotWithShape="1">
                <a:gsLst>
                  <a:gs pos="0">
                    <a:schemeClr val="accent5">
                      <a:lumMod val="80000"/>
                      <a:lumOff val="20000"/>
                      <a:tint val="96000"/>
                      <a:lumMod val="104000"/>
                    </a:schemeClr>
                  </a:gs>
                  <a:gs pos="100000">
                    <a:schemeClr val="accent5">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A9-24FE-4D9F-BB1F-33708CAB6604}"/>
              </c:ext>
            </c:extLst>
          </c:dPt>
          <c:dPt>
            <c:idx val="341"/>
            <c:bubble3D val="0"/>
            <c:spPr>
              <a:gradFill rotWithShape="1">
                <a:gsLst>
                  <a:gs pos="0">
                    <a:schemeClr val="accent6">
                      <a:lumMod val="80000"/>
                      <a:lumOff val="20000"/>
                      <a:tint val="96000"/>
                      <a:lumMod val="104000"/>
                    </a:schemeClr>
                  </a:gs>
                  <a:gs pos="100000">
                    <a:schemeClr val="accent6">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AB-24FE-4D9F-BB1F-33708CAB6604}"/>
              </c:ext>
            </c:extLst>
          </c:dPt>
          <c:dPt>
            <c:idx val="342"/>
            <c:bubble3D val="0"/>
            <c:spPr>
              <a:gradFill rotWithShape="1">
                <a:gsLst>
                  <a:gs pos="0">
                    <a:schemeClr val="accent1">
                      <a:lumMod val="80000"/>
                      <a:tint val="96000"/>
                      <a:lumMod val="104000"/>
                    </a:schemeClr>
                  </a:gs>
                  <a:gs pos="100000">
                    <a:schemeClr val="accent1">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AD-24FE-4D9F-BB1F-33708CAB6604}"/>
              </c:ext>
            </c:extLst>
          </c:dPt>
          <c:dPt>
            <c:idx val="343"/>
            <c:bubble3D val="0"/>
            <c:spPr>
              <a:gradFill rotWithShape="1">
                <a:gsLst>
                  <a:gs pos="0">
                    <a:schemeClr val="accent2">
                      <a:lumMod val="80000"/>
                      <a:tint val="96000"/>
                      <a:lumMod val="104000"/>
                    </a:schemeClr>
                  </a:gs>
                  <a:gs pos="100000">
                    <a:schemeClr val="accent2">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AF-24FE-4D9F-BB1F-33708CAB6604}"/>
              </c:ext>
            </c:extLst>
          </c:dPt>
          <c:dPt>
            <c:idx val="344"/>
            <c:bubble3D val="0"/>
            <c:spPr>
              <a:gradFill rotWithShape="1">
                <a:gsLst>
                  <a:gs pos="0">
                    <a:schemeClr val="accent3">
                      <a:lumMod val="80000"/>
                      <a:tint val="96000"/>
                      <a:lumMod val="104000"/>
                    </a:schemeClr>
                  </a:gs>
                  <a:gs pos="100000">
                    <a:schemeClr val="accent3">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B1-24FE-4D9F-BB1F-33708CAB6604}"/>
              </c:ext>
            </c:extLst>
          </c:dPt>
          <c:dPt>
            <c:idx val="345"/>
            <c:bubble3D val="0"/>
            <c:spPr>
              <a:gradFill rotWithShape="1">
                <a:gsLst>
                  <a:gs pos="0">
                    <a:schemeClr val="accent4">
                      <a:lumMod val="80000"/>
                      <a:tint val="96000"/>
                      <a:lumMod val="104000"/>
                    </a:schemeClr>
                  </a:gs>
                  <a:gs pos="100000">
                    <a:schemeClr val="accent4">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B3-24FE-4D9F-BB1F-33708CAB6604}"/>
              </c:ext>
            </c:extLst>
          </c:dPt>
          <c:dPt>
            <c:idx val="346"/>
            <c:bubble3D val="0"/>
            <c:spPr>
              <a:gradFill rotWithShape="1">
                <a:gsLst>
                  <a:gs pos="0">
                    <a:schemeClr val="accent5">
                      <a:lumMod val="80000"/>
                      <a:tint val="96000"/>
                      <a:lumMod val="104000"/>
                    </a:schemeClr>
                  </a:gs>
                  <a:gs pos="100000">
                    <a:schemeClr val="accent5">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B5-24FE-4D9F-BB1F-33708CAB6604}"/>
              </c:ext>
            </c:extLst>
          </c:dPt>
          <c:dPt>
            <c:idx val="347"/>
            <c:bubble3D val="0"/>
            <c:spPr>
              <a:gradFill rotWithShape="1">
                <a:gsLst>
                  <a:gs pos="0">
                    <a:schemeClr val="accent6">
                      <a:lumMod val="80000"/>
                      <a:tint val="96000"/>
                      <a:lumMod val="104000"/>
                    </a:schemeClr>
                  </a:gs>
                  <a:gs pos="100000">
                    <a:schemeClr val="accent6">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B7-24FE-4D9F-BB1F-33708CAB6604}"/>
              </c:ext>
            </c:extLst>
          </c:dPt>
          <c:dPt>
            <c:idx val="348"/>
            <c:bubble3D val="0"/>
            <c:spPr>
              <a:gradFill rotWithShape="1">
                <a:gsLst>
                  <a:gs pos="0">
                    <a:schemeClr val="accent1">
                      <a:lumMod val="60000"/>
                      <a:lumOff val="40000"/>
                      <a:tint val="96000"/>
                      <a:lumMod val="104000"/>
                    </a:schemeClr>
                  </a:gs>
                  <a:gs pos="100000">
                    <a:schemeClr val="accent1">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B9-24FE-4D9F-BB1F-33708CAB6604}"/>
              </c:ext>
            </c:extLst>
          </c:dPt>
          <c:dPt>
            <c:idx val="349"/>
            <c:bubble3D val="0"/>
            <c:spPr>
              <a:gradFill rotWithShape="1">
                <a:gsLst>
                  <a:gs pos="0">
                    <a:schemeClr val="accent2">
                      <a:lumMod val="60000"/>
                      <a:lumOff val="40000"/>
                      <a:tint val="96000"/>
                      <a:lumMod val="104000"/>
                    </a:schemeClr>
                  </a:gs>
                  <a:gs pos="100000">
                    <a:schemeClr val="accent2">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BB-24FE-4D9F-BB1F-33708CAB6604}"/>
              </c:ext>
            </c:extLst>
          </c:dPt>
          <c:dPt>
            <c:idx val="350"/>
            <c:bubble3D val="0"/>
            <c:spPr>
              <a:gradFill rotWithShape="1">
                <a:gsLst>
                  <a:gs pos="0">
                    <a:schemeClr val="accent3">
                      <a:lumMod val="60000"/>
                      <a:lumOff val="40000"/>
                      <a:tint val="96000"/>
                      <a:lumMod val="104000"/>
                    </a:schemeClr>
                  </a:gs>
                  <a:gs pos="100000">
                    <a:schemeClr val="accent3">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BD-24FE-4D9F-BB1F-33708CAB6604}"/>
              </c:ext>
            </c:extLst>
          </c:dPt>
          <c:dPt>
            <c:idx val="351"/>
            <c:bubble3D val="0"/>
            <c:spPr>
              <a:gradFill rotWithShape="1">
                <a:gsLst>
                  <a:gs pos="0">
                    <a:schemeClr val="accent4">
                      <a:lumMod val="60000"/>
                      <a:lumOff val="40000"/>
                      <a:tint val="96000"/>
                      <a:lumMod val="104000"/>
                    </a:schemeClr>
                  </a:gs>
                  <a:gs pos="100000">
                    <a:schemeClr val="accent4">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BF-24FE-4D9F-BB1F-33708CAB6604}"/>
              </c:ext>
            </c:extLst>
          </c:dPt>
          <c:dPt>
            <c:idx val="352"/>
            <c:bubble3D val="0"/>
            <c:spPr>
              <a:gradFill rotWithShape="1">
                <a:gsLst>
                  <a:gs pos="0">
                    <a:schemeClr val="accent5">
                      <a:lumMod val="60000"/>
                      <a:lumOff val="40000"/>
                      <a:tint val="96000"/>
                      <a:lumMod val="104000"/>
                    </a:schemeClr>
                  </a:gs>
                  <a:gs pos="100000">
                    <a:schemeClr val="accent5">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C1-24FE-4D9F-BB1F-33708CAB6604}"/>
              </c:ext>
            </c:extLst>
          </c:dPt>
          <c:dPt>
            <c:idx val="353"/>
            <c:bubble3D val="0"/>
            <c:spPr>
              <a:gradFill rotWithShape="1">
                <a:gsLst>
                  <a:gs pos="0">
                    <a:schemeClr val="accent6">
                      <a:lumMod val="60000"/>
                      <a:lumOff val="40000"/>
                      <a:tint val="96000"/>
                      <a:lumMod val="104000"/>
                    </a:schemeClr>
                  </a:gs>
                  <a:gs pos="100000">
                    <a:schemeClr val="accent6">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C3-24FE-4D9F-BB1F-33708CAB6604}"/>
              </c:ext>
            </c:extLst>
          </c:dPt>
          <c:dPt>
            <c:idx val="354"/>
            <c:bubble3D val="0"/>
            <c:spPr>
              <a:gradFill rotWithShape="1">
                <a:gsLst>
                  <a:gs pos="0">
                    <a:schemeClr val="accent1">
                      <a:lumMod val="50000"/>
                      <a:tint val="96000"/>
                      <a:lumMod val="104000"/>
                    </a:schemeClr>
                  </a:gs>
                  <a:gs pos="100000">
                    <a:schemeClr val="accent1">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C5-24FE-4D9F-BB1F-33708CAB6604}"/>
              </c:ext>
            </c:extLst>
          </c:dPt>
          <c:dPt>
            <c:idx val="355"/>
            <c:bubble3D val="0"/>
            <c:spPr>
              <a:gradFill rotWithShape="1">
                <a:gsLst>
                  <a:gs pos="0">
                    <a:schemeClr val="accent2">
                      <a:lumMod val="50000"/>
                      <a:tint val="96000"/>
                      <a:lumMod val="104000"/>
                    </a:schemeClr>
                  </a:gs>
                  <a:gs pos="100000">
                    <a:schemeClr val="accent2">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C7-24FE-4D9F-BB1F-33708CAB6604}"/>
              </c:ext>
            </c:extLst>
          </c:dPt>
          <c:dPt>
            <c:idx val="356"/>
            <c:bubble3D val="0"/>
            <c:spPr>
              <a:gradFill rotWithShape="1">
                <a:gsLst>
                  <a:gs pos="0">
                    <a:schemeClr val="accent3">
                      <a:lumMod val="50000"/>
                      <a:tint val="96000"/>
                      <a:lumMod val="104000"/>
                    </a:schemeClr>
                  </a:gs>
                  <a:gs pos="100000">
                    <a:schemeClr val="accent3">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C9-24FE-4D9F-BB1F-33708CAB6604}"/>
              </c:ext>
            </c:extLst>
          </c:dPt>
          <c:dPt>
            <c:idx val="357"/>
            <c:bubble3D val="0"/>
            <c:spPr>
              <a:gradFill rotWithShape="1">
                <a:gsLst>
                  <a:gs pos="0">
                    <a:schemeClr val="accent4">
                      <a:lumMod val="50000"/>
                      <a:tint val="96000"/>
                      <a:lumMod val="104000"/>
                    </a:schemeClr>
                  </a:gs>
                  <a:gs pos="100000">
                    <a:schemeClr val="accent4">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CB-24FE-4D9F-BB1F-33708CAB6604}"/>
              </c:ext>
            </c:extLst>
          </c:dPt>
          <c:dPt>
            <c:idx val="358"/>
            <c:bubble3D val="0"/>
            <c:spPr>
              <a:gradFill rotWithShape="1">
                <a:gsLst>
                  <a:gs pos="0">
                    <a:schemeClr val="accent5">
                      <a:lumMod val="50000"/>
                      <a:tint val="96000"/>
                      <a:lumMod val="104000"/>
                    </a:schemeClr>
                  </a:gs>
                  <a:gs pos="100000">
                    <a:schemeClr val="accent5">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CD-24FE-4D9F-BB1F-33708CAB6604}"/>
              </c:ext>
            </c:extLst>
          </c:dPt>
          <c:dPt>
            <c:idx val="359"/>
            <c:bubble3D val="0"/>
            <c:spPr>
              <a:gradFill rotWithShape="1">
                <a:gsLst>
                  <a:gs pos="0">
                    <a:schemeClr val="accent6">
                      <a:lumMod val="50000"/>
                      <a:tint val="96000"/>
                      <a:lumMod val="104000"/>
                    </a:schemeClr>
                  </a:gs>
                  <a:gs pos="100000">
                    <a:schemeClr val="accent6">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CF-24FE-4D9F-BB1F-33708CAB6604}"/>
              </c:ext>
            </c:extLst>
          </c:dPt>
          <c:dPt>
            <c:idx val="360"/>
            <c:bubble3D val="0"/>
            <c:spPr>
              <a:gradFill rotWithShape="1">
                <a:gsLst>
                  <a:gs pos="0">
                    <a:schemeClr val="accent1">
                      <a:lumMod val="70000"/>
                      <a:lumOff val="30000"/>
                      <a:tint val="96000"/>
                      <a:lumMod val="104000"/>
                    </a:schemeClr>
                  </a:gs>
                  <a:gs pos="100000">
                    <a:schemeClr val="accent1">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D1-24FE-4D9F-BB1F-33708CAB6604}"/>
              </c:ext>
            </c:extLst>
          </c:dPt>
          <c:dPt>
            <c:idx val="361"/>
            <c:bubble3D val="0"/>
            <c:spPr>
              <a:gradFill rotWithShape="1">
                <a:gsLst>
                  <a:gs pos="0">
                    <a:schemeClr val="accent2">
                      <a:lumMod val="70000"/>
                      <a:lumOff val="30000"/>
                      <a:tint val="96000"/>
                      <a:lumMod val="104000"/>
                    </a:schemeClr>
                  </a:gs>
                  <a:gs pos="100000">
                    <a:schemeClr val="accent2">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D3-24FE-4D9F-BB1F-33708CAB6604}"/>
              </c:ext>
            </c:extLst>
          </c:dPt>
          <c:dPt>
            <c:idx val="362"/>
            <c:bubble3D val="0"/>
            <c:spPr>
              <a:gradFill rotWithShape="1">
                <a:gsLst>
                  <a:gs pos="0">
                    <a:schemeClr val="accent3">
                      <a:lumMod val="70000"/>
                      <a:lumOff val="30000"/>
                      <a:tint val="96000"/>
                      <a:lumMod val="104000"/>
                    </a:schemeClr>
                  </a:gs>
                  <a:gs pos="100000">
                    <a:schemeClr val="accent3">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D5-24FE-4D9F-BB1F-33708CAB6604}"/>
              </c:ext>
            </c:extLst>
          </c:dPt>
          <c:dPt>
            <c:idx val="363"/>
            <c:bubble3D val="0"/>
            <c:spPr>
              <a:gradFill rotWithShape="1">
                <a:gsLst>
                  <a:gs pos="0">
                    <a:schemeClr val="accent4">
                      <a:lumMod val="70000"/>
                      <a:lumOff val="30000"/>
                      <a:tint val="96000"/>
                      <a:lumMod val="104000"/>
                    </a:schemeClr>
                  </a:gs>
                  <a:gs pos="100000">
                    <a:schemeClr val="accent4">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D7-24FE-4D9F-BB1F-33708CAB6604}"/>
              </c:ext>
            </c:extLst>
          </c:dPt>
          <c:dPt>
            <c:idx val="364"/>
            <c:bubble3D val="0"/>
            <c:spPr>
              <a:gradFill rotWithShape="1">
                <a:gsLst>
                  <a:gs pos="0">
                    <a:schemeClr val="accent5">
                      <a:lumMod val="70000"/>
                      <a:lumOff val="30000"/>
                      <a:tint val="96000"/>
                      <a:lumMod val="104000"/>
                    </a:schemeClr>
                  </a:gs>
                  <a:gs pos="100000">
                    <a:schemeClr val="accent5">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D9-24FE-4D9F-BB1F-33708CAB6604}"/>
              </c:ext>
            </c:extLst>
          </c:dPt>
          <c:dPt>
            <c:idx val="365"/>
            <c:bubble3D val="0"/>
            <c:spPr>
              <a:gradFill rotWithShape="1">
                <a:gsLst>
                  <a:gs pos="0">
                    <a:schemeClr val="accent6">
                      <a:lumMod val="70000"/>
                      <a:lumOff val="30000"/>
                      <a:tint val="96000"/>
                      <a:lumMod val="104000"/>
                    </a:schemeClr>
                  </a:gs>
                  <a:gs pos="100000">
                    <a:schemeClr val="accent6">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DB-24FE-4D9F-BB1F-33708CAB6604}"/>
              </c:ext>
            </c:extLst>
          </c:dPt>
          <c:dPt>
            <c:idx val="366"/>
            <c:bubble3D val="0"/>
            <c:spPr>
              <a:gradFill rotWithShape="1">
                <a:gsLst>
                  <a:gs pos="0">
                    <a:schemeClr val="accent1">
                      <a:lumMod val="70000"/>
                      <a:tint val="96000"/>
                      <a:lumMod val="104000"/>
                    </a:schemeClr>
                  </a:gs>
                  <a:gs pos="100000">
                    <a:schemeClr val="accent1">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DD-24FE-4D9F-BB1F-33708CAB6604}"/>
              </c:ext>
            </c:extLst>
          </c:dPt>
          <c:dPt>
            <c:idx val="367"/>
            <c:bubble3D val="0"/>
            <c:spPr>
              <a:gradFill rotWithShape="1">
                <a:gsLst>
                  <a:gs pos="0">
                    <a:schemeClr val="accent2">
                      <a:lumMod val="70000"/>
                      <a:tint val="96000"/>
                      <a:lumMod val="104000"/>
                    </a:schemeClr>
                  </a:gs>
                  <a:gs pos="100000">
                    <a:schemeClr val="accent2">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DF-24FE-4D9F-BB1F-33708CAB6604}"/>
              </c:ext>
            </c:extLst>
          </c:dPt>
          <c:dPt>
            <c:idx val="368"/>
            <c:bubble3D val="0"/>
            <c:spPr>
              <a:gradFill rotWithShape="1">
                <a:gsLst>
                  <a:gs pos="0">
                    <a:schemeClr val="accent3">
                      <a:lumMod val="70000"/>
                      <a:tint val="96000"/>
                      <a:lumMod val="104000"/>
                    </a:schemeClr>
                  </a:gs>
                  <a:gs pos="100000">
                    <a:schemeClr val="accent3">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E1-24FE-4D9F-BB1F-33708CAB6604}"/>
              </c:ext>
            </c:extLst>
          </c:dPt>
          <c:dPt>
            <c:idx val="369"/>
            <c:bubble3D val="0"/>
            <c:spPr>
              <a:gradFill rotWithShape="1">
                <a:gsLst>
                  <a:gs pos="0">
                    <a:schemeClr val="accent4">
                      <a:lumMod val="70000"/>
                      <a:tint val="96000"/>
                      <a:lumMod val="104000"/>
                    </a:schemeClr>
                  </a:gs>
                  <a:gs pos="100000">
                    <a:schemeClr val="accent4">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E3-24FE-4D9F-BB1F-33708CAB6604}"/>
              </c:ext>
            </c:extLst>
          </c:dPt>
          <c:dPt>
            <c:idx val="370"/>
            <c:bubble3D val="0"/>
            <c:spPr>
              <a:gradFill rotWithShape="1">
                <a:gsLst>
                  <a:gs pos="0">
                    <a:schemeClr val="accent5">
                      <a:lumMod val="70000"/>
                      <a:tint val="96000"/>
                      <a:lumMod val="104000"/>
                    </a:schemeClr>
                  </a:gs>
                  <a:gs pos="100000">
                    <a:schemeClr val="accent5">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E5-24FE-4D9F-BB1F-33708CAB6604}"/>
              </c:ext>
            </c:extLst>
          </c:dPt>
          <c:dPt>
            <c:idx val="371"/>
            <c:bubble3D val="0"/>
            <c:spPr>
              <a:gradFill rotWithShape="1">
                <a:gsLst>
                  <a:gs pos="0">
                    <a:schemeClr val="accent6">
                      <a:lumMod val="70000"/>
                      <a:tint val="96000"/>
                      <a:lumMod val="104000"/>
                    </a:schemeClr>
                  </a:gs>
                  <a:gs pos="100000">
                    <a:schemeClr val="accent6">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E7-24FE-4D9F-BB1F-33708CAB6604}"/>
              </c:ext>
            </c:extLst>
          </c:dPt>
          <c:dPt>
            <c:idx val="372"/>
            <c:bubble3D val="0"/>
            <c:spPr>
              <a:gradFill rotWithShape="1">
                <a:gsLst>
                  <a:gs pos="0">
                    <a:schemeClr val="accent1">
                      <a:lumMod val="50000"/>
                      <a:lumOff val="50000"/>
                      <a:tint val="96000"/>
                      <a:lumMod val="104000"/>
                    </a:schemeClr>
                  </a:gs>
                  <a:gs pos="100000">
                    <a:schemeClr val="accent1">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E9-24FE-4D9F-BB1F-33708CAB6604}"/>
              </c:ext>
            </c:extLst>
          </c:dPt>
          <c:dPt>
            <c:idx val="373"/>
            <c:bubble3D val="0"/>
            <c:spPr>
              <a:gradFill rotWithShape="1">
                <a:gsLst>
                  <a:gs pos="0">
                    <a:schemeClr val="accent2">
                      <a:lumMod val="50000"/>
                      <a:lumOff val="50000"/>
                      <a:tint val="96000"/>
                      <a:lumMod val="104000"/>
                    </a:schemeClr>
                  </a:gs>
                  <a:gs pos="100000">
                    <a:schemeClr val="accent2">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EB-24FE-4D9F-BB1F-33708CAB6604}"/>
              </c:ext>
            </c:extLst>
          </c:dPt>
          <c:dPt>
            <c:idx val="374"/>
            <c:bubble3D val="0"/>
            <c:spPr>
              <a:gradFill rotWithShape="1">
                <a:gsLst>
                  <a:gs pos="0">
                    <a:schemeClr val="accent3">
                      <a:lumMod val="50000"/>
                      <a:lumOff val="50000"/>
                      <a:tint val="96000"/>
                      <a:lumMod val="104000"/>
                    </a:schemeClr>
                  </a:gs>
                  <a:gs pos="100000">
                    <a:schemeClr val="accent3">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ED-24FE-4D9F-BB1F-33708CAB6604}"/>
              </c:ext>
            </c:extLst>
          </c:dPt>
          <c:dPt>
            <c:idx val="375"/>
            <c:bubble3D val="0"/>
            <c:spPr>
              <a:gradFill rotWithShape="1">
                <a:gsLst>
                  <a:gs pos="0">
                    <a:schemeClr val="accent4">
                      <a:lumMod val="50000"/>
                      <a:lumOff val="50000"/>
                      <a:tint val="96000"/>
                      <a:lumMod val="104000"/>
                    </a:schemeClr>
                  </a:gs>
                  <a:gs pos="100000">
                    <a:schemeClr val="accent4">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EF-24FE-4D9F-BB1F-33708CAB6604}"/>
              </c:ext>
            </c:extLst>
          </c:dPt>
          <c:dPt>
            <c:idx val="376"/>
            <c:bubble3D val="0"/>
            <c:spPr>
              <a:gradFill rotWithShape="1">
                <a:gsLst>
                  <a:gs pos="0">
                    <a:schemeClr val="accent5">
                      <a:lumMod val="50000"/>
                      <a:lumOff val="50000"/>
                      <a:tint val="96000"/>
                      <a:lumMod val="104000"/>
                    </a:schemeClr>
                  </a:gs>
                  <a:gs pos="100000">
                    <a:schemeClr val="accent5">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F1-24FE-4D9F-BB1F-33708CAB6604}"/>
              </c:ext>
            </c:extLst>
          </c:dPt>
          <c:dPt>
            <c:idx val="377"/>
            <c:bubble3D val="0"/>
            <c:spPr>
              <a:gradFill rotWithShape="1">
                <a:gsLst>
                  <a:gs pos="0">
                    <a:schemeClr val="accent6">
                      <a:lumMod val="50000"/>
                      <a:lumOff val="50000"/>
                      <a:tint val="96000"/>
                      <a:lumMod val="104000"/>
                    </a:schemeClr>
                  </a:gs>
                  <a:gs pos="100000">
                    <a:schemeClr val="accent6">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F3-24FE-4D9F-BB1F-33708CAB6604}"/>
              </c:ext>
            </c:extLst>
          </c:dPt>
          <c:dPt>
            <c:idx val="37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F5-24FE-4D9F-BB1F-33708CAB6604}"/>
              </c:ext>
            </c:extLst>
          </c:dPt>
          <c:dPt>
            <c:idx val="379"/>
            <c:bubble3D val="0"/>
            <c:spPr>
              <a:gradFill rotWithShape="1">
                <a:gsLst>
                  <a:gs pos="0">
                    <a:schemeClr val="accent2">
                      <a:tint val="96000"/>
                      <a:lumMod val="104000"/>
                    </a:schemeClr>
                  </a:gs>
                  <a:gs pos="100000">
                    <a:schemeClr val="accent2">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F7-24FE-4D9F-BB1F-33708CAB6604}"/>
              </c:ext>
            </c:extLst>
          </c:dPt>
          <c:dPt>
            <c:idx val="380"/>
            <c:bubble3D val="0"/>
            <c:spPr>
              <a:gradFill rotWithShape="1">
                <a:gsLst>
                  <a:gs pos="0">
                    <a:schemeClr val="accent3">
                      <a:tint val="96000"/>
                      <a:lumMod val="104000"/>
                    </a:schemeClr>
                  </a:gs>
                  <a:gs pos="100000">
                    <a:schemeClr val="accent3">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F9-24FE-4D9F-BB1F-33708CAB6604}"/>
              </c:ext>
            </c:extLst>
          </c:dPt>
          <c:dPt>
            <c:idx val="381"/>
            <c:bubble3D val="0"/>
            <c:spPr>
              <a:gradFill rotWithShape="1">
                <a:gsLst>
                  <a:gs pos="0">
                    <a:schemeClr val="accent4">
                      <a:tint val="96000"/>
                      <a:lumMod val="104000"/>
                    </a:schemeClr>
                  </a:gs>
                  <a:gs pos="100000">
                    <a:schemeClr val="accent4">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FB-24FE-4D9F-BB1F-33708CAB6604}"/>
              </c:ext>
            </c:extLst>
          </c:dPt>
          <c:dPt>
            <c:idx val="382"/>
            <c:bubble3D val="0"/>
            <c:spPr>
              <a:gradFill rotWithShape="1">
                <a:gsLst>
                  <a:gs pos="0">
                    <a:schemeClr val="accent5">
                      <a:tint val="96000"/>
                      <a:lumMod val="104000"/>
                    </a:schemeClr>
                  </a:gs>
                  <a:gs pos="100000">
                    <a:schemeClr val="accent5">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FD-24FE-4D9F-BB1F-33708CAB6604}"/>
              </c:ext>
            </c:extLst>
          </c:dPt>
          <c:dPt>
            <c:idx val="383"/>
            <c:bubble3D val="0"/>
            <c:spPr>
              <a:gradFill rotWithShape="1">
                <a:gsLst>
                  <a:gs pos="0">
                    <a:schemeClr val="accent6">
                      <a:tint val="96000"/>
                      <a:lumMod val="104000"/>
                    </a:schemeClr>
                  </a:gs>
                  <a:gs pos="100000">
                    <a:schemeClr val="accent6">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2FF-24FE-4D9F-BB1F-33708CAB6604}"/>
              </c:ext>
            </c:extLst>
          </c:dPt>
          <c:dPt>
            <c:idx val="384"/>
            <c:bubble3D val="0"/>
            <c:spPr>
              <a:gradFill rotWithShape="1">
                <a:gsLst>
                  <a:gs pos="0">
                    <a:schemeClr val="accent1">
                      <a:lumMod val="60000"/>
                      <a:tint val="96000"/>
                      <a:lumMod val="104000"/>
                    </a:schemeClr>
                  </a:gs>
                  <a:gs pos="100000">
                    <a:schemeClr val="accent1">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01-24FE-4D9F-BB1F-33708CAB6604}"/>
              </c:ext>
            </c:extLst>
          </c:dPt>
          <c:dPt>
            <c:idx val="385"/>
            <c:bubble3D val="0"/>
            <c:spPr>
              <a:gradFill rotWithShape="1">
                <a:gsLst>
                  <a:gs pos="0">
                    <a:schemeClr val="accent2">
                      <a:lumMod val="60000"/>
                      <a:tint val="96000"/>
                      <a:lumMod val="104000"/>
                    </a:schemeClr>
                  </a:gs>
                  <a:gs pos="100000">
                    <a:schemeClr val="accent2">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03-24FE-4D9F-BB1F-33708CAB6604}"/>
              </c:ext>
            </c:extLst>
          </c:dPt>
          <c:dPt>
            <c:idx val="386"/>
            <c:bubble3D val="0"/>
            <c:spPr>
              <a:gradFill rotWithShape="1">
                <a:gsLst>
                  <a:gs pos="0">
                    <a:schemeClr val="accent3">
                      <a:lumMod val="60000"/>
                      <a:tint val="96000"/>
                      <a:lumMod val="104000"/>
                    </a:schemeClr>
                  </a:gs>
                  <a:gs pos="100000">
                    <a:schemeClr val="accent3">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05-24FE-4D9F-BB1F-33708CAB6604}"/>
              </c:ext>
            </c:extLst>
          </c:dPt>
          <c:dPt>
            <c:idx val="387"/>
            <c:bubble3D val="0"/>
            <c:spPr>
              <a:gradFill rotWithShape="1">
                <a:gsLst>
                  <a:gs pos="0">
                    <a:schemeClr val="accent4">
                      <a:lumMod val="60000"/>
                      <a:tint val="96000"/>
                      <a:lumMod val="104000"/>
                    </a:schemeClr>
                  </a:gs>
                  <a:gs pos="100000">
                    <a:schemeClr val="accent4">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07-24FE-4D9F-BB1F-33708CAB6604}"/>
              </c:ext>
            </c:extLst>
          </c:dPt>
          <c:dPt>
            <c:idx val="388"/>
            <c:bubble3D val="0"/>
            <c:spPr>
              <a:gradFill rotWithShape="1">
                <a:gsLst>
                  <a:gs pos="0">
                    <a:schemeClr val="accent5">
                      <a:lumMod val="60000"/>
                      <a:tint val="96000"/>
                      <a:lumMod val="104000"/>
                    </a:schemeClr>
                  </a:gs>
                  <a:gs pos="100000">
                    <a:schemeClr val="accent5">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09-24FE-4D9F-BB1F-33708CAB6604}"/>
              </c:ext>
            </c:extLst>
          </c:dPt>
          <c:dPt>
            <c:idx val="389"/>
            <c:bubble3D val="0"/>
            <c:spPr>
              <a:gradFill rotWithShape="1">
                <a:gsLst>
                  <a:gs pos="0">
                    <a:schemeClr val="accent6">
                      <a:lumMod val="60000"/>
                      <a:tint val="96000"/>
                      <a:lumMod val="104000"/>
                    </a:schemeClr>
                  </a:gs>
                  <a:gs pos="100000">
                    <a:schemeClr val="accent6">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0B-24FE-4D9F-BB1F-33708CAB6604}"/>
              </c:ext>
            </c:extLst>
          </c:dPt>
          <c:dPt>
            <c:idx val="390"/>
            <c:bubble3D val="0"/>
            <c:spPr>
              <a:gradFill rotWithShape="1">
                <a:gsLst>
                  <a:gs pos="0">
                    <a:schemeClr val="accent1">
                      <a:lumMod val="80000"/>
                      <a:lumOff val="20000"/>
                      <a:tint val="96000"/>
                      <a:lumMod val="104000"/>
                    </a:schemeClr>
                  </a:gs>
                  <a:gs pos="100000">
                    <a:schemeClr val="accent1">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0D-24FE-4D9F-BB1F-33708CAB6604}"/>
              </c:ext>
            </c:extLst>
          </c:dPt>
          <c:dPt>
            <c:idx val="391"/>
            <c:bubble3D val="0"/>
            <c:spPr>
              <a:gradFill rotWithShape="1">
                <a:gsLst>
                  <a:gs pos="0">
                    <a:schemeClr val="accent2">
                      <a:lumMod val="80000"/>
                      <a:lumOff val="20000"/>
                      <a:tint val="96000"/>
                      <a:lumMod val="104000"/>
                    </a:schemeClr>
                  </a:gs>
                  <a:gs pos="100000">
                    <a:schemeClr val="accent2">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0F-24FE-4D9F-BB1F-33708CAB6604}"/>
              </c:ext>
            </c:extLst>
          </c:dPt>
          <c:dPt>
            <c:idx val="392"/>
            <c:bubble3D val="0"/>
            <c:spPr>
              <a:gradFill rotWithShape="1">
                <a:gsLst>
                  <a:gs pos="0">
                    <a:schemeClr val="accent3">
                      <a:lumMod val="80000"/>
                      <a:lumOff val="20000"/>
                      <a:tint val="96000"/>
                      <a:lumMod val="104000"/>
                    </a:schemeClr>
                  </a:gs>
                  <a:gs pos="100000">
                    <a:schemeClr val="accent3">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11-24FE-4D9F-BB1F-33708CAB6604}"/>
              </c:ext>
            </c:extLst>
          </c:dPt>
          <c:dPt>
            <c:idx val="393"/>
            <c:bubble3D val="0"/>
            <c:spPr>
              <a:gradFill rotWithShape="1">
                <a:gsLst>
                  <a:gs pos="0">
                    <a:schemeClr val="accent4">
                      <a:lumMod val="80000"/>
                      <a:lumOff val="20000"/>
                      <a:tint val="96000"/>
                      <a:lumMod val="104000"/>
                    </a:schemeClr>
                  </a:gs>
                  <a:gs pos="100000">
                    <a:schemeClr val="accent4">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13-24FE-4D9F-BB1F-33708CAB6604}"/>
              </c:ext>
            </c:extLst>
          </c:dPt>
          <c:dPt>
            <c:idx val="394"/>
            <c:bubble3D val="0"/>
            <c:spPr>
              <a:gradFill rotWithShape="1">
                <a:gsLst>
                  <a:gs pos="0">
                    <a:schemeClr val="accent5">
                      <a:lumMod val="80000"/>
                      <a:lumOff val="20000"/>
                      <a:tint val="96000"/>
                      <a:lumMod val="104000"/>
                    </a:schemeClr>
                  </a:gs>
                  <a:gs pos="100000">
                    <a:schemeClr val="accent5">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15-24FE-4D9F-BB1F-33708CAB6604}"/>
              </c:ext>
            </c:extLst>
          </c:dPt>
          <c:dPt>
            <c:idx val="395"/>
            <c:bubble3D val="0"/>
            <c:spPr>
              <a:gradFill rotWithShape="1">
                <a:gsLst>
                  <a:gs pos="0">
                    <a:schemeClr val="accent6">
                      <a:lumMod val="80000"/>
                      <a:lumOff val="20000"/>
                      <a:tint val="96000"/>
                      <a:lumMod val="104000"/>
                    </a:schemeClr>
                  </a:gs>
                  <a:gs pos="100000">
                    <a:schemeClr val="accent6">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17-24FE-4D9F-BB1F-33708CAB6604}"/>
              </c:ext>
            </c:extLst>
          </c:dPt>
          <c:dPt>
            <c:idx val="396"/>
            <c:bubble3D val="0"/>
            <c:spPr>
              <a:gradFill rotWithShape="1">
                <a:gsLst>
                  <a:gs pos="0">
                    <a:schemeClr val="accent1">
                      <a:lumMod val="80000"/>
                      <a:tint val="96000"/>
                      <a:lumMod val="104000"/>
                    </a:schemeClr>
                  </a:gs>
                  <a:gs pos="100000">
                    <a:schemeClr val="accent1">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19-24FE-4D9F-BB1F-33708CAB6604}"/>
              </c:ext>
            </c:extLst>
          </c:dPt>
          <c:dPt>
            <c:idx val="397"/>
            <c:bubble3D val="0"/>
            <c:spPr>
              <a:gradFill rotWithShape="1">
                <a:gsLst>
                  <a:gs pos="0">
                    <a:schemeClr val="accent2">
                      <a:lumMod val="80000"/>
                      <a:tint val="96000"/>
                      <a:lumMod val="104000"/>
                    </a:schemeClr>
                  </a:gs>
                  <a:gs pos="100000">
                    <a:schemeClr val="accent2">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1B-24FE-4D9F-BB1F-33708CAB6604}"/>
              </c:ext>
            </c:extLst>
          </c:dPt>
          <c:dPt>
            <c:idx val="398"/>
            <c:bubble3D val="0"/>
            <c:spPr>
              <a:gradFill rotWithShape="1">
                <a:gsLst>
                  <a:gs pos="0">
                    <a:schemeClr val="accent3">
                      <a:lumMod val="80000"/>
                      <a:tint val="96000"/>
                      <a:lumMod val="104000"/>
                    </a:schemeClr>
                  </a:gs>
                  <a:gs pos="100000">
                    <a:schemeClr val="accent3">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1D-24FE-4D9F-BB1F-33708CAB6604}"/>
              </c:ext>
            </c:extLst>
          </c:dPt>
          <c:dPt>
            <c:idx val="399"/>
            <c:bubble3D val="0"/>
            <c:spPr>
              <a:gradFill rotWithShape="1">
                <a:gsLst>
                  <a:gs pos="0">
                    <a:schemeClr val="accent4">
                      <a:lumMod val="80000"/>
                      <a:tint val="96000"/>
                      <a:lumMod val="104000"/>
                    </a:schemeClr>
                  </a:gs>
                  <a:gs pos="100000">
                    <a:schemeClr val="accent4">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1F-24FE-4D9F-BB1F-33708CAB6604}"/>
              </c:ext>
            </c:extLst>
          </c:dPt>
          <c:dPt>
            <c:idx val="400"/>
            <c:bubble3D val="0"/>
            <c:spPr>
              <a:gradFill rotWithShape="1">
                <a:gsLst>
                  <a:gs pos="0">
                    <a:schemeClr val="accent5">
                      <a:lumMod val="80000"/>
                      <a:tint val="96000"/>
                      <a:lumMod val="104000"/>
                    </a:schemeClr>
                  </a:gs>
                  <a:gs pos="100000">
                    <a:schemeClr val="accent5">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21-24FE-4D9F-BB1F-33708CAB6604}"/>
              </c:ext>
            </c:extLst>
          </c:dPt>
          <c:dPt>
            <c:idx val="401"/>
            <c:bubble3D val="0"/>
            <c:spPr>
              <a:gradFill rotWithShape="1">
                <a:gsLst>
                  <a:gs pos="0">
                    <a:schemeClr val="accent6">
                      <a:lumMod val="80000"/>
                      <a:tint val="96000"/>
                      <a:lumMod val="104000"/>
                    </a:schemeClr>
                  </a:gs>
                  <a:gs pos="100000">
                    <a:schemeClr val="accent6">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23-24FE-4D9F-BB1F-33708CAB6604}"/>
              </c:ext>
            </c:extLst>
          </c:dPt>
          <c:dPt>
            <c:idx val="402"/>
            <c:bubble3D val="0"/>
            <c:spPr>
              <a:gradFill rotWithShape="1">
                <a:gsLst>
                  <a:gs pos="0">
                    <a:schemeClr val="accent1">
                      <a:lumMod val="60000"/>
                      <a:lumOff val="40000"/>
                      <a:tint val="96000"/>
                      <a:lumMod val="104000"/>
                    </a:schemeClr>
                  </a:gs>
                  <a:gs pos="100000">
                    <a:schemeClr val="accent1">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25-24FE-4D9F-BB1F-33708CAB6604}"/>
              </c:ext>
            </c:extLst>
          </c:dPt>
          <c:dPt>
            <c:idx val="403"/>
            <c:bubble3D val="0"/>
            <c:spPr>
              <a:gradFill rotWithShape="1">
                <a:gsLst>
                  <a:gs pos="0">
                    <a:schemeClr val="accent2">
                      <a:lumMod val="60000"/>
                      <a:lumOff val="40000"/>
                      <a:tint val="96000"/>
                      <a:lumMod val="104000"/>
                    </a:schemeClr>
                  </a:gs>
                  <a:gs pos="100000">
                    <a:schemeClr val="accent2">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27-24FE-4D9F-BB1F-33708CAB6604}"/>
              </c:ext>
            </c:extLst>
          </c:dPt>
          <c:dPt>
            <c:idx val="404"/>
            <c:bubble3D val="0"/>
            <c:spPr>
              <a:gradFill rotWithShape="1">
                <a:gsLst>
                  <a:gs pos="0">
                    <a:schemeClr val="accent3">
                      <a:lumMod val="60000"/>
                      <a:lumOff val="40000"/>
                      <a:tint val="96000"/>
                      <a:lumMod val="104000"/>
                    </a:schemeClr>
                  </a:gs>
                  <a:gs pos="100000">
                    <a:schemeClr val="accent3">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29-24FE-4D9F-BB1F-33708CAB6604}"/>
              </c:ext>
            </c:extLst>
          </c:dPt>
          <c:dPt>
            <c:idx val="405"/>
            <c:bubble3D val="0"/>
            <c:spPr>
              <a:gradFill rotWithShape="1">
                <a:gsLst>
                  <a:gs pos="0">
                    <a:schemeClr val="accent4">
                      <a:lumMod val="60000"/>
                      <a:lumOff val="40000"/>
                      <a:tint val="96000"/>
                      <a:lumMod val="104000"/>
                    </a:schemeClr>
                  </a:gs>
                  <a:gs pos="100000">
                    <a:schemeClr val="accent4">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2B-24FE-4D9F-BB1F-33708CAB6604}"/>
              </c:ext>
            </c:extLst>
          </c:dPt>
          <c:dPt>
            <c:idx val="406"/>
            <c:bubble3D val="0"/>
            <c:spPr>
              <a:gradFill rotWithShape="1">
                <a:gsLst>
                  <a:gs pos="0">
                    <a:schemeClr val="accent5">
                      <a:lumMod val="60000"/>
                      <a:lumOff val="40000"/>
                      <a:tint val="96000"/>
                      <a:lumMod val="104000"/>
                    </a:schemeClr>
                  </a:gs>
                  <a:gs pos="100000">
                    <a:schemeClr val="accent5">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2D-24FE-4D9F-BB1F-33708CAB6604}"/>
              </c:ext>
            </c:extLst>
          </c:dPt>
          <c:dPt>
            <c:idx val="407"/>
            <c:bubble3D val="0"/>
            <c:spPr>
              <a:gradFill rotWithShape="1">
                <a:gsLst>
                  <a:gs pos="0">
                    <a:schemeClr val="accent6">
                      <a:lumMod val="60000"/>
                      <a:lumOff val="40000"/>
                      <a:tint val="96000"/>
                      <a:lumMod val="104000"/>
                    </a:schemeClr>
                  </a:gs>
                  <a:gs pos="100000">
                    <a:schemeClr val="accent6">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2F-24FE-4D9F-BB1F-33708CAB6604}"/>
              </c:ext>
            </c:extLst>
          </c:dPt>
          <c:dPt>
            <c:idx val="408"/>
            <c:bubble3D val="0"/>
            <c:spPr>
              <a:gradFill rotWithShape="1">
                <a:gsLst>
                  <a:gs pos="0">
                    <a:schemeClr val="accent1">
                      <a:lumMod val="50000"/>
                      <a:tint val="96000"/>
                      <a:lumMod val="104000"/>
                    </a:schemeClr>
                  </a:gs>
                  <a:gs pos="100000">
                    <a:schemeClr val="accent1">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31-24FE-4D9F-BB1F-33708CAB6604}"/>
              </c:ext>
            </c:extLst>
          </c:dPt>
          <c:dPt>
            <c:idx val="409"/>
            <c:bubble3D val="0"/>
            <c:spPr>
              <a:gradFill rotWithShape="1">
                <a:gsLst>
                  <a:gs pos="0">
                    <a:schemeClr val="accent2">
                      <a:lumMod val="50000"/>
                      <a:tint val="96000"/>
                      <a:lumMod val="104000"/>
                    </a:schemeClr>
                  </a:gs>
                  <a:gs pos="100000">
                    <a:schemeClr val="accent2">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33-24FE-4D9F-BB1F-33708CAB6604}"/>
              </c:ext>
            </c:extLst>
          </c:dPt>
          <c:dPt>
            <c:idx val="410"/>
            <c:bubble3D val="0"/>
            <c:spPr>
              <a:gradFill rotWithShape="1">
                <a:gsLst>
                  <a:gs pos="0">
                    <a:schemeClr val="accent3">
                      <a:lumMod val="50000"/>
                      <a:tint val="96000"/>
                      <a:lumMod val="104000"/>
                    </a:schemeClr>
                  </a:gs>
                  <a:gs pos="100000">
                    <a:schemeClr val="accent3">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35-24FE-4D9F-BB1F-33708CAB6604}"/>
              </c:ext>
            </c:extLst>
          </c:dPt>
          <c:dPt>
            <c:idx val="411"/>
            <c:bubble3D val="0"/>
            <c:spPr>
              <a:gradFill rotWithShape="1">
                <a:gsLst>
                  <a:gs pos="0">
                    <a:schemeClr val="accent4">
                      <a:lumMod val="50000"/>
                      <a:tint val="96000"/>
                      <a:lumMod val="104000"/>
                    </a:schemeClr>
                  </a:gs>
                  <a:gs pos="100000">
                    <a:schemeClr val="accent4">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37-24FE-4D9F-BB1F-33708CAB6604}"/>
              </c:ext>
            </c:extLst>
          </c:dPt>
          <c:dPt>
            <c:idx val="412"/>
            <c:bubble3D val="0"/>
            <c:spPr>
              <a:gradFill rotWithShape="1">
                <a:gsLst>
                  <a:gs pos="0">
                    <a:schemeClr val="accent5">
                      <a:lumMod val="50000"/>
                      <a:tint val="96000"/>
                      <a:lumMod val="104000"/>
                    </a:schemeClr>
                  </a:gs>
                  <a:gs pos="100000">
                    <a:schemeClr val="accent5">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39-24FE-4D9F-BB1F-33708CAB6604}"/>
              </c:ext>
            </c:extLst>
          </c:dPt>
          <c:dPt>
            <c:idx val="413"/>
            <c:bubble3D val="0"/>
            <c:spPr>
              <a:gradFill rotWithShape="1">
                <a:gsLst>
                  <a:gs pos="0">
                    <a:schemeClr val="accent6">
                      <a:lumMod val="50000"/>
                      <a:tint val="96000"/>
                      <a:lumMod val="104000"/>
                    </a:schemeClr>
                  </a:gs>
                  <a:gs pos="100000">
                    <a:schemeClr val="accent6">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3B-24FE-4D9F-BB1F-33708CAB6604}"/>
              </c:ext>
            </c:extLst>
          </c:dPt>
          <c:dPt>
            <c:idx val="414"/>
            <c:bubble3D val="0"/>
            <c:spPr>
              <a:gradFill rotWithShape="1">
                <a:gsLst>
                  <a:gs pos="0">
                    <a:schemeClr val="accent1">
                      <a:lumMod val="70000"/>
                      <a:lumOff val="30000"/>
                      <a:tint val="96000"/>
                      <a:lumMod val="104000"/>
                    </a:schemeClr>
                  </a:gs>
                  <a:gs pos="100000">
                    <a:schemeClr val="accent1">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3D-24FE-4D9F-BB1F-33708CAB6604}"/>
              </c:ext>
            </c:extLst>
          </c:dPt>
          <c:dPt>
            <c:idx val="415"/>
            <c:bubble3D val="0"/>
            <c:spPr>
              <a:gradFill rotWithShape="1">
                <a:gsLst>
                  <a:gs pos="0">
                    <a:schemeClr val="accent2">
                      <a:lumMod val="70000"/>
                      <a:lumOff val="30000"/>
                      <a:tint val="96000"/>
                      <a:lumMod val="104000"/>
                    </a:schemeClr>
                  </a:gs>
                  <a:gs pos="100000">
                    <a:schemeClr val="accent2">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3F-24FE-4D9F-BB1F-33708CAB6604}"/>
              </c:ext>
            </c:extLst>
          </c:dPt>
          <c:dPt>
            <c:idx val="416"/>
            <c:bubble3D val="0"/>
            <c:spPr>
              <a:gradFill rotWithShape="1">
                <a:gsLst>
                  <a:gs pos="0">
                    <a:schemeClr val="accent3">
                      <a:lumMod val="70000"/>
                      <a:lumOff val="30000"/>
                      <a:tint val="96000"/>
                      <a:lumMod val="104000"/>
                    </a:schemeClr>
                  </a:gs>
                  <a:gs pos="100000">
                    <a:schemeClr val="accent3">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41-24FE-4D9F-BB1F-33708CAB6604}"/>
              </c:ext>
            </c:extLst>
          </c:dPt>
          <c:dPt>
            <c:idx val="417"/>
            <c:bubble3D val="0"/>
            <c:spPr>
              <a:gradFill rotWithShape="1">
                <a:gsLst>
                  <a:gs pos="0">
                    <a:schemeClr val="accent4">
                      <a:lumMod val="70000"/>
                      <a:lumOff val="30000"/>
                      <a:tint val="96000"/>
                      <a:lumMod val="104000"/>
                    </a:schemeClr>
                  </a:gs>
                  <a:gs pos="100000">
                    <a:schemeClr val="accent4">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43-24FE-4D9F-BB1F-33708CAB6604}"/>
              </c:ext>
            </c:extLst>
          </c:dPt>
          <c:dPt>
            <c:idx val="418"/>
            <c:bubble3D val="0"/>
            <c:spPr>
              <a:gradFill rotWithShape="1">
                <a:gsLst>
                  <a:gs pos="0">
                    <a:schemeClr val="accent5">
                      <a:lumMod val="70000"/>
                      <a:lumOff val="30000"/>
                      <a:tint val="96000"/>
                      <a:lumMod val="104000"/>
                    </a:schemeClr>
                  </a:gs>
                  <a:gs pos="100000">
                    <a:schemeClr val="accent5">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45-24FE-4D9F-BB1F-33708CAB6604}"/>
              </c:ext>
            </c:extLst>
          </c:dPt>
          <c:dPt>
            <c:idx val="419"/>
            <c:bubble3D val="0"/>
            <c:spPr>
              <a:gradFill rotWithShape="1">
                <a:gsLst>
                  <a:gs pos="0">
                    <a:schemeClr val="accent6">
                      <a:lumMod val="70000"/>
                      <a:lumOff val="30000"/>
                      <a:tint val="96000"/>
                      <a:lumMod val="104000"/>
                    </a:schemeClr>
                  </a:gs>
                  <a:gs pos="100000">
                    <a:schemeClr val="accent6">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47-24FE-4D9F-BB1F-33708CAB6604}"/>
              </c:ext>
            </c:extLst>
          </c:dPt>
          <c:dPt>
            <c:idx val="420"/>
            <c:bubble3D val="0"/>
            <c:spPr>
              <a:gradFill rotWithShape="1">
                <a:gsLst>
                  <a:gs pos="0">
                    <a:schemeClr val="accent1">
                      <a:lumMod val="70000"/>
                      <a:tint val="96000"/>
                      <a:lumMod val="104000"/>
                    </a:schemeClr>
                  </a:gs>
                  <a:gs pos="100000">
                    <a:schemeClr val="accent1">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49-24FE-4D9F-BB1F-33708CAB6604}"/>
              </c:ext>
            </c:extLst>
          </c:dPt>
          <c:dPt>
            <c:idx val="421"/>
            <c:bubble3D val="0"/>
            <c:spPr>
              <a:gradFill rotWithShape="1">
                <a:gsLst>
                  <a:gs pos="0">
                    <a:schemeClr val="accent2">
                      <a:lumMod val="70000"/>
                      <a:tint val="96000"/>
                      <a:lumMod val="104000"/>
                    </a:schemeClr>
                  </a:gs>
                  <a:gs pos="100000">
                    <a:schemeClr val="accent2">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4B-24FE-4D9F-BB1F-33708CAB6604}"/>
              </c:ext>
            </c:extLst>
          </c:dPt>
          <c:dPt>
            <c:idx val="422"/>
            <c:bubble3D val="0"/>
            <c:spPr>
              <a:gradFill rotWithShape="1">
                <a:gsLst>
                  <a:gs pos="0">
                    <a:schemeClr val="accent3">
                      <a:lumMod val="70000"/>
                      <a:tint val="96000"/>
                      <a:lumMod val="104000"/>
                    </a:schemeClr>
                  </a:gs>
                  <a:gs pos="100000">
                    <a:schemeClr val="accent3">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4D-24FE-4D9F-BB1F-33708CAB6604}"/>
              </c:ext>
            </c:extLst>
          </c:dPt>
          <c:dPt>
            <c:idx val="423"/>
            <c:bubble3D val="0"/>
            <c:spPr>
              <a:gradFill rotWithShape="1">
                <a:gsLst>
                  <a:gs pos="0">
                    <a:schemeClr val="accent4">
                      <a:lumMod val="70000"/>
                      <a:tint val="96000"/>
                      <a:lumMod val="104000"/>
                    </a:schemeClr>
                  </a:gs>
                  <a:gs pos="100000">
                    <a:schemeClr val="accent4">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4F-24FE-4D9F-BB1F-33708CAB6604}"/>
              </c:ext>
            </c:extLst>
          </c:dPt>
          <c:dPt>
            <c:idx val="424"/>
            <c:bubble3D val="0"/>
            <c:spPr>
              <a:gradFill rotWithShape="1">
                <a:gsLst>
                  <a:gs pos="0">
                    <a:schemeClr val="accent5">
                      <a:lumMod val="70000"/>
                      <a:tint val="96000"/>
                      <a:lumMod val="104000"/>
                    </a:schemeClr>
                  </a:gs>
                  <a:gs pos="100000">
                    <a:schemeClr val="accent5">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51-24FE-4D9F-BB1F-33708CAB6604}"/>
              </c:ext>
            </c:extLst>
          </c:dPt>
          <c:dPt>
            <c:idx val="425"/>
            <c:bubble3D val="0"/>
            <c:spPr>
              <a:gradFill rotWithShape="1">
                <a:gsLst>
                  <a:gs pos="0">
                    <a:schemeClr val="accent6">
                      <a:lumMod val="70000"/>
                      <a:tint val="96000"/>
                      <a:lumMod val="104000"/>
                    </a:schemeClr>
                  </a:gs>
                  <a:gs pos="100000">
                    <a:schemeClr val="accent6">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53-24FE-4D9F-BB1F-33708CAB6604}"/>
              </c:ext>
            </c:extLst>
          </c:dPt>
          <c:dPt>
            <c:idx val="426"/>
            <c:bubble3D val="0"/>
            <c:spPr>
              <a:gradFill rotWithShape="1">
                <a:gsLst>
                  <a:gs pos="0">
                    <a:schemeClr val="accent1">
                      <a:lumMod val="50000"/>
                      <a:lumOff val="50000"/>
                      <a:tint val="96000"/>
                      <a:lumMod val="104000"/>
                    </a:schemeClr>
                  </a:gs>
                  <a:gs pos="100000">
                    <a:schemeClr val="accent1">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55-24FE-4D9F-BB1F-33708CAB6604}"/>
              </c:ext>
            </c:extLst>
          </c:dPt>
          <c:dPt>
            <c:idx val="427"/>
            <c:bubble3D val="0"/>
            <c:spPr>
              <a:gradFill rotWithShape="1">
                <a:gsLst>
                  <a:gs pos="0">
                    <a:schemeClr val="accent2">
                      <a:lumMod val="50000"/>
                      <a:lumOff val="50000"/>
                      <a:tint val="96000"/>
                      <a:lumMod val="104000"/>
                    </a:schemeClr>
                  </a:gs>
                  <a:gs pos="100000">
                    <a:schemeClr val="accent2">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57-24FE-4D9F-BB1F-33708CAB6604}"/>
              </c:ext>
            </c:extLst>
          </c:dPt>
          <c:dPt>
            <c:idx val="428"/>
            <c:bubble3D val="0"/>
            <c:spPr>
              <a:gradFill rotWithShape="1">
                <a:gsLst>
                  <a:gs pos="0">
                    <a:schemeClr val="accent3">
                      <a:lumMod val="50000"/>
                      <a:lumOff val="50000"/>
                      <a:tint val="96000"/>
                      <a:lumMod val="104000"/>
                    </a:schemeClr>
                  </a:gs>
                  <a:gs pos="100000">
                    <a:schemeClr val="accent3">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59-24FE-4D9F-BB1F-33708CAB6604}"/>
              </c:ext>
            </c:extLst>
          </c:dPt>
          <c:dPt>
            <c:idx val="429"/>
            <c:bubble3D val="0"/>
            <c:spPr>
              <a:gradFill rotWithShape="1">
                <a:gsLst>
                  <a:gs pos="0">
                    <a:schemeClr val="accent4">
                      <a:lumMod val="50000"/>
                      <a:lumOff val="50000"/>
                      <a:tint val="96000"/>
                      <a:lumMod val="104000"/>
                    </a:schemeClr>
                  </a:gs>
                  <a:gs pos="100000">
                    <a:schemeClr val="accent4">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5B-24FE-4D9F-BB1F-33708CAB6604}"/>
              </c:ext>
            </c:extLst>
          </c:dPt>
          <c:dPt>
            <c:idx val="430"/>
            <c:bubble3D val="0"/>
            <c:spPr>
              <a:gradFill rotWithShape="1">
                <a:gsLst>
                  <a:gs pos="0">
                    <a:schemeClr val="accent5">
                      <a:lumMod val="50000"/>
                      <a:lumOff val="50000"/>
                      <a:tint val="96000"/>
                      <a:lumMod val="104000"/>
                    </a:schemeClr>
                  </a:gs>
                  <a:gs pos="100000">
                    <a:schemeClr val="accent5">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5D-24FE-4D9F-BB1F-33708CAB6604}"/>
              </c:ext>
            </c:extLst>
          </c:dPt>
          <c:dPt>
            <c:idx val="431"/>
            <c:bubble3D val="0"/>
            <c:spPr>
              <a:gradFill rotWithShape="1">
                <a:gsLst>
                  <a:gs pos="0">
                    <a:schemeClr val="accent6">
                      <a:lumMod val="50000"/>
                      <a:lumOff val="50000"/>
                      <a:tint val="96000"/>
                      <a:lumMod val="104000"/>
                    </a:schemeClr>
                  </a:gs>
                  <a:gs pos="100000">
                    <a:schemeClr val="accent6">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5F-24FE-4D9F-BB1F-33708CAB6604}"/>
              </c:ext>
            </c:extLst>
          </c:dPt>
          <c:dPt>
            <c:idx val="43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61-24FE-4D9F-BB1F-33708CAB6604}"/>
              </c:ext>
            </c:extLst>
          </c:dPt>
          <c:dPt>
            <c:idx val="433"/>
            <c:bubble3D val="0"/>
            <c:spPr>
              <a:gradFill rotWithShape="1">
                <a:gsLst>
                  <a:gs pos="0">
                    <a:schemeClr val="accent2">
                      <a:tint val="96000"/>
                      <a:lumMod val="104000"/>
                    </a:schemeClr>
                  </a:gs>
                  <a:gs pos="100000">
                    <a:schemeClr val="accent2">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63-24FE-4D9F-BB1F-33708CAB6604}"/>
              </c:ext>
            </c:extLst>
          </c:dPt>
          <c:dPt>
            <c:idx val="434"/>
            <c:bubble3D val="0"/>
            <c:spPr>
              <a:gradFill rotWithShape="1">
                <a:gsLst>
                  <a:gs pos="0">
                    <a:schemeClr val="accent3">
                      <a:tint val="96000"/>
                      <a:lumMod val="104000"/>
                    </a:schemeClr>
                  </a:gs>
                  <a:gs pos="100000">
                    <a:schemeClr val="accent3">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65-24FE-4D9F-BB1F-33708CAB6604}"/>
              </c:ext>
            </c:extLst>
          </c:dPt>
          <c:dPt>
            <c:idx val="435"/>
            <c:bubble3D val="0"/>
            <c:spPr>
              <a:gradFill rotWithShape="1">
                <a:gsLst>
                  <a:gs pos="0">
                    <a:schemeClr val="accent4">
                      <a:tint val="96000"/>
                      <a:lumMod val="104000"/>
                    </a:schemeClr>
                  </a:gs>
                  <a:gs pos="100000">
                    <a:schemeClr val="accent4">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67-24FE-4D9F-BB1F-33708CAB6604}"/>
              </c:ext>
            </c:extLst>
          </c:dPt>
          <c:dPt>
            <c:idx val="436"/>
            <c:bubble3D val="0"/>
            <c:spPr>
              <a:gradFill rotWithShape="1">
                <a:gsLst>
                  <a:gs pos="0">
                    <a:schemeClr val="accent5">
                      <a:tint val="96000"/>
                      <a:lumMod val="104000"/>
                    </a:schemeClr>
                  </a:gs>
                  <a:gs pos="100000">
                    <a:schemeClr val="accent5">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69-24FE-4D9F-BB1F-33708CAB6604}"/>
              </c:ext>
            </c:extLst>
          </c:dPt>
          <c:dPt>
            <c:idx val="437"/>
            <c:bubble3D val="0"/>
            <c:spPr>
              <a:gradFill rotWithShape="1">
                <a:gsLst>
                  <a:gs pos="0">
                    <a:schemeClr val="accent6">
                      <a:tint val="96000"/>
                      <a:lumMod val="104000"/>
                    </a:schemeClr>
                  </a:gs>
                  <a:gs pos="100000">
                    <a:schemeClr val="accent6">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6B-24FE-4D9F-BB1F-33708CAB6604}"/>
              </c:ext>
            </c:extLst>
          </c:dPt>
          <c:dPt>
            <c:idx val="438"/>
            <c:bubble3D val="0"/>
            <c:spPr>
              <a:gradFill rotWithShape="1">
                <a:gsLst>
                  <a:gs pos="0">
                    <a:schemeClr val="accent1">
                      <a:lumMod val="60000"/>
                      <a:tint val="96000"/>
                      <a:lumMod val="104000"/>
                    </a:schemeClr>
                  </a:gs>
                  <a:gs pos="100000">
                    <a:schemeClr val="accent1">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6D-24FE-4D9F-BB1F-33708CAB6604}"/>
              </c:ext>
            </c:extLst>
          </c:dPt>
          <c:dPt>
            <c:idx val="439"/>
            <c:bubble3D val="0"/>
            <c:spPr>
              <a:gradFill rotWithShape="1">
                <a:gsLst>
                  <a:gs pos="0">
                    <a:schemeClr val="accent2">
                      <a:lumMod val="60000"/>
                      <a:tint val="96000"/>
                      <a:lumMod val="104000"/>
                    </a:schemeClr>
                  </a:gs>
                  <a:gs pos="100000">
                    <a:schemeClr val="accent2">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6F-24FE-4D9F-BB1F-33708CAB6604}"/>
              </c:ext>
            </c:extLst>
          </c:dPt>
          <c:dPt>
            <c:idx val="440"/>
            <c:bubble3D val="0"/>
            <c:spPr>
              <a:gradFill rotWithShape="1">
                <a:gsLst>
                  <a:gs pos="0">
                    <a:schemeClr val="accent3">
                      <a:lumMod val="60000"/>
                      <a:tint val="96000"/>
                      <a:lumMod val="104000"/>
                    </a:schemeClr>
                  </a:gs>
                  <a:gs pos="100000">
                    <a:schemeClr val="accent3">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71-24FE-4D9F-BB1F-33708CAB6604}"/>
              </c:ext>
            </c:extLst>
          </c:dPt>
          <c:dPt>
            <c:idx val="441"/>
            <c:bubble3D val="0"/>
            <c:spPr>
              <a:gradFill rotWithShape="1">
                <a:gsLst>
                  <a:gs pos="0">
                    <a:schemeClr val="accent4">
                      <a:lumMod val="60000"/>
                      <a:tint val="96000"/>
                      <a:lumMod val="104000"/>
                    </a:schemeClr>
                  </a:gs>
                  <a:gs pos="100000">
                    <a:schemeClr val="accent4">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73-24FE-4D9F-BB1F-33708CAB6604}"/>
              </c:ext>
            </c:extLst>
          </c:dPt>
          <c:dPt>
            <c:idx val="442"/>
            <c:bubble3D val="0"/>
            <c:spPr>
              <a:gradFill rotWithShape="1">
                <a:gsLst>
                  <a:gs pos="0">
                    <a:schemeClr val="accent5">
                      <a:lumMod val="60000"/>
                      <a:tint val="96000"/>
                      <a:lumMod val="104000"/>
                    </a:schemeClr>
                  </a:gs>
                  <a:gs pos="100000">
                    <a:schemeClr val="accent5">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75-24FE-4D9F-BB1F-33708CAB6604}"/>
              </c:ext>
            </c:extLst>
          </c:dPt>
          <c:dPt>
            <c:idx val="443"/>
            <c:bubble3D val="0"/>
            <c:spPr>
              <a:gradFill rotWithShape="1">
                <a:gsLst>
                  <a:gs pos="0">
                    <a:schemeClr val="accent6">
                      <a:lumMod val="60000"/>
                      <a:tint val="96000"/>
                      <a:lumMod val="104000"/>
                    </a:schemeClr>
                  </a:gs>
                  <a:gs pos="100000">
                    <a:schemeClr val="accent6">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77-24FE-4D9F-BB1F-33708CAB6604}"/>
              </c:ext>
            </c:extLst>
          </c:dPt>
          <c:dPt>
            <c:idx val="444"/>
            <c:bubble3D val="0"/>
            <c:spPr>
              <a:gradFill rotWithShape="1">
                <a:gsLst>
                  <a:gs pos="0">
                    <a:schemeClr val="accent1">
                      <a:lumMod val="80000"/>
                      <a:lumOff val="20000"/>
                      <a:tint val="96000"/>
                      <a:lumMod val="104000"/>
                    </a:schemeClr>
                  </a:gs>
                  <a:gs pos="100000">
                    <a:schemeClr val="accent1">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79-24FE-4D9F-BB1F-33708CAB6604}"/>
              </c:ext>
            </c:extLst>
          </c:dPt>
          <c:dPt>
            <c:idx val="445"/>
            <c:bubble3D val="0"/>
            <c:spPr>
              <a:gradFill rotWithShape="1">
                <a:gsLst>
                  <a:gs pos="0">
                    <a:schemeClr val="accent2">
                      <a:lumMod val="80000"/>
                      <a:lumOff val="20000"/>
                      <a:tint val="96000"/>
                      <a:lumMod val="104000"/>
                    </a:schemeClr>
                  </a:gs>
                  <a:gs pos="100000">
                    <a:schemeClr val="accent2">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7B-24FE-4D9F-BB1F-33708CAB6604}"/>
              </c:ext>
            </c:extLst>
          </c:dPt>
          <c:dPt>
            <c:idx val="446"/>
            <c:bubble3D val="0"/>
            <c:spPr>
              <a:gradFill rotWithShape="1">
                <a:gsLst>
                  <a:gs pos="0">
                    <a:schemeClr val="accent3">
                      <a:lumMod val="80000"/>
                      <a:lumOff val="20000"/>
                      <a:tint val="96000"/>
                      <a:lumMod val="104000"/>
                    </a:schemeClr>
                  </a:gs>
                  <a:gs pos="100000">
                    <a:schemeClr val="accent3">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7D-24FE-4D9F-BB1F-33708CAB6604}"/>
              </c:ext>
            </c:extLst>
          </c:dPt>
          <c:dPt>
            <c:idx val="447"/>
            <c:bubble3D val="0"/>
            <c:spPr>
              <a:gradFill rotWithShape="1">
                <a:gsLst>
                  <a:gs pos="0">
                    <a:schemeClr val="accent4">
                      <a:lumMod val="80000"/>
                      <a:lumOff val="20000"/>
                      <a:tint val="96000"/>
                      <a:lumMod val="104000"/>
                    </a:schemeClr>
                  </a:gs>
                  <a:gs pos="100000">
                    <a:schemeClr val="accent4">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7F-24FE-4D9F-BB1F-33708CAB6604}"/>
              </c:ext>
            </c:extLst>
          </c:dPt>
          <c:dPt>
            <c:idx val="448"/>
            <c:bubble3D val="0"/>
            <c:spPr>
              <a:gradFill rotWithShape="1">
                <a:gsLst>
                  <a:gs pos="0">
                    <a:schemeClr val="accent5">
                      <a:lumMod val="80000"/>
                      <a:lumOff val="20000"/>
                      <a:tint val="96000"/>
                      <a:lumMod val="104000"/>
                    </a:schemeClr>
                  </a:gs>
                  <a:gs pos="100000">
                    <a:schemeClr val="accent5">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81-24FE-4D9F-BB1F-33708CAB6604}"/>
              </c:ext>
            </c:extLst>
          </c:dPt>
          <c:dPt>
            <c:idx val="449"/>
            <c:bubble3D val="0"/>
            <c:spPr>
              <a:gradFill rotWithShape="1">
                <a:gsLst>
                  <a:gs pos="0">
                    <a:schemeClr val="accent6">
                      <a:lumMod val="80000"/>
                      <a:lumOff val="20000"/>
                      <a:tint val="96000"/>
                      <a:lumMod val="104000"/>
                    </a:schemeClr>
                  </a:gs>
                  <a:gs pos="100000">
                    <a:schemeClr val="accent6">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83-24FE-4D9F-BB1F-33708CAB6604}"/>
              </c:ext>
            </c:extLst>
          </c:dPt>
          <c:dPt>
            <c:idx val="450"/>
            <c:bubble3D val="0"/>
            <c:spPr>
              <a:gradFill rotWithShape="1">
                <a:gsLst>
                  <a:gs pos="0">
                    <a:schemeClr val="accent1">
                      <a:lumMod val="80000"/>
                      <a:tint val="96000"/>
                      <a:lumMod val="104000"/>
                    </a:schemeClr>
                  </a:gs>
                  <a:gs pos="100000">
                    <a:schemeClr val="accent1">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85-24FE-4D9F-BB1F-33708CAB6604}"/>
              </c:ext>
            </c:extLst>
          </c:dPt>
          <c:dPt>
            <c:idx val="451"/>
            <c:bubble3D val="0"/>
            <c:spPr>
              <a:gradFill rotWithShape="1">
                <a:gsLst>
                  <a:gs pos="0">
                    <a:schemeClr val="accent2">
                      <a:lumMod val="80000"/>
                      <a:tint val="96000"/>
                      <a:lumMod val="104000"/>
                    </a:schemeClr>
                  </a:gs>
                  <a:gs pos="100000">
                    <a:schemeClr val="accent2">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87-24FE-4D9F-BB1F-33708CAB6604}"/>
              </c:ext>
            </c:extLst>
          </c:dPt>
          <c:dPt>
            <c:idx val="452"/>
            <c:bubble3D val="0"/>
            <c:spPr>
              <a:gradFill rotWithShape="1">
                <a:gsLst>
                  <a:gs pos="0">
                    <a:schemeClr val="accent3">
                      <a:lumMod val="80000"/>
                      <a:tint val="96000"/>
                      <a:lumMod val="104000"/>
                    </a:schemeClr>
                  </a:gs>
                  <a:gs pos="100000">
                    <a:schemeClr val="accent3">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89-24FE-4D9F-BB1F-33708CAB6604}"/>
              </c:ext>
            </c:extLst>
          </c:dPt>
          <c:dPt>
            <c:idx val="453"/>
            <c:bubble3D val="0"/>
            <c:spPr>
              <a:gradFill rotWithShape="1">
                <a:gsLst>
                  <a:gs pos="0">
                    <a:schemeClr val="accent4">
                      <a:lumMod val="80000"/>
                      <a:tint val="96000"/>
                      <a:lumMod val="104000"/>
                    </a:schemeClr>
                  </a:gs>
                  <a:gs pos="100000">
                    <a:schemeClr val="accent4">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8B-24FE-4D9F-BB1F-33708CAB6604}"/>
              </c:ext>
            </c:extLst>
          </c:dPt>
          <c:dPt>
            <c:idx val="454"/>
            <c:bubble3D val="0"/>
            <c:spPr>
              <a:gradFill rotWithShape="1">
                <a:gsLst>
                  <a:gs pos="0">
                    <a:schemeClr val="accent5">
                      <a:lumMod val="80000"/>
                      <a:tint val="96000"/>
                      <a:lumMod val="104000"/>
                    </a:schemeClr>
                  </a:gs>
                  <a:gs pos="100000">
                    <a:schemeClr val="accent5">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8D-24FE-4D9F-BB1F-33708CAB6604}"/>
              </c:ext>
            </c:extLst>
          </c:dPt>
          <c:dPt>
            <c:idx val="455"/>
            <c:bubble3D val="0"/>
            <c:spPr>
              <a:gradFill rotWithShape="1">
                <a:gsLst>
                  <a:gs pos="0">
                    <a:schemeClr val="accent6">
                      <a:lumMod val="80000"/>
                      <a:tint val="96000"/>
                      <a:lumMod val="104000"/>
                    </a:schemeClr>
                  </a:gs>
                  <a:gs pos="100000">
                    <a:schemeClr val="accent6">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8F-24FE-4D9F-BB1F-33708CAB6604}"/>
              </c:ext>
            </c:extLst>
          </c:dPt>
          <c:dPt>
            <c:idx val="456"/>
            <c:bubble3D val="0"/>
            <c:spPr>
              <a:gradFill rotWithShape="1">
                <a:gsLst>
                  <a:gs pos="0">
                    <a:schemeClr val="accent1">
                      <a:lumMod val="60000"/>
                      <a:lumOff val="40000"/>
                      <a:tint val="96000"/>
                      <a:lumMod val="104000"/>
                    </a:schemeClr>
                  </a:gs>
                  <a:gs pos="100000">
                    <a:schemeClr val="accent1">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91-24FE-4D9F-BB1F-33708CAB6604}"/>
              </c:ext>
            </c:extLst>
          </c:dPt>
          <c:dPt>
            <c:idx val="457"/>
            <c:bubble3D val="0"/>
            <c:spPr>
              <a:gradFill rotWithShape="1">
                <a:gsLst>
                  <a:gs pos="0">
                    <a:schemeClr val="accent2">
                      <a:lumMod val="60000"/>
                      <a:lumOff val="40000"/>
                      <a:tint val="96000"/>
                      <a:lumMod val="104000"/>
                    </a:schemeClr>
                  </a:gs>
                  <a:gs pos="100000">
                    <a:schemeClr val="accent2">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93-24FE-4D9F-BB1F-33708CAB6604}"/>
              </c:ext>
            </c:extLst>
          </c:dPt>
          <c:dPt>
            <c:idx val="458"/>
            <c:bubble3D val="0"/>
            <c:spPr>
              <a:gradFill rotWithShape="1">
                <a:gsLst>
                  <a:gs pos="0">
                    <a:schemeClr val="accent3">
                      <a:lumMod val="60000"/>
                      <a:lumOff val="40000"/>
                      <a:tint val="96000"/>
                      <a:lumMod val="104000"/>
                    </a:schemeClr>
                  </a:gs>
                  <a:gs pos="100000">
                    <a:schemeClr val="accent3">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95-24FE-4D9F-BB1F-33708CAB6604}"/>
              </c:ext>
            </c:extLst>
          </c:dPt>
          <c:dPt>
            <c:idx val="459"/>
            <c:bubble3D val="0"/>
            <c:spPr>
              <a:gradFill rotWithShape="1">
                <a:gsLst>
                  <a:gs pos="0">
                    <a:schemeClr val="accent4">
                      <a:lumMod val="60000"/>
                      <a:lumOff val="40000"/>
                      <a:tint val="96000"/>
                      <a:lumMod val="104000"/>
                    </a:schemeClr>
                  </a:gs>
                  <a:gs pos="100000">
                    <a:schemeClr val="accent4">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97-24FE-4D9F-BB1F-33708CAB6604}"/>
              </c:ext>
            </c:extLst>
          </c:dPt>
          <c:dPt>
            <c:idx val="460"/>
            <c:bubble3D val="0"/>
            <c:spPr>
              <a:gradFill rotWithShape="1">
                <a:gsLst>
                  <a:gs pos="0">
                    <a:schemeClr val="accent5">
                      <a:lumMod val="60000"/>
                      <a:lumOff val="40000"/>
                      <a:tint val="96000"/>
                      <a:lumMod val="104000"/>
                    </a:schemeClr>
                  </a:gs>
                  <a:gs pos="100000">
                    <a:schemeClr val="accent5">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99-24FE-4D9F-BB1F-33708CAB6604}"/>
              </c:ext>
            </c:extLst>
          </c:dPt>
          <c:dPt>
            <c:idx val="461"/>
            <c:bubble3D val="0"/>
            <c:spPr>
              <a:gradFill rotWithShape="1">
                <a:gsLst>
                  <a:gs pos="0">
                    <a:schemeClr val="accent6">
                      <a:lumMod val="60000"/>
                      <a:lumOff val="40000"/>
                      <a:tint val="96000"/>
                      <a:lumMod val="104000"/>
                    </a:schemeClr>
                  </a:gs>
                  <a:gs pos="100000">
                    <a:schemeClr val="accent6">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9B-24FE-4D9F-BB1F-33708CAB6604}"/>
              </c:ext>
            </c:extLst>
          </c:dPt>
          <c:dPt>
            <c:idx val="462"/>
            <c:bubble3D val="0"/>
            <c:spPr>
              <a:gradFill rotWithShape="1">
                <a:gsLst>
                  <a:gs pos="0">
                    <a:schemeClr val="accent1">
                      <a:lumMod val="50000"/>
                      <a:tint val="96000"/>
                      <a:lumMod val="104000"/>
                    </a:schemeClr>
                  </a:gs>
                  <a:gs pos="100000">
                    <a:schemeClr val="accent1">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9D-24FE-4D9F-BB1F-33708CAB6604}"/>
              </c:ext>
            </c:extLst>
          </c:dPt>
          <c:dPt>
            <c:idx val="463"/>
            <c:bubble3D val="0"/>
            <c:spPr>
              <a:gradFill rotWithShape="1">
                <a:gsLst>
                  <a:gs pos="0">
                    <a:schemeClr val="accent2">
                      <a:lumMod val="50000"/>
                      <a:tint val="96000"/>
                      <a:lumMod val="104000"/>
                    </a:schemeClr>
                  </a:gs>
                  <a:gs pos="100000">
                    <a:schemeClr val="accent2">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9F-24FE-4D9F-BB1F-33708CAB6604}"/>
              </c:ext>
            </c:extLst>
          </c:dPt>
          <c:dPt>
            <c:idx val="464"/>
            <c:bubble3D val="0"/>
            <c:spPr>
              <a:gradFill rotWithShape="1">
                <a:gsLst>
                  <a:gs pos="0">
                    <a:schemeClr val="accent3">
                      <a:lumMod val="50000"/>
                      <a:tint val="96000"/>
                      <a:lumMod val="104000"/>
                    </a:schemeClr>
                  </a:gs>
                  <a:gs pos="100000">
                    <a:schemeClr val="accent3">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A1-24FE-4D9F-BB1F-33708CAB6604}"/>
              </c:ext>
            </c:extLst>
          </c:dPt>
          <c:dPt>
            <c:idx val="465"/>
            <c:bubble3D val="0"/>
            <c:spPr>
              <a:gradFill rotWithShape="1">
                <a:gsLst>
                  <a:gs pos="0">
                    <a:schemeClr val="accent4">
                      <a:lumMod val="50000"/>
                      <a:tint val="96000"/>
                      <a:lumMod val="104000"/>
                    </a:schemeClr>
                  </a:gs>
                  <a:gs pos="100000">
                    <a:schemeClr val="accent4">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A3-24FE-4D9F-BB1F-33708CAB6604}"/>
              </c:ext>
            </c:extLst>
          </c:dPt>
          <c:dPt>
            <c:idx val="466"/>
            <c:bubble3D val="0"/>
            <c:spPr>
              <a:gradFill rotWithShape="1">
                <a:gsLst>
                  <a:gs pos="0">
                    <a:schemeClr val="accent5">
                      <a:lumMod val="50000"/>
                      <a:tint val="96000"/>
                      <a:lumMod val="104000"/>
                    </a:schemeClr>
                  </a:gs>
                  <a:gs pos="100000">
                    <a:schemeClr val="accent5">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A5-24FE-4D9F-BB1F-33708CAB6604}"/>
              </c:ext>
            </c:extLst>
          </c:dPt>
          <c:dPt>
            <c:idx val="467"/>
            <c:bubble3D val="0"/>
            <c:spPr>
              <a:gradFill rotWithShape="1">
                <a:gsLst>
                  <a:gs pos="0">
                    <a:schemeClr val="accent6">
                      <a:lumMod val="50000"/>
                      <a:tint val="96000"/>
                      <a:lumMod val="104000"/>
                    </a:schemeClr>
                  </a:gs>
                  <a:gs pos="100000">
                    <a:schemeClr val="accent6">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A7-24FE-4D9F-BB1F-33708CAB6604}"/>
              </c:ext>
            </c:extLst>
          </c:dPt>
          <c:dPt>
            <c:idx val="468"/>
            <c:bubble3D val="0"/>
            <c:spPr>
              <a:gradFill rotWithShape="1">
                <a:gsLst>
                  <a:gs pos="0">
                    <a:schemeClr val="accent1">
                      <a:lumMod val="70000"/>
                      <a:lumOff val="30000"/>
                      <a:tint val="96000"/>
                      <a:lumMod val="104000"/>
                    </a:schemeClr>
                  </a:gs>
                  <a:gs pos="100000">
                    <a:schemeClr val="accent1">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A9-24FE-4D9F-BB1F-33708CAB6604}"/>
              </c:ext>
            </c:extLst>
          </c:dPt>
          <c:dPt>
            <c:idx val="469"/>
            <c:bubble3D val="0"/>
            <c:spPr>
              <a:gradFill rotWithShape="1">
                <a:gsLst>
                  <a:gs pos="0">
                    <a:schemeClr val="accent2">
                      <a:lumMod val="70000"/>
                      <a:lumOff val="30000"/>
                      <a:tint val="96000"/>
                      <a:lumMod val="104000"/>
                    </a:schemeClr>
                  </a:gs>
                  <a:gs pos="100000">
                    <a:schemeClr val="accent2">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AB-24FE-4D9F-BB1F-33708CAB6604}"/>
              </c:ext>
            </c:extLst>
          </c:dPt>
          <c:dPt>
            <c:idx val="470"/>
            <c:bubble3D val="0"/>
            <c:spPr>
              <a:gradFill rotWithShape="1">
                <a:gsLst>
                  <a:gs pos="0">
                    <a:schemeClr val="accent3">
                      <a:lumMod val="70000"/>
                      <a:lumOff val="30000"/>
                      <a:tint val="96000"/>
                      <a:lumMod val="104000"/>
                    </a:schemeClr>
                  </a:gs>
                  <a:gs pos="100000">
                    <a:schemeClr val="accent3">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AD-24FE-4D9F-BB1F-33708CAB6604}"/>
              </c:ext>
            </c:extLst>
          </c:dPt>
          <c:dPt>
            <c:idx val="471"/>
            <c:bubble3D val="0"/>
            <c:spPr>
              <a:gradFill rotWithShape="1">
                <a:gsLst>
                  <a:gs pos="0">
                    <a:schemeClr val="accent4">
                      <a:lumMod val="70000"/>
                      <a:lumOff val="30000"/>
                      <a:tint val="96000"/>
                      <a:lumMod val="104000"/>
                    </a:schemeClr>
                  </a:gs>
                  <a:gs pos="100000">
                    <a:schemeClr val="accent4">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AF-24FE-4D9F-BB1F-33708CAB6604}"/>
              </c:ext>
            </c:extLst>
          </c:dPt>
          <c:dPt>
            <c:idx val="472"/>
            <c:bubble3D val="0"/>
            <c:spPr>
              <a:gradFill rotWithShape="1">
                <a:gsLst>
                  <a:gs pos="0">
                    <a:schemeClr val="accent5">
                      <a:lumMod val="70000"/>
                      <a:lumOff val="30000"/>
                      <a:tint val="96000"/>
                      <a:lumMod val="104000"/>
                    </a:schemeClr>
                  </a:gs>
                  <a:gs pos="100000">
                    <a:schemeClr val="accent5">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B1-24FE-4D9F-BB1F-33708CAB6604}"/>
              </c:ext>
            </c:extLst>
          </c:dPt>
          <c:dPt>
            <c:idx val="473"/>
            <c:bubble3D val="0"/>
            <c:spPr>
              <a:gradFill rotWithShape="1">
                <a:gsLst>
                  <a:gs pos="0">
                    <a:schemeClr val="accent6">
                      <a:lumMod val="70000"/>
                      <a:lumOff val="30000"/>
                      <a:tint val="96000"/>
                      <a:lumMod val="104000"/>
                    </a:schemeClr>
                  </a:gs>
                  <a:gs pos="100000">
                    <a:schemeClr val="accent6">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B3-24FE-4D9F-BB1F-33708CAB6604}"/>
              </c:ext>
            </c:extLst>
          </c:dPt>
          <c:dPt>
            <c:idx val="474"/>
            <c:bubble3D val="0"/>
            <c:spPr>
              <a:gradFill rotWithShape="1">
                <a:gsLst>
                  <a:gs pos="0">
                    <a:schemeClr val="accent1">
                      <a:lumMod val="70000"/>
                      <a:tint val="96000"/>
                      <a:lumMod val="104000"/>
                    </a:schemeClr>
                  </a:gs>
                  <a:gs pos="100000">
                    <a:schemeClr val="accent1">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B5-24FE-4D9F-BB1F-33708CAB6604}"/>
              </c:ext>
            </c:extLst>
          </c:dPt>
          <c:dPt>
            <c:idx val="475"/>
            <c:bubble3D val="0"/>
            <c:spPr>
              <a:gradFill rotWithShape="1">
                <a:gsLst>
                  <a:gs pos="0">
                    <a:schemeClr val="accent2">
                      <a:lumMod val="70000"/>
                      <a:tint val="96000"/>
                      <a:lumMod val="104000"/>
                    </a:schemeClr>
                  </a:gs>
                  <a:gs pos="100000">
                    <a:schemeClr val="accent2">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B7-24FE-4D9F-BB1F-33708CAB6604}"/>
              </c:ext>
            </c:extLst>
          </c:dPt>
          <c:dPt>
            <c:idx val="476"/>
            <c:bubble3D val="0"/>
            <c:spPr>
              <a:gradFill rotWithShape="1">
                <a:gsLst>
                  <a:gs pos="0">
                    <a:schemeClr val="accent3">
                      <a:lumMod val="70000"/>
                      <a:tint val="96000"/>
                      <a:lumMod val="104000"/>
                    </a:schemeClr>
                  </a:gs>
                  <a:gs pos="100000">
                    <a:schemeClr val="accent3">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B9-24FE-4D9F-BB1F-33708CAB6604}"/>
              </c:ext>
            </c:extLst>
          </c:dPt>
          <c:dPt>
            <c:idx val="477"/>
            <c:bubble3D val="0"/>
            <c:spPr>
              <a:gradFill rotWithShape="1">
                <a:gsLst>
                  <a:gs pos="0">
                    <a:schemeClr val="accent4">
                      <a:lumMod val="70000"/>
                      <a:tint val="96000"/>
                      <a:lumMod val="104000"/>
                    </a:schemeClr>
                  </a:gs>
                  <a:gs pos="100000">
                    <a:schemeClr val="accent4">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BB-24FE-4D9F-BB1F-33708CAB6604}"/>
              </c:ext>
            </c:extLst>
          </c:dPt>
          <c:dPt>
            <c:idx val="478"/>
            <c:bubble3D val="0"/>
            <c:spPr>
              <a:gradFill rotWithShape="1">
                <a:gsLst>
                  <a:gs pos="0">
                    <a:schemeClr val="accent5">
                      <a:lumMod val="70000"/>
                      <a:tint val="96000"/>
                      <a:lumMod val="104000"/>
                    </a:schemeClr>
                  </a:gs>
                  <a:gs pos="100000">
                    <a:schemeClr val="accent5">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BD-24FE-4D9F-BB1F-33708CAB6604}"/>
              </c:ext>
            </c:extLst>
          </c:dPt>
          <c:dPt>
            <c:idx val="479"/>
            <c:bubble3D val="0"/>
            <c:spPr>
              <a:gradFill rotWithShape="1">
                <a:gsLst>
                  <a:gs pos="0">
                    <a:schemeClr val="accent6">
                      <a:lumMod val="70000"/>
                      <a:tint val="96000"/>
                      <a:lumMod val="104000"/>
                    </a:schemeClr>
                  </a:gs>
                  <a:gs pos="100000">
                    <a:schemeClr val="accent6">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BF-24FE-4D9F-BB1F-33708CAB6604}"/>
              </c:ext>
            </c:extLst>
          </c:dPt>
          <c:dPt>
            <c:idx val="480"/>
            <c:bubble3D val="0"/>
            <c:spPr>
              <a:gradFill rotWithShape="1">
                <a:gsLst>
                  <a:gs pos="0">
                    <a:schemeClr val="accent1">
                      <a:lumMod val="50000"/>
                      <a:lumOff val="50000"/>
                      <a:tint val="96000"/>
                      <a:lumMod val="104000"/>
                    </a:schemeClr>
                  </a:gs>
                  <a:gs pos="100000">
                    <a:schemeClr val="accent1">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C1-24FE-4D9F-BB1F-33708CAB6604}"/>
              </c:ext>
            </c:extLst>
          </c:dPt>
          <c:dPt>
            <c:idx val="481"/>
            <c:bubble3D val="0"/>
            <c:spPr>
              <a:gradFill rotWithShape="1">
                <a:gsLst>
                  <a:gs pos="0">
                    <a:schemeClr val="accent2">
                      <a:lumMod val="50000"/>
                      <a:lumOff val="50000"/>
                      <a:tint val="96000"/>
                      <a:lumMod val="104000"/>
                    </a:schemeClr>
                  </a:gs>
                  <a:gs pos="100000">
                    <a:schemeClr val="accent2">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C3-24FE-4D9F-BB1F-33708CAB6604}"/>
              </c:ext>
            </c:extLst>
          </c:dPt>
          <c:dPt>
            <c:idx val="482"/>
            <c:bubble3D val="0"/>
            <c:spPr>
              <a:gradFill rotWithShape="1">
                <a:gsLst>
                  <a:gs pos="0">
                    <a:schemeClr val="accent3">
                      <a:lumMod val="50000"/>
                      <a:lumOff val="50000"/>
                      <a:tint val="96000"/>
                      <a:lumMod val="104000"/>
                    </a:schemeClr>
                  </a:gs>
                  <a:gs pos="100000">
                    <a:schemeClr val="accent3">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C5-24FE-4D9F-BB1F-33708CAB6604}"/>
              </c:ext>
            </c:extLst>
          </c:dPt>
          <c:dPt>
            <c:idx val="483"/>
            <c:bubble3D val="0"/>
            <c:spPr>
              <a:gradFill rotWithShape="1">
                <a:gsLst>
                  <a:gs pos="0">
                    <a:schemeClr val="accent4">
                      <a:lumMod val="50000"/>
                      <a:lumOff val="50000"/>
                      <a:tint val="96000"/>
                      <a:lumMod val="104000"/>
                    </a:schemeClr>
                  </a:gs>
                  <a:gs pos="100000">
                    <a:schemeClr val="accent4">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C7-24FE-4D9F-BB1F-33708CAB6604}"/>
              </c:ext>
            </c:extLst>
          </c:dPt>
          <c:dPt>
            <c:idx val="484"/>
            <c:bubble3D val="0"/>
            <c:spPr>
              <a:gradFill rotWithShape="1">
                <a:gsLst>
                  <a:gs pos="0">
                    <a:schemeClr val="accent5">
                      <a:lumMod val="50000"/>
                      <a:lumOff val="50000"/>
                      <a:tint val="96000"/>
                      <a:lumMod val="104000"/>
                    </a:schemeClr>
                  </a:gs>
                  <a:gs pos="100000">
                    <a:schemeClr val="accent5">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C9-24FE-4D9F-BB1F-33708CAB6604}"/>
              </c:ext>
            </c:extLst>
          </c:dPt>
          <c:dPt>
            <c:idx val="485"/>
            <c:bubble3D val="0"/>
            <c:spPr>
              <a:gradFill rotWithShape="1">
                <a:gsLst>
                  <a:gs pos="0">
                    <a:schemeClr val="accent6">
                      <a:lumMod val="50000"/>
                      <a:lumOff val="50000"/>
                      <a:tint val="96000"/>
                      <a:lumMod val="104000"/>
                    </a:schemeClr>
                  </a:gs>
                  <a:gs pos="100000">
                    <a:schemeClr val="accent6">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CB-24FE-4D9F-BB1F-33708CAB6604}"/>
              </c:ext>
            </c:extLst>
          </c:dPt>
          <c:dPt>
            <c:idx val="48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CD-24FE-4D9F-BB1F-33708CAB6604}"/>
              </c:ext>
            </c:extLst>
          </c:dPt>
          <c:dPt>
            <c:idx val="487"/>
            <c:bubble3D val="0"/>
            <c:spPr>
              <a:gradFill rotWithShape="1">
                <a:gsLst>
                  <a:gs pos="0">
                    <a:schemeClr val="accent2">
                      <a:tint val="96000"/>
                      <a:lumMod val="104000"/>
                    </a:schemeClr>
                  </a:gs>
                  <a:gs pos="100000">
                    <a:schemeClr val="accent2">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CF-24FE-4D9F-BB1F-33708CAB6604}"/>
              </c:ext>
            </c:extLst>
          </c:dPt>
          <c:dPt>
            <c:idx val="488"/>
            <c:bubble3D val="0"/>
            <c:spPr>
              <a:gradFill rotWithShape="1">
                <a:gsLst>
                  <a:gs pos="0">
                    <a:schemeClr val="accent3">
                      <a:tint val="96000"/>
                      <a:lumMod val="104000"/>
                    </a:schemeClr>
                  </a:gs>
                  <a:gs pos="100000">
                    <a:schemeClr val="accent3">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D1-24FE-4D9F-BB1F-33708CAB6604}"/>
              </c:ext>
            </c:extLst>
          </c:dPt>
          <c:dPt>
            <c:idx val="489"/>
            <c:bubble3D val="0"/>
            <c:spPr>
              <a:gradFill rotWithShape="1">
                <a:gsLst>
                  <a:gs pos="0">
                    <a:schemeClr val="accent4">
                      <a:tint val="96000"/>
                      <a:lumMod val="104000"/>
                    </a:schemeClr>
                  </a:gs>
                  <a:gs pos="100000">
                    <a:schemeClr val="accent4">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D3-24FE-4D9F-BB1F-33708CAB6604}"/>
              </c:ext>
            </c:extLst>
          </c:dPt>
          <c:dPt>
            <c:idx val="490"/>
            <c:bubble3D val="0"/>
            <c:spPr>
              <a:gradFill rotWithShape="1">
                <a:gsLst>
                  <a:gs pos="0">
                    <a:schemeClr val="accent5">
                      <a:tint val="96000"/>
                      <a:lumMod val="104000"/>
                    </a:schemeClr>
                  </a:gs>
                  <a:gs pos="100000">
                    <a:schemeClr val="accent5">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D5-24FE-4D9F-BB1F-33708CAB6604}"/>
              </c:ext>
            </c:extLst>
          </c:dPt>
          <c:dPt>
            <c:idx val="491"/>
            <c:bubble3D val="0"/>
            <c:spPr>
              <a:gradFill rotWithShape="1">
                <a:gsLst>
                  <a:gs pos="0">
                    <a:schemeClr val="accent6">
                      <a:tint val="96000"/>
                      <a:lumMod val="104000"/>
                    </a:schemeClr>
                  </a:gs>
                  <a:gs pos="100000">
                    <a:schemeClr val="accent6">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D7-24FE-4D9F-BB1F-33708CAB6604}"/>
              </c:ext>
            </c:extLst>
          </c:dPt>
          <c:dPt>
            <c:idx val="492"/>
            <c:bubble3D val="0"/>
            <c:spPr>
              <a:gradFill rotWithShape="1">
                <a:gsLst>
                  <a:gs pos="0">
                    <a:schemeClr val="accent1">
                      <a:lumMod val="60000"/>
                      <a:tint val="96000"/>
                      <a:lumMod val="104000"/>
                    </a:schemeClr>
                  </a:gs>
                  <a:gs pos="100000">
                    <a:schemeClr val="accent1">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D9-24FE-4D9F-BB1F-33708CAB6604}"/>
              </c:ext>
            </c:extLst>
          </c:dPt>
          <c:dPt>
            <c:idx val="493"/>
            <c:bubble3D val="0"/>
            <c:spPr>
              <a:gradFill rotWithShape="1">
                <a:gsLst>
                  <a:gs pos="0">
                    <a:schemeClr val="accent2">
                      <a:lumMod val="60000"/>
                      <a:tint val="96000"/>
                      <a:lumMod val="104000"/>
                    </a:schemeClr>
                  </a:gs>
                  <a:gs pos="100000">
                    <a:schemeClr val="accent2">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DB-24FE-4D9F-BB1F-33708CAB6604}"/>
              </c:ext>
            </c:extLst>
          </c:dPt>
          <c:dPt>
            <c:idx val="494"/>
            <c:bubble3D val="0"/>
            <c:spPr>
              <a:gradFill rotWithShape="1">
                <a:gsLst>
                  <a:gs pos="0">
                    <a:schemeClr val="accent3">
                      <a:lumMod val="60000"/>
                      <a:tint val="96000"/>
                      <a:lumMod val="104000"/>
                    </a:schemeClr>
                  </a:gs>
                  <a:gs pos="100000">
                    <a:schemeClr val="accent3">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DD-24FE-4D9F-BB1F-33708CAB6604}"/>
              </c:ext>
            </c:extLst>
          </c:dPt>
          <c:dPt>
            <c:idx val="495"/>
            <c:bubble3D val="0"/>
            <c:spPr>
              <a:gradFill rotWithShape="1">
                <a:gsLst>
                  <a:gs pos="0">
                    <a:schemeClr val="accent4">
                      <a:lumMod val="60000"/>
                      <a:tint val="96000"/>
                      <a:lumMod val="104000"/>
                    </a:schemeClr>
                  </a:gs>
                  <a:gs pos="100000">
                    <a:schemeClr val="accent4">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DF-24FE-4D9F-BB1F-33708CAB6604}"/>
              </c:ext>
            </c:extLst>
          </c:dPt>
          <c:dPt>
            <c:idx val="496"/>
            <c:bubble3D val="0"/>
            <c:spPr>
              <a:gradFill rotWithShape="1">
                <a:gsLst>
                  <a:gs pos="0">
                    <a:schemeClr val="accent5">
                      <a:lumMod val="60000"/>
                      <a:tint val="96000"/>
                      <a:lumMod val="104000"/>
                    </a:schemeClr>
                  </a:gs>
                  <a:gs pos="100000">
                    <a:schemeClr val="accent5">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E1-24FE-4D9F-BB1F-33708CAB6604}"/>
              </c:ext>
            </c:extLst>
          </c:dPt>
          <c:dPt>
            <c:idx val="497"/>
            <c:bubble3D val="0"/>
            <c:spPr>
              <a:gradFill rotWithShape="1">
                <a:gsLst>
                  <a:gs pos="0">
                    <a:schemeClr val="accent6">
                      <a:lumMod val="60000"/>
                      <a:tint val="96000"/>
                      <a:lumMod val="104000"/>
                    </a:schemeClr>
                  </a:gs>
                  <a:gs pos="100000">
                    <a:schemeClr val="accent6">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E3-24FE-4D9F-BB1F-33708CAB6604}"/>
              </c:ext>
            </c:extLst>
          </c:dPt>
          <c:dPt>
            <c:idx val="498"/>
            <c:bubble3D val="0"/>
            <c:spPr>
              <a:gradFill rotWithShape="1">
                <a:gsLst>
                  <a:gs pos="0">
                    <a:schemeClr val="accent1">
                      <a:lumMod val="80000"/>
                      <a:lumOff val="20000"/>
                      <a:tint val="96000"/>
                      <a:lumMod val="104000"/>
                    </a:schemeClr>
                  </a:gs>
                  <a:gs pos="100000">
                    <a:schemeClr val="accent1">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E5-24FE-4D9F-BB1F-33708CAB6604}"/>
              </c:ext>
            </c:extLst>
          </c:dPt>
          <c:dPt>
            <c:idx val="499"/>
            <c:bubble3D val="0"/>
            <c:spPr>
              <a:gradFill rotWithShape="1">
                <a:gsLst>
                  <a:gs pos="0">
                    <a:schemeClr val="accent2">
                      <a:lumMod val="80000"/>
                      <a:lumOff val="20000"/>
                      <a:tint val="96000"/>
                      <a:lumMod val="104000"/>
                    </a:schemeClr>
                  </a:gs>
                  <a:gs pos="100000">
                    <a:schemeClr val="accent2">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E7-24FE-4D9F-BB1F-33708CAB6604}"/>
              </c:ext>
            </c:extLst>
          </c:dPt>
          <c:dPt>
            <c:idx val="500"/>
            <c:bubble3D val="0"/>
            <c:spPr>
              <a:gradFill rotWithShape="1">
                <a:gsLst>
                  <a:gs pos="0">
                    <a:schemeClr val="accent3">
                      <a:lumMod val="80000"/>
                      <a:lumOff val="20000"/>
                      <a:tint val="96000"/>
                      <a:lumMod val="104000"/>
                    </a:schemeClr>
                  </a:gs>
                  <a:gs pos="100000">
                    <a:schemeClr val="accent3">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E9-24FE-4D9F-BB1F-33708CAB6604}"/>
              </c:ext>
            </c:extLst>
          </c:dPt>
          <c:dPt>
            <c:idx val="501"/>
            <c:bubble3D val="0"/>
            <c:spPr>
              <a:gradFill rotWithShape="1">
                <a:gsLst>
                  <a:gs pos="0">
                    <a:schemeClr val="accent4">
                      <a:lumMod val="80000"/>
                      <a:lumOff val="20000"/>
                      <a:tint val="96000"/>
                      <a:lumMod val="104000"/>
                    </a:schemeClr>
                  </a:gs>
                  <a:gs pos="100000">
                    <a:schemeClr val="accent4">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EB-24FE-4D9F-BB1F-33708CAB6604}"/>
              </c:ext>
            </c:extLst>
          </c:dPt>
          <c:dPt>
            <c:idx val="502"/>
            <c:bubble3D val="0"/>
            <c:spPr>
              <a:gradFill rotWithShape="1">
                <a:gsLst>
                  <a:gs pos="0">
                    <a:schemeClr val="accent5">
                      <a:lumMod val="80000"/>
                      <a:lumOff val="20000"/>
                      <a:tint val="96000"/>
                      <a:lumMod val="104000"/>
                    </a:schemeClr>
                  </a:gs>
                  <a:gs pos="100000">
                    <a:schemeClr val="accent5">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ED-24FE-4D9F-BB1F-33708CAB6604}"/>
              </c:ext>
            </c:extLst>
          </c:dPt>
          <c:dPt>
            <c:idx val="503"/>
            <c:bubble3D val="0"/>
            <c:spPr>
              <a:gradFill rotWithShape="1">
                <a:gsLst>
                  <a:gs pos="0">
                    <a:schemeClr val="accent6">
                      <a:lumMod val="80000"/>
                      <a:lumOff val="20000"/>
                      <a:tint val="96000"/>
                      <a:lumMod val="104000"/>
                    </a:schemeClr>
                  </a:gs>
                  <a:gs pos="100000">
                    <a:schemeClr val="accent6">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EF-24FE-4D9F-BB1F-33708CAB6604}"/>
              </c:ext>
            </c:extLst>
          </c:dPt>
          <c:dPt>
            <c:idx val="504"/>
            <c:bubble3D val="0"/>
            <c:spPr>
              <a:gradFill rotWithShape="1">
                <a:gsLst>
                  <a:gs pos="0">
                    <a:schemeClr val="accent1">
                      <a:lumMod val="80000"/>
                      <a:tint val="96000"/>
                      <a:lumMod val="104000"/>
                    </a:schemeClr>
                  </a:gs>
                  <a:gs pos="100000">
                    <a:schemeClr val="accent1">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F1-24FE-4D9F-BB1F-33708CAB6604}"/>
              </c:ext>
            </c:extLst>
          </c:dPt>
          <c:dPt>
            <c:idx val="505"/>
            <c:bubble3D val="0"/>
            <c:spPr>
              <a:gradFill rotWithShape="1">
                <a:gsLst>
                  <a:gs pos="0">
                    <a:schemeClr val="accent2">
                      <a:lumMod val="80000"/>
                      <a:tint val="96000"/>
                      <a:lumMod val="104000"/>
                    </a:schemeClr>
                  </a:gs>
                  <a:gs pos="100000">
                    <a:schemeClr val="accent2">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F3-24FE-4D9F-BB1F-33708CAB6604}"/>
              </c:ext>
            </c:extLst>
          </c:dPt>
          <c:dPt>
            <c:idx val="506"/>
            <c:bubble3D val="0"/>
            <c:spPr>
              <a:gradFill rotWithShape="1">
                <a:gsLst>
                  <a:gs pos="0">
                    <a:schemeClr val="accent3">
                      <a:lumMod val="80000"/>
                      <a:tint val="96000"/>
                      <a:lumMod val="104000"/>
                    </a:schemeClr>
                  </a:gs>
                  <a:gs pos="100000">
                    <a:schemeClr val="accent3">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F5-24FE-4D9F-BB1F-33708CAB6604}"/>
              </c:ext>
            </c:extLst>
          </c:dPt>
          <c:dPt>
            <c:idx val="507"/>
            <c:bubble3D val="0"/>
            <c:spPr>
              <a:gradFill rotWithShape="1">
                <a:gsLst>
                  <a:gs pos="0">
                    <a:schemeClr val="accent4">
                      <a:lumMod val="80000"/>
                      <a:tint val="96000"/>
                      <a:lumMod val="104000"/>
                    </a:schemeClr>
                  </a:gs>
                  <a:gs pos="100000">
                    <a:schemeClr val="accent4">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F7-24FE-4D9F-BB1F-33708CAB6604}"/>
              </c:ext>
            </c:extLst>
          </c:dPt>
          <c:dPt>
            <c:idx val="508"/>
            <c:bubble3D val="0"/>
            <c:spPr>
              <a:gradFill rotWithShape="1">
                <a:gsLst>
                  <a:gs pos="0">
                    <a:schemeClr val="accent5">
                      <a:lumMod val="80000"/>
                      <a:tint val="96000"/>
                      <a:lumMod val="104000"/>
                    </a:schemeClr>
                  </a:gs>
                  <a:gs pos="100000">
                    <a:schemeClr val="accent5">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F9-24FE-4D9F-BB1F-33708CAB6604}"/>
              </c:ext>
            </c:extLst>
          </c:dPt>
          <c:dPt>
            <c:idx val="509"/>
            <c:bubble3D val="0"/>
            <c:spPr>
              <a:gradFill rotWithShape="1">
                <a:gsLst>
                  <a:gs pos="0">
                    <a:schemeClr val="accent6">
                      <a:lumMod val="80000"/>
                      <a:tint val="96000"/>
                      <a:lumMod val="104000"/>
                    </a:schemeClr>
                  </a:gs>
                  <a:gs pos="100000">
                    <a:schemeClr val="accent6">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FB-24FE-4D9F-BB1F-33708CAB6604}"/>
              </c:ext>
            </c:extLst>
          </c:dPt>
          <c:dPt>
            <c:idx val="510"/>
            <c:bubble3D val="0"/>
            <c:spPr>
              <a:gradFill rotWithShape="1">
                <a:gsLst>
                  <a:gs pos="0">
                    <a:schemeClr val="accent1">
                      <a:lumMod val="60000"/>
                      <a:lumOff val="40000"/>
                      <a:tint val="96000"/>
                      <a:lumMod val="104000"/>
                    </a:schemeClr>
                  </a:gs>
                  <a:gs pos="100000">
                    <a:schemeClr val="accent1">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FD-24FE-4D9F-BB1F-33708CAB6604}"/>
              </c:ext>
            </c:extLst>
          </c:dPt>
          <c:dPt>
            <c:idx val="511"/>
            <c:bubble3D val="0"/>
            <c:spPr>
              <a:gradFill rotWithShape="1">
                <a:gsLst>
                  <a:gs pos="0">
                    <a:schemeClr val="accent2">
                      <a:lumMod val="60000"/>
                      <a:lumOff val="40000"/>
                      <a:tint val="96000"/>
                      <a:lumMod val="104000"/>
                    </a:schemeClr>
                  </a:gs>
                  <a:gs pos="100000">
                    <a:schemeClr val="accent2">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3FF-24FE-4D9F-BB1F-33708CAB6604}"/>
              </c:ext>
            </c:extLst>
          </c:dPt>
          <c:dPt>
            <c:idx val="512"/>
            <c:bubble3D val="0"/>
            <c:spPr>
              <a:gradFill rotWithShape="1">
                <a:gsLst>
                  <a:gs pos="0">
                    <a:schemeClr val="accent3">
                      <a:lumMod val="60000"/>
                      <a:lumOff val="40000"/>
                      <a:tint val="96000"/>
                      <a:lumMod val="104000"/>
                    </a:schemeClr>
                  </a:gs>
                  <a:gs pos="100000">
                    <a:schemeClr val="accent3">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01-24FE-4D9F-BB1F-33708CAB6604}"/>
              </c:ext>
            </c:extLst>
          </c:dPt>
          <c:dPt>
            <c:idx val="513"/>
            <c:bubble3D val="0"/>
            <c:spPr>
              <a:gradFill rotWithShape="1">
                <a:gsLst>
                  <a:gs pos="0">
                    <a:schemeClr val="accent4">
                      <a:lumMod val="60000"/>
                      <a:lumOff val="40000"/>
                      <a:tint val="96000"/>
                      <a:lumMod val="104000"/>
                    </a:schemeClr>
                  </a:gs>
                  <a:gs pos="100000">
                    <a:schemeClr val="accent4">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03-24FE-4D9F-BB1F-33708CAB6604}"/>
              </c:ext>
            </c:extLst>
          </c:dPt>
          <c:dPt>
            <c:idx val="514"/>
            <c:bubble3D val="0"/>
            <c:spPr>
              <a:gradFill rotWithShape="1">
                <a:gsLst>
                  <a:gs pos="0">
                    <a:schemeClr val="accent5">
                      <a:lumMod val="60000"/>
                      <a:lumOff val="40000"/>
                      <a:tint val="96000"/>
                      <a:lumMod val="104000"/>
                    </a:schemeClr>
                  </a:gs>
                  <a:gs pos="100000">
                    <a:schemeClr val="accent5">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05-24FE-4D9F-BB1F-33708CAB6604}"/>
              </c:ext>
            </c:extLst>
          </c:dPt>
          <c:dPt>
            <c:idx val="515"/>
            <c:bubble3D val="0"/>
            <c:spPr>
              <a:gradFill rotWithShape="1">
                <a:gsLst>
                  <a:gs pos="0">
                    <a:schemeClr val="accent6">
                      <a:lumMod val="60000"/>
                      <a:lumOff val="40000"/>
                      <a:tint val="96000"/>
                      <a:lumMod val="104000"/>
                    </a:schemeClr>
                  </a:gs>
                  <a:gs pos="100000">
                    <a:schemeClr val="accent6">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07-24FE-4D9F-BB1F-33708CAB6604}"/>
              </c:ext>
            </c:extLst>
          </c:dPt>
          <c:dPt>
            <c:idx val="516"/>
            <c:bubble3D val="0"/>
            <c:spPr>
              <a:gradFill rotWithShape="1">
                <a:gsLst>
                  <a:gs pos="0">
                    <a:schemeClr val="accent1">
                      <a:lumMod val="50000"/>
                      <a:tint val="96000"/>
                      <a:lumMod val="104000"/>
                    </a:schemeClr>
                  </a:gs>
                  <a:gs pos="100000">
                    <a:schemeClr val="accent1">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09-24FE-4D9F-BB1F-33708CAB6604}"/>
              </c:ext>
            </c:extLst>
          </c:dPt>
          <c:dPt>
            <c:idx val="517"/>
            <c:bubble3D val="0"/>
            <c:spPr>
              <a:gradFill rotWithShape="1">
                <a:gsLst>
                  <a:gs pos="0">
                    <a:schemeClr val="accent2">
                      <a:lumMod val="50000"/>
                      <a:tint val="96000"/>
                      <a:lumMod val="104000"/>
                    </a:schemeClr>
                  </a:gs>
                  <a:gs pos="100000">
                    <a:schemeClr val="accent2">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0B-24FE-4D9F-BB1F-33708CAB6604}"/>
              </c:ext>
            </c:extLst>
          </c:dPt>
          <c:dPt>
            <c:idx val="518"/>
            <c:bubble3D val="0"/>
            <c:spPr>
              <a:gradFill rotWithShape="1">
                <a:gsLst>
                  <a:gs pos="0">
                    <a:schemeClr val="accent3">
                      <a:lumMod val="50000"/>
                      <a:tint val="96000"/>
                      <a:lumMod val="104000"/>
                    </a:schemeClr>
                  </a:gs>
                  <a:gs pos="100000">
                    <a:schemeClr val="accent3">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0D-24FE-4D9F-BB1F-33708CAB6604}"/>
              </c:ext>
            </c:extLst>
          </c:dPt>
          <c:dPt>
            <c:idx val="519"/>
            <c:bubble3D val="0"/>
            <c:spPr>
              <a:gradFill rotWithShape="1">
                <a:gsLst>
                  <a:gs pos="0">
                    <a:schemeClr val="accent4">
                      <a:lumMod val="50000"/>
                      <a:tint val="96000"/>
                      <a:lumMod val="104000"/>
                    </a:schemeClr>
                  </a:gs>
                  <a:gs pos="100000">
                    <a:schemeClr val="accent4">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0F-24FE-4D9F-BB1F-33708CAB6604}"/>
              </c:ext>
            </c:extLst>
          </c:dPt>
          <c:dPt>
            <c:idx val="520"/>
            <c:bubble3D val="0"/>
            <c:spPr>
              <a:gradFill rotWithShape="1">
                <a:gsLst>
                  <a:gs pos="0">
                    <a:schemeClr val="accent5">
                      <a:lumMod val="50000"/>
                      <a:tint val="96000"/>
                      <a:lumMod val="104000"/>
                    </a:schemeClr>
                  </a:gs>
                  <a:gs pos="100000">
                    <a:schemeClr val="accent5">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11-24FE-4D9F-BB1F-33708CAB6604}"/>
              </c:ext>
            </c:extLst>
          </c:dPt>
          <c:dPt>
            <c:idx val="521"/>
            <c:bubble3D val="0"/>
            <c:spPr>
              <a:gradFill rotWithShape="1">
                <a:gsLst>
                  <a:gs pos="0">
                    <a:schemeClr val="accent6">
                      <a:lumMod val="50000"/>
                      <a:tint val="96000"/>
                      <a:lumMod val="104000"/>
                    </a:schemeClr>
                  </a:gs>
                  <a:gs pos="100000">
                    <a:schemeClr val="accent6">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13-24FE-4D9F-BB1F-33708CAB6604}"/>
              </c:ext>
            </c:extLst>
          </c:dPt>
          <c:dPt>
            <c:idx val="522"/>
            <c:bubble3D val="0"/>
            <c:spPr>
              <a:gradFill rotWithShape="1">
                <a:gsLst>
                  <a:gs pos="0">
                    <a:schemeClr val="accent1">
                      <a:lumMod val="70000"/>
                      <a:lumOff val="30000"/>
                      <a:tint val="96000"/>
                      <a:lumMod val="104000"/>
                    </a:schemeClr>
                  </a:gs>
                  <a:gs pos="100000">
                    <a:schemeClr val="accent1">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15-24FE-4D9F-BB1F-33708CAB6604}"/>
              </c:ext>
            </c:extLst>
          </c:dPt>
          <c:dPt>
            <c:idx val="523"/>
            <c:bubble3D val="0"/>
            <c:spPr>
              <a:gradFill rotWithShape="1">
                <a:gsLst>
                  <a:gs pos="0">
                    <a:schemeClr val="accent2">
                      <a:lumMod val="70000"/>
                      <a:lumOff val="30000"/>
                      <a:tint val="96000"/>
                      <a:lumMod val="104000"/>
                    </a:schemeClr>
                  </a:gs>
                  <a:gs pos="100000">
                    <a:schemeClr val="accent2">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17-24FE-4D9F-BB1F-33708CAB6604}"/>
              </c:ext>
            </c:extLst>
          </c:dPt>
          <c:dPt>
            <c:idx val="524"/>
            <c:bubble3D val="0"/>
            <c:spPr>
              <a:gradFill rotWithShape="1">
                <a:gsLst>
                  <a:gs pos="0">
                    <a:schemeClr val="accent3">
                      <a:lumMod val="70000"/>
                      <a:lumOff val="30000"/>
                      <a:tint val="96000"/>
                      <a:lumMod val="104000"/>
                    </a:schemeClr>
                  </a:gs>
                  <a:gs pos="100000">
                    <a:schemeClr val="accent3">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19-24FE-4D9F-BB1F-33708CAB6604}"/>
              </c:ext>
            </c:extLst>
          </c:dPt>
          <c:dPt>
            <c:idx val="525"/>
            <c:bubble3D val="0"/>
            <c:spPr>
              <a:gradFill rotWithShape="1">
                <a:gsLst>
                  <a:gs pos="0">
                    <a:schemeClr val="accent4">
                      <a:lumMod val="70000"/>
                      <a:lumOff val="30000"/>
                      <a:tint val="96000"/>
                      <a:lumMod val="104000"/>
                    </a:schemeClr>
                  </a:gs>
                  <a:gs pos="100000">
                    <a:schemeClr val="accent4">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1B-24FE-4D9F-BB1F-33708CAB6604}"/>
              </c:ext>
            </c:extLst>
          </c:dPt>
          <c:dPt>
            <c:idx val="526"/>
            <c:bubble3D val="0"/>
            <c:spPr>
              <a:gradFill rotWithShape="1">
                <a:gsLst>
                  <a:gs pos="0">
                    <a:schemeClr val="accent5">
                      <a:lumMod val="70000"/>
                      <a:lumOff val="30000"/>
                      <a:tint val="96000"/>
                      <a:lumMod val="104000"/>
                    </a:schemeClr>
                  </a:gs>
                  <a:gs pos="100000">
                    <a:schemeClr val="accent5">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1D-24FE-4D9F-BB1F-33708CAB6604}"/>
              </c:ext>
            </c:extLst>
          </c:dPt>
          <c:dPt>
            <c:idx val="527"/>
            <c:bubble3D val="0"/>
            <c:spPr>
              <a:gradFill rotWithShape="1">
                <a:gsLst>
                  <a:gs pos="0">
                    <a:schemeClr val="accent6">
                      <a:lumMod val="70000"/>
                      <a:lumOff val="30000"/>
                      <a:tint val="96000"/>
                      <a:lumMod val="104000"/>
                    </a:schemeClr>
                  </a:gs>
                  <a:gs pos="100000">
                    <a:schemeClr val="accent6">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1F-24FE-4D9F-BB1F-33708CAB6604}"/>
              </c:ext>
            </c:extLst>
          </c:dPt>
          <c:dPt>
            <c:idx val="528"/>
            <c:bubble3D val="0"/>
            <c:spPr>
              <a:gradFill rotWithShape="1">
                <a:gsLst>
                  <a:gs pos="0">
                    <a:schemeClr val="accent1">
                      <a:lumMod val="70000"/>
                      <a:tint val="96000"/>
                      <a:lumMod val="104000"/>
                    </a:schemeClr>
                  </a:gs>
                  <a:gs pos="100000">
                    <a:schemeClr val="accent1">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21-24FE-4D9F-BB1F-33708CAB6604}"/>
              </c:ext>
            </c:extLst>
          </c:dPt>
          <c:dPt>
            <c:idx val="529"/>
            <c:bubble3D val="0"/>
            <c:spPr>
              <a:gradFill rotWithShape="1">
                <a:gsLst>
                  <a:gs pos="0">
                    <a:schemeClr val="accent2">
                      <a:lumMod val="70000"/>
                      <a:tint val="96000"/>
                      <a:lumMod val="104000"/>
                    </a:schemeClr>
                  </a:gs>
                  <a:gs pos="100000">
                    <a:schemeClr val="accent2">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23-24FE-4D9F-BB1F-33708CAB6604}"/>
              </c:ext>
            </c:extLst>
          </c:dPt>
          <c:dPt>
            <c:idx val="530"/>
            <c:bubble3D val="0"/>
            <c:spPr>
              <a:gradFill rotWithShape="1">
                <a:gsLst>
                  <a:gs pos="0">
                    <a:schemeClr val="accent3">
                      <a:lumMod val="70000"/>
                      <a:tint val="96000"/>
                      <a:lumMod val="104000"/>
                    </a:schemeClr>
                  </a:gs>
                  <a:gs pos="100000">
                    <a:schemeClr val="accent3">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25-24FE-4D9F-BB1F-33708CAB6604}"/>
              </c:ext>
            </c:extLst>
          </c:dPt>
          <c:dPt>
            <c:idx val="531"/>
            <c:bubble3D val="0"/>
            <c:spPr>
              <a:gradFill rotWithShape="1">
                <a:gsLst>
                  <a:gs pos="0">
                    <a:schemeClr val="accent4">
                      <a:lumMod val="70000"/>
                      <a:tint val="96000"/>
                      <a:lumMod val="104000"/>
                    </a:schemeClr>
                  </a:gs>
                  <a:gs pos="100000">
                    <a:schemeClr val="accent4">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27-24FE-4D9F-BB1F-33708CAB6604}"/>
              </c:ext>
            </c:extLst>
          </c:dPt>
          <c:dPt>
            <c:idx val="532"/>
            <c:bubble3D val="0"/>
            <c:spPr>
              <a:gradFill rotWithShape="1">
                <a:gsLst>
                  <a:gs pos="0">
                    <a:schemeClr val="accent5">
                      <a:lumMod val="70000"/>
                      <a:tint val="96000"/>
                      <a:lumMod val="104000"/>
                    </a:schemeClr>
                  </a:gs>
                  <a:gs pos="100000">
                    <a:schemeClr val="accent5">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29-24FE-4D9F-BB1F-33708CAB6604}"/>
              </c:ext>
            </c:extLst>
          </c:dPt>
          <c:dPt>
            <c:idx val="533"/>
            <c:bubble3D val="0"/>
            <c:spPr>
              <a:gradFill rotWithShape="1">
                <a:gsLst>
                  <a:gs pos="0">
                    <a:schemeClr val="accent6">
                      <a:lumMod val="70000"/>
                      <a:tint val="96000"/>
                      <a:lumMod val="104000"/>
                    </a:schemeClr>
                  </a:gs>
                  <a:gs pos="100000">
                    <a:schemeClr val="accent6">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2B-24FE-4D9F-BB1F-33708CAB6604}"/>
              </c:ext>
            </c:extLst>
          </c:dPt>
          <c:dPt>
            <c:idx val="534"/>
            <c:bubble3D val="0"/>
            <c:spPr>
              <a:gradFill rotWithShape="1">
                <a:gsLst>
                  <a:gs pos="0">
                    <a:schemeClr val="accent1">
                      <a:lumMod val="50000"/>
                      <a:lumOff val="50000"/>
                      <a:tint val="96000"/>
                      <a:lumMod val="104000"/>
                    </a:schemeClr>
                  </a:gs>
                  <a:gs pos="100000">
                    <a:schemeClr val="accent1">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2D-24FE-4D9F-BB1F-33708CAB6604}"/>
              </c:ext>
            </c:extLst>
          </c:dPt>
          <c:dPt>
            <c:idx val="535"/>
            <c:bubble3D val="0"/>
            <c:spPr>
              <a:gradFill rotWithShape="1">
                <a:gsLst>
                  <a:gs pos="0">
                    <a:schemeClr val="accent2">
                      <a:lumMod val="50000"/>
                      <a:lumOff val="50000"/>
                      <a:tint val="96000"/>
                      <a:lumMod val="104000"/>
                    </a:schemeClr>
                  </a:gs>
                  <a:gs pos="100000">
                    <a:schemeClr val="accent2">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2F-24FE-4D9F-BB1F-33708CAB6604}"/>
              </c:ext>
            </c:extLst>
          </c:dPt>
          <c:dPt>
            <c:idx val="536"/>
            <c:bubble3D val="0"/>
            <c:spPr>
              <a:gradFill rotWithShape="1">
                <a:gsLst>
                  <a:gs pos="0">
                    <a:schemeClr val="accent3">
                      <a:lumMod val="50000"/>
                      <a:lumOff val="50000"/>
                      <a:tint val="96000"/>
                      <a:lumMod val="104000"/>
                    </a:schemeClr>
                  </a:gs>
                  <a:gs pos="100000">
                    <a:schemeClr val="accent3">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31-24FE-4D9F-BB1F-33708CAB6604}"/>
              </c:ext>
            </c:extLst>
          </c:dPt>
          <c:dPt>
            <c:idx val="537"/>
            <c:bubble3D val="0"/>
            <c:spPr>
              <a:gradFill rotWithShape="1">
                <a:gsLst>
                  <a:gs pos="0">
                    <a:schemeClr val="accent4">
                      <a:lumMod val="50000"/>
                      <a:lumOff val="50000"/>
                      <a:tint val="96000"/>
                      <a:lumMod val="104000"/>
                    </a:schemeClr>
                  </a:gs>
                  <a:gs pos="100000">
                    <a:schemeClr val="accent4">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33-24FE-4D9F-BB1F-33708CAB6604}"/>
              </c:ext>
            </c:extLst>
          </c:dPt>
          <c:dPt>
            <c:idx val="538"/>
            <c:bubble3D val="0"/>
            <c:spPr>
              <a:gradFill rotWithShape="1">
                <a:gsLst>
                  <a:gs pos="0">
                    <a:schemeClr val="accent5">
                      <a:lumMod val="50000"/>
                      <a:lumOff val="50000"/>
                      <a:tint val="96000"/>
                      <a:lumMod val="104000"/>
                    </a:schemeClr>
                  </a:gs>
                  <a:gs pos="100000">
                    <a:schemeClr val="accent5">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35-24FE-4D9F-BB1F-33708CAB6604}"/>
              </c:ext>
            </c:extLst>
          </c:dPt>
          <c:dPt>
            <c:idx val="539"/>
            <c:bubble3D val="0"/>
            <c:spPr>
              <a:gradFill rotWithShape="1">
                <a:gsLst>
                  <a:gs pos="0">
                    <a:schemeClr val="accent6">
                      <a:lumMod val="50000"/>
                      <a:lumOff val="50000"/>
                      <a:tint val="96000"/>
                      <a:lumMod val="104000"/>
                    </a:schemeClr>
                  </a:gs>
                  <a:gs pos="100000">
                    <a:schemeClr val="accent6">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37-24FE-4D9F-BB1F-33708CAB6604}"/>
              </c:ext>
            </c:extLst>
          </c:dPt>
          <c:dPt>
            <c:idx val="540"/>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39-24FE-4D9F-BB1F-33708CAB6604}"/>
              </c:ext>
            </c:extLst>
          </c:dPt>
          <c:dPt>
            <c:idx val="541"/>
            <c:bubble3D val="0"/>
            <c:spPr>
              <a:gradFill rotWithShape="1">
                <a:gsLst>
                  <a:gs pos="0">
                    <a:schemeClr val="accent2">
                      <a:tint val="96000"/>
                      <a:lumMod val="104000"/>
                    </a:schemeClr>
                  </a:gs>
                  <a:gs pos="100000">
                    <a:schemeClr val="accent2">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3B-24FE-4D9F-BB1F-33708CAB6604}"/>
              </c:ext>
            </c:extLst>
          </c:dPt>
          <c:dPt>
            <c:idx val="542"/>
            <c:bubble3D val="0"/>
            <c:spPr>
              <a:gradFill rotWithShape="1">
                <a:gsLst>
                  <a:gs pos="0">
                    <a:schemeClr val="accent3">
                      <a:tint val="96000"/>
                      <a:lumMod val="104000"/>
                    </a:schemeClr>
                  </a:gs>
                  <a:gs pos="100000">
                    <a:schemeClr val="accent3">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3D-24FE-4D9F-BB1F-33708CAB6604}"/>
              </c:ext>
            </c:extLst>
          </c:dPt>
          <c:dPt>
            <c:idx val="543"/>
            <c:bubble3D val="0"/>
            <c:spPr>
              <a:gradFill rotWithShape="1">
                <a:gsLst>
                  <a:gs pos="0">
                    <a:schemeClr val="accent4">
                      <a:tint val="96000"/>
                      <a:lumMod val="104000"/>
                    </a:schemeClr>
                  </a:gs>
                  <a:gs pos="100000">
                    <a:schemeClr val="accent4">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3F-24FE-4D9F-BB1F-33708CAB6604}"/>
              </c:ext>
            </c:extLst>
          </c:dPt>
          <c:dPt>
            <c:idx val="544"/>
            <c:bubble3D val="0"/>
            <c:spPr>
              <a:gradFill rotWithShape="1">
                <a:gsLst>
                  <a:gs pos="0">
                    <a:schemeClr val="accent5">
                      <a:tint val="96000"/>
                      <a:lumMod val="104000"/>
                    </a:schemeClr>
                  </a:gs>
                  <a:gs pos="100000">
                    <a:schemeClr val="accent5">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41-24FE-4D9F-BB1F-33708CAB6604}"/>
              </c:ext>
            </c:extLst>
          </c:dPt>
          <c:dPt>
            <c:idx val="545"/>
            <c:bubble3D val="0"/>
            <c:spPr>
              <a:gradFill rotWithShape="1">
                <a:gsLst>
                  <a:gs pos="0">
                    <a:schemeClr val="accent6">
                      <a:tint val="96000"/>
                      <a:lumMod val="104000"/>
                    </a:schemeClr>
                  </a:gs>
                  <a:gs pos="100000">
                    <a:schemeClr val="accent6">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43-24FE-4D9F-BB1F-33708CAB6604}"/>
              </c:ext>
            </c:extLst>
          </c:dPt>
          <c:dPt>
            <c:idx val="546"/>
            <c:bubble3D val="0"/>
            <c:spPr>
              <a:gradFill rotWithShape="1">
                <a:gsLst>
                  <a:gs pos="0">
                    <a:schemeClr val="accent1">
                      <a:lumMod val="60000"/>
                      <a:tint val="96000"/>
                      <a:lumMod val="104000"/>
                    </a:schemeClr>
                  </a:gs>
                  <a:gs pos="100000">
                    <a:schemeClr val="accent1">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45-24FE-4D9F-BB1F-33708CAB6604}"/>
              </c:ext>
            </c:extLst>
          </c:dPt>
          <c:dPt>
            <c:idx val="547"/>
            <c:bubble3D val="0"/>
            <c:spPr>
              <a:gradFill rotWithShape="1">
                <a:gsLst>
                  <a:gs pos="0">
                    <a:schemeClr val="accent2">
                      <a:lumMod val="60000"/>
                      <a:tint val="96000"/>
                      <a:lumMod val="104000"/>
                    </a:schemeClr>
                  </a:gs>
                  <a:gs pos="100000">
                    <a:schemeClr val="accent2">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47-24FE-4D9F-BB1F-33708CAB6604}"/>
              </c:ext>
            </c:extLst>
          </c:dPt>
          <c:dPt>
            <c:idx val="548"/>
            <c:bubble3D val="0"/>
            <c:spPr>
              <a:gradFill rotWithShape="1">
                <a:gsLst>
                  <a:gs pos="0">
                    <a:schemeClr val="accent3">
                      <a:lumMod val="60000"/>
                      <a:tint val="96000"/>
                      <a:lumMod val="104000"/>
                    </a:schemeClr>
                  </a:gs>
                  <a:gs pos="100000">
                    <a:schemeClr val="accent3">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49-24FE-4D9F-BB1F-33708CAB6604}"/>
              </c:ext>
            </c:extLst>
          </c:dPt>
          <c:dPt>
            <c:idx val="549"/>
            <c:bubble3D val="0"/>
            <c:spPr>
              <a:gradFill rotWithShape="1">
                <a:gsLst>
                  <a:gs pos="0">
                    <a:schemeClr val="accent4">
                      <a:lumMod val="60000"/>
                      <a:tint val="96000"/>
                      <a:lumMod val="104000"/>
                    </a:schemeClr>
                  </a:gs>
                  <a:gs pos="100000">
                    <a:schemeClr val="accent4">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4B-24FE-4D9F-BB1F-33708CAB6604}"/>
              </c:ext>
            </c:extLst>
          </c:dPt>
          <c:dPt>
            <c:idx val="550"/>
            <c:bubble3D val="0"/>
            <c:spPr>
              <a:gradFill rotWithShape="1">
                <a:gsLst>
                  <a:gs pos="0">
                    <a:schemeClr val="accent5">
                      <a:lumMod val="60000"/>
                      <a:tint val="96000"/>
                      <a:lumMod val="104000"/>
                    </a:schemeClr>
                  </a:gs>
                  <a:gs pos="100000">
                    <a:schemeClr val="accent5">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4D-24FE-4D9F-BB1F-33708CAB6604}"/>
              </c:ext>
            </c:extLst>
          </c:dPt>
          <c:dPt>
            <c:idx val="551"/>
            <c:bubble3D val="0"/>
            <c:spPr>
              <a:gradFill rotWithShape="1">
                <a:gsLst>
                  <a:gs pos="0">
                    <a:schemeClr val="accent6">
                      <a:lumMod val="60000"/>
                      <a:tint val="96000"/>
                      <a:lumMod val="104000"/>
                    </a:schemeClr>
                  </a:gs>
                  <a:gs pos="100000">
                    <a:schemeClr val="accent6">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4F-24FE-4D9F-BB1F-33708CAB6604}"/>
              </c:ext>
            </c:extLst>
          </c:dPt>
          <c:dPt>
            <c:idx val="552"/>
            <c:bubble3D val="0"/>
            <c:spPr>
              <a:gradFill rotWithShape="1">
                <a:gsLst>
                  <a:gs pos="0">
                    <a:schemeClr val="accent1">
                      <a:lumMod val="80000"/>
                      <a:lumOff val="20000"/>
                      <a:tint val="96000"/>
                      <a:lumMod val="104000"/>
                    </a:schemeClr>
                  </a:gs>
                  <a:gs pos="100000">
                    <a:schemeClr val="accent1">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51-24FE-4D9F-BB1F-33708CAB6604}"/>
              </c:ext>
            </c:extLst>
          </c:dPt>
          <c:dPt>
            <c:idx val="553"/>
            <c:bubble3D val="0"/>
            <c:spPr>
              <a:gradFill rotWithShape="1">
                <a:gsLst>
                  <a:gs pos="0">
                    <a:schemeClr val="accent2">
                      <a:lumMod val="80000"/>
                      <a:lumOff val="20000"/>
                      <a:tint val="96000"/>
                      <a:lumMod val="104000"/>
                    </a:schemeClr>
                  </a:gs>
                  <a:gs pos="100000">
                    <a:schemeClr val="accent2">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53-24FE-4D9F-BB1F-33708CAB6604}"/>
              </c:ext>
            </c:extLst>
          </c:dPt>
          <c:dPt>
            <c:idx val="554"/>
            <c:bubble3D val="0"/>
            <c:spPr>
              <a:gradFill rotWithShape="1">
                <a:gsLst>
                  <a:gs pos="0">
                    <a:schemeClr val="accent3">
                      <a:lumMod val="80000"/>
                      <a:lumOff val="20000"/>
                      <a:tint val="96000"/>
                      <a:lumMod val="104000"/>
                    </a:schemeClr>
                  </a:gs>
                  <a:gs pos="100000">
                    <a:schemeClr val="accent3">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55-24FE-4D9F-BB1F-33708CAB6604}"/>
              </c:ext>
            </c:extLst>
          </c:dPt>
          <c:dPt>
            <c:idx val="555"/>
            <c:bubble3D val="0"/>
            <c:spPr>
              <a:gradFill rotWithShape="1">
                <a:gsLst>
                  <a:gs pos="0">
                    <a:schemeClr val="accent4">
                      <a:lumMod val="80000"/>
                      <a:lumOff val="20000"/>
                      <a:tint val="96000"/>
                      <a:lumMod val="104000"/>
                    </a:schemeClr>
                  </a:gs>
                  <a:gs pos="100000">
                    <a:schemeClr val="accent4">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57-24FE-4D9F-BB1F-33708CAB6604}"/>
              </c:ext>
            </c:extLst>
          </c:dPt>
          <c:dPt>
            <c:idx val="556"/>
            <c:bubble3D val="0"/>
            <c:spPr>
              <a:gradFill rotWithShape="1">
                <a:gsLst>
                  <a:gs pos="0">
                    <a:schemeClr val="accent5">
                      <a:lumMod val="80000"/>
                      <a:lumOff val="20000"/>
                      <a:tint val="96000"/>
                      <a:lumMod val="104000"/>
                    </a:schemeClr>
                  </a:gs>
                  <a:gs pos="100000">
                    <a:schemeClr val="accent5">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59-24FE-4D9F-BB1F-33708CAB6604}"/>
              </c:ext>
            </c:extLst>
          </c:dPt>
          <c:dPt>
            <c:idx val="557"/>
            <c:bubble3D val="0"/>
            <c:spPr>
              <a:gradFill rotWithShape="1">
                <a:gsLst>
                  <a:gs pos="0">
                    <a:schemeClr val="accent6">
                      <a:lumMod val="80000"/>
                      <a:lumOff val="20000"/>
                      <a:tint val="96000"/>
                      <a:lumMod val="104000"/>
                    </a:schemeClr>
                  </a:gs>
                  <a:gs pos="100000">
                    <a:schemeClr val="accent6">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5B-24FE-4D9F-BB1F-33708CAB6604}"/>
              </c:ext>
            </c:extLst>
          </c:dPt>
          <c:dPt>
            <c:idx val="558"/>
            <c:bubble3D val="0"/>
            <c:spPr>
              <a:gradFill rotWithShape="1">
                <a:gsLst>
                  <a:gs pos="0">
                    <a:schemeClr val="accent1">
                      <a:lumMod val="80000"/>
                      <a:tint val="96000"/>
                      <a:lumMod val="104000"/>
                    </a:schemeClr>
                  </a:gs>
                  <a:gs pos="100000">
                    <a:schemeClr val="accent1">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5D-24FE-4D9F-BB1F-33708CAB6604}"/>
              </c:ext>
            </c:extLst>
          </c:dPt>
          <c:dPt>
            <c:idx val="559"/>
            <c:bubble3D val="0"/>
            <c:spPr>
              <a:gradFill rotWithShape="1">
                <a:gsLst>
                  <a:gs pos="0">
                    <a:schemeClr val="accent2">
                      <a:lumMod val="80000"/>
                      <a:tint val="96000"/>
                      <a:lumMod val="104000"/>
                    </a:schemeClr>
                  </a:gs>
                  <a:gs pos="100000">
                    <a:schemeClr val="accent2">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5F-24FE-4D9F-BB1F-33708CAB6604}"/>
              </c:ext>
            </c:extLst>
          </c:dPt>
          <c:dPt>
            <c:idx val="560"/>
            <c:bubble3D val="0"/>
            <c:spPr>
              <a:gradFill rotWithShape="1">
                <a:gsLst>
                  <a:gs pos="0">
                    <a:schemeClr val="accent3">
                      <a:lumMod val="80000"/>
                      <a:tint val="96000"/>
                      <a:lumMod val="104000"/>
                    </a:schemeClr>
                  </a:gs>
                  <a:gs pos="100000">
                    <a:schemeClr val="accent3">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61-24FE-4D9F-BB1F-33708CAB6604}"/>
              </c:ext>
            </c:extLst>
          </c:dPt>
          <c:dPt>
            <c:idx val="561"/>
            <c:bubble3D val="0"/>
            <c:spPr>
              <a:gradFill rotWithShape="1">
                <a:gsLst>
                  <a:gs pos="0">
                    <a:schemeClr val="accent4">
                      <a:lumMod val="80000"/>
                      <a:tint val="96000"/>
                      <a:lumMod val="104000"/>
                    </a:schemeClr>
                  </a:gs>
                  <a:gs pos="100000">
                    <a:schemeClr val="accent4">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63-24FE-4D9F-BB1F-33708CAB6604}"/>
              </c:ext>
            </c:extLst>
          </c:dPt>
          <c:dPt>
            <c:idx val="562"/>
            <c:bubble3D val="0"/>
            <c:spPr>
              <a:gradFill rotWithShape="1">
                <a:gsLst>
                  <a:gs pos="0">
                    <a:schemeClr val="accent5">
                      <a:lumMod val="80000"/>
                      <a:tint val="96000"/>
                      <a:lumMod val="104000"/>
                    </a:schemeClr>
                  </a:gs>
                  <a:gs pos="100000">
                    <a:schemeClr val="accent5">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65-24FE-4D9F-BB1F-33708CAB6604}"/>
              </c:ext>
            </c:extLst>
          </c:dPt>
          <c:dPt>
            <c:idx val="563"/>
            <c:bubble3D val="0"/>
            <c:spPr>
              <a:gradFill rotWithShape="1">
                <a:gsLst>
                  <a:gs pos="0">
                    <a:schemeClr val="accent6">
                      <a:lumMod val="80000"/>
                      <a:tint val="96000"/>
                      <a:lumMod val="104000"/>
                    </a:schemeClr>
                  </a:gs>
                  <a:gs pos="100000">
                    <a:schemeClr val="accent6">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67-24FE-4D9F-BB1F-33708CAB6604}"/>
              </c:ext>
            </c:extLst>
          </c:dPt>
          <c:dPt>
            <c:idx val="564"/>
            <c:bubble3D val="0"/>
            <c:spPr>
              <a:gradFill rotWithShape="1">
                <a:gsLst>
                  <a:gs pos="0">
                    <a:schemeClr val="accent1">
                      <a:lumMod val="60000"/>
                      <a:lumOff val="40000"/>
                      <a:tint val="96000"/>
                      <a:lumMod val="104000"/>
                    </a:schemeClr>
                  </a:gs>
                  <a:gs pos="100000">
                    <a:schemeClr val="accent1">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69-24FE-4D9F-BB1F-33708CAB6604}"/>
              </c:ext>
            </c:extLst>
          </c:dPt>
          <c:dPt>
            <c:idx val="565"/>
            <c:bubble3D val="0"/>
            <c:spPr>
              <a:gradFill rotWithShape="1">
                <a:gsLst>
                  <a:gs pos="0">
                    <a:schemeClr val="accent2">
                      <a:lumMod val="60000"/>
                      <a:lumOff val="40000"/>
                      <a:tint val="96000"/>
                      <a:lumMod val="104000"/>
                    </a:schemeClr>
                  </a:gs>
                  <a:gs pos="100000">
                    <a:schemeClr val="accent2">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6B-24FE-4D9F-BB1F-33708CAB6604}"/>
              </c:ext>
            </c:extLst>
          </c:dPt>
          <c:dPt>
            <c:idx val="566"/>
            <c:bubble3D val="0"/>
            <c:spPr>
              <a:gradFill rotWithShape="1">
                <a:gsLst>
                  <a:gs pos="0">
                    <a:schemeClr val="accent3">
                      <a:lumMod val="60000"/>
                      <a:lumOff val="40000"/>
                      <a:tint val="96000"/>
                      <a:lumMod val="104000"/>
                    </a:schemeClr>
                  </a:gs>
                  <a:gs pos="100000">
                    <a:schemeClr val="accent3">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6D-24FE-4D9F-BB1F-33708CAB6604}"/>
              </c:ext>
            </c:extLst>
          </c:dPt>
          <c:dPt>
            <c:idx val="567"/>
            <c:bubble3D val="0"/>
            <c:spPr>
              <a:gradFill rotWithShape="1">
                <a:gsLst>
                  <a:gs pos="0">
                    <a:schemeClr val="accent4">
                      <a:lumMod val="60000"/>
                      <a:lumOff val="40000"/>
                      <a:tint val="96000"/>
                      <a:lumMod val="104000"/>
                    </a:schemeClr>
                  </a:gs>
                  <a:gs pos="100000">
                    <a:schemeClr val="accent4">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6F-24FE-4D9F-BB1F-33708CAB6604}"/>
              </c:ext>
            </c:extLst>
          </c:dPt>
          <c:dPt>
            <c:idx val="568"/>
            <c:bubble3D val="0"/>
            <c:spPr>
              <a:gradFill rotWithShape="1">
                <a:gsLst>
                  <a:gs pos="0">
                    <a:schemeClr val="accent5">
                      <a:lumMod val="60000"/>
                      <a:lumOff val="40000"/>
                      <a:tint val="96000"/>
                      <a:lumMod val="104000"/>
                    </a:schemeClr>
                  </a:gs>
                  <a:gs pos="100000">
                    <a:schemeClr val="accent5">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71-24FE-4D9F-BB1F-33708CAB6604}"/>
              </c:ext>
            </c:extLst>
          </c:dPt>
          <c:dPt>
            <c:idx val="569"/>
            <c:bubble3D val="0"/>
            <c:spPr>
              <a:gradFill rotWithShape="1">
                <a:gsLst>
                  <a:gs pos="0">
                    <a:schemeClr val="accent6">
                      <a:lumMod val="60000"/>
                      <a:lumOff val="40000"/>
                      <a:tint val="96000"/>
                      <a:lumMod val="104000"/>
                    </a:schemeClr>
                  </a:gs>
                  <a:gs pos="100000">
                    <a:schemeClr val="accent6">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73-24FE-4D9F-BB1F-33708CAB6604}"/>
              </c:ext>
            </c:extLst>
          </c:dPt>
          <c:dPt>
            <c:idx val="570"/>
            <c:bubble3D val="0"/>
            <c:spPr>
              <a:gradFill rotWithShape="1">
                <a:gsLst>
                  <a:gs pos="0">
                    <a:schemeClr val="accent1">
                      <a:lumMod val="50000"/>
                      <a:tint val="96000"/>
                      <a:lumMod val="104000"/>
                    </a:schemeClr>
                  </a:gs>
                  <a:gs pos="100000">
                    <a:schemeClr val="accent1">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75-24FE-4D9F-BB1F-33708CAB6604}"/>
              </c:ext>
            </c:extLst>
          </c:dPt>
          <c:dPt>
            <c:idx val="571"/>
            <c:bubble3D val="0"/>
            <c:spPr>
              <a:gradFill rotWithShape="1">
                <a:gsLst>
                  <a:gs pos="0">
                    <a:schemeClr val="accent2">
                      <a:lumMod val="50000"/>
                      <a:tint val="96000"/>
                      <a:lumMod val="104000"/>
                    </a:schemeClr>
                  </a:gs>
                  <a:gs pos="100000">
                    <a:schemeClr val="accent2">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77-24FE-4D9F-BB1F-33708CAB6604}"/>
              </c:ext>
            </c:extLst>
          </c:dPt>
          <c:dPt>
            <c:idx val="572"/>
            <c:bubble3D val="0"/>
            <c:spPr>
              <a:gradFill rotWithShape="1">
                <a:gsLst>
                  <a:gs pos="0">
                    <a:schemeClr val="accent3">
                      <a:lumMod val="50000"/>
                      <a:tint val="96000"/>
                      <a:lumMod val="104000"/>
                    </a:schemeClr>
                  </a:gs>
                  <a:gs pos="100000">
                    <a:schemeClr val="accent3">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79-24FE-4D9F-BB1F-33708CAB6604}"/>
              </c:ext>
            </c:extLst>
          </c:dPt>
          <c:dPt>
            <c:idx val="573"/>
            <c:bubble3D val="0"/>
            <c:spPr>
              <a:gradFill rotWithShape="1">
                <a:gsLst>
                  <a:gs pos="0">
                    <a:schemeClr val="accent4">
                      <a:lumMod val="50000"/>
                      <a:tint val="96000"/>
                      <a:lumMod val="104000"/>
                    </a:schemeClr>
                  </a:gs>
                  <a:gs pos="100000">
                    <a:schemeClr val="accent4">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7B-24FE-4D9F-BB1F-33708CAB6604}"/>
              </c:ext>
            </c:extLst>
          </c:dPt>
          <c:dPt>
            <c:idx val="574"/>
            <c:bubble3D val="0"/>
            <c:spPr>
              <a:gradFill rotWithShape="1">
                <a:gsLst>
                  <a:gs pos="0">
                    <a:schemeClr val="accent5">
                      <a:lumMod val="50000"/>
                      <a:tint val="96000"/>
                      <a:lumMod val="104000"/>
                    </a:schemeClr>
                  </a:gs>
                  <a:gs pos="100000">
                    <a:schemeClr val="accent5">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7D-24FE-4D9F-BB1F-33708CAB6604}"/>
              </c:ext>
            </c:extLst>
          </c:dPt>
          <c:dPt>
            <c:idx val="575"/>
            <c:bubble3D val="0"/>
            <c:spPr>
              <a:gradFill rotWithShape="1">
                <a:gsLst>
                  <a:gs pos="0">
                    <a:schemeClr val="accent6">
                      <a:lumMod val="50000"/>
                      <a:tint val="96000"/>
                      <a:lumMod val="104000"/>
                    </a:schemeClr>
                  </a:gs>
                  <a:gs pos="100000">
                    <a:schemeClr val="accent6">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7F-24FE-4D9F-BB1F-33708CAB6604}"/>
              </c:ext>
            </c:extLst>
          </c:dPt>
          <c:dPt>
            <c:idx val="576"/>
            <c:bubble3D val="0"/>
            <c:spPr>
              <a:gradFill rotWithShape="1">
                <a:gsLst>
                  <a:gs pos="0">
                    <a:schemeClr val="accent1">
                      <a:lumMod val="70000"/>
                      <a:lumOff val="30000"/>
                      <a:tint val="96000"/>
                      <a:lumMod val="104000"/>
                    </a:schemeClr>
                  </a:gs>
                  <a:gs pos="100000">
                    <a:schemeClr val="accent1">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81-24FE-4D9F-BB1F-33708CAB6604}"/>
              </c:ext>
            </c:extLst>
          </c:dPt>
          <c:dPt>
            <c:idx val="577"/>
            <c:bubble3D val="0"/>
            <c:spPr>
              <a:gradFill rotWithShape="1">
                <a:gsLst>
                  <a:gs pos="0">
                    <a:schemeClr val="accent2">
                      <a:lumMod val="70000"/>
                      <a:lumOff val="30000"/>
                      <a:tint val="96000"/>
                      <a:lumMod val="104000"/>
                    </a:schemeClr>
                  </a:gs>
                  <a:gs pos="100000">
                    <a:schemeClr val="accent2">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83-24FE-4D9F-BB1F-33708CAB6604}"/>
              </c:ext>
            </c:extLst>
          </c:dPt>
          <c:dPt>
            <c:idx val="578"/>
            <c:bubble3D val="0"/>
            <c:spPr>
              <a:gradFill rotWithShape="1">
                <a:gsLst>
                  <a:gs pos="0">
                    <a:schemeClr val="accent3">
                      <a:lumMod val="70000"/>
                      <a:lumOff val="30000"/>
                      <a:tint val="96000"/>
                      <a:lumMod val="104000"/>
                    </a:schemeClr>
                  </a:gs>
                  <a:gs pos="100000">
                    <a:schemeClr val="accent3">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85-24FE-4D9F-BB1F-33708CAB6604}"/>
              </c:ext>
            </c:extLst>
          </c:dPt>
          <c:dPt>
            <c:idx val="579"/>
            <c:bubble3D val="0"/>
            <c:spPr>
              <a:gradFill rotWithShape="1">
                <a:gsLst>
                  <a:gs pos="0">
                    <a:schemeClr val="accent4">
                      <a:lumMod val="70000"/>
                      <a:lumOff val="30000"/>
                      <a:tint val="96000"/>
                      <a:lumMod val="104000"/>
                    </a:schemeClr>
                  </a:gs>
                  <a:gs pos="100000">
                    <a:schemeClr val="accent4">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87-24FE-4D9F-BB1F-33708CAB6604}"/>
              </c:ext>
            </c:extLst>
          </c:dPt>
          <c:dPt>
            <c:idx val="580"/>
            <c:bubble3D val="0"/>
            <c:spPr>
              <a:gradFill rotWithShape="1">
                <a:gsLst>
                  <a:gs pos="0">
                    <a:schemeClr val="accent5">
                      <a:lumMod val="70000"/>
                      <a:lumOff val="30000"/>
                      <a:tint val="96000"/>
                      <a:lumMod val="104000"/>
                    </a:schemeClr>
                  </a:gs>
                  <a:gs pos="100000">
                    <a:schemeClr val="accent5">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89-24FE-4D9F-BB1F-33708CAB6604}"/>
              </c:ext>
            </c:extLst>
          </c:dPt>
          <c:dPt>
            <c:idx val="581"/>
            <c:bubble3D val="0"/>
            <c:spPr>
              <a:gradFill rotWithShape="1">
                <a:gsLst>
                  <a:gs pos="0">
                    <a:schemeClr val="accent6">
                      <a:lumMod val="70000"/>
                      <a:lumOff val="30000"/>
                      <a:tint val="96000"/>
                      <a:lumMod val="104000"/>
                    </a:schemeClr>
                  </a:gs>
                  <a:gs pos="100000">
                    <a:schemeClr val="accent6">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8B-24FE-4D9F-BB1F-33708CAB6604}"/>
              </c:ext>
            </c:extLst>
          </c:dPt>
          <c:dPt>
            <c:idx val="582"/>
            <c:bubble3D val="0"/>
            <c:spPr>
              <a:gradFill rotWithShape="1">
                <a:gsLst>
                  <a:gs pos="0">
                    <a:schemeClr val="accent1">
                      <a:lumMod val="70000"/>
                      <a:tint val="96000"/>
                      <a:lumMod val="104000"/>
                    </a:schemeClr>
                  </a:gs>
                  <a:gs pos="100000">
                    <a:schemeClr val="accent1">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8D-24FE-4D9F-BB1F-33708CAB6604}"/>
              </c:ext>
            </c:extLst>
          </c:dPt>
          <c:dPt>
            <c:idx val="583"/>
            <c:bubble3D val="0"/>
            <c:spPr>
              <a:gradFill rotWithShape="1">
                <a:gsLst>
                  <a:gs pos="0">
                    <a:schemeClr val="accent2">
                      <a:lumMod val="70000"/>
                      <a:tint val="96000"/>
                      <a:lumMod val="104000"/>
                    </a:schemeClr>
                  </a:gs>
                  <a:gs pos="100000">
                    <a:schemeClr val="accent2">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8F-24FE-4D9F-BB1F-33708CAB6604}"/>
              </c:ext>
            </c:extLst>
          </c:dPt>
          <c:dPt>
            <c:idx val="584"/>
            <c:bubble3D val="0"/>
            <c:spPr>
              <a:gradFill rotWithShape="1">
                <a:gsLst>
                  <a:gs pos="0">
                    <a:schemeClr val="accent3">
                      <a:lumMod val="70000"/>
                      <a:tint val="96000"/>
                      <a:lumMod val="104000"/>
                    </a:schemeClr>
                  </a:gs>
                  <a:gs pos="100000">
                    <a:schemeClr val="accent3">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91-24FE-4D9F-BB1F-33708CAB6604}"/>
              </c:ext>
            </c:extLst>
          </c:dPt>
          <c:dPt>
            <c:idx val="585"/>
            <c:bubble3D val="0"/>
            <c:spPr>
              <a:gradFill rotWithShape="1">
                <a:gsLst>
                  <a:gs pos="0">
                    <a:schemeClr val="accent4">
                      <a:lumMod val="70000"/>
                      <a:tint val="96000"/>
                      <a:lumMod val="104000"/>
                    </a:schemeClr>
                  </a:gs>
                  <a:gs pos="100000">
                    <a:schemeClr val="accent4">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93-24FE-4D9F-BB1F-33708CAB6604}"/>
              </c:ext>
            </c:extLst>
          </c:dPt>
          <c:dPt>
            <c:idx val="586"/>
            <c:bubble3D val="0"/>
            <c:spPr>
              <a:gradFill rotWithShape="1">
                <a:gsLst>
                  <a:gs pos="0">
                    <a:schemeClr val="accent5">
                      <a:lumMod val="70000"/>
                      <a:tint val="96000"/>
                      <a:lumMod val="104000"/>
                    </a:schemeClr>
                  </a:gs>
                  <a:gs pos="100000">
                    <a:schemeClr val="accent5">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95-24FE-4D9F-BB1F-33708CAB6604}"/>
              </c:ext>
            </c:extLst>
          </c:dPt>
          <c:dPt>
            <c:idx val="587"/>
            <c:bubble3D val="0"/>
            <c:spPr>
              <a:gradFill rotWithShape="1">
                <a:gsLst>
                  <a:gs pos="0">
                    <a:schemeClr val="accent6">
                      <a:lumMod val="70000"/>
                      <a:tint val="96000"/>
                      <a:lumMod val="104000"/>
                    </a:schemeClr>
                  </a:gs>
                  <a:gs pos="100000">
                    <a:schemeClr val="accent6">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97-24FE-4D9F-BB1F-33708CAB6604}"/>
              </c:ext>
            </c:extLst>
          </c:dPt>
          <c:dPt>
            <c:idx val="588"/>
            <c:bubble3D val="0"/>
            <c:spPr>
              <a:gradFill rotWithShape="1">
                <a:gsLst>
                  <a:gs pos="0">
                    <a:schemeClr val="accent1">
                      <a:lumMod val="50000"/>
                      <a:lumOff val="50000"/>
                      <a:tint val="96000"/>
                      <a:lumMod val="104000"/>
                    </a:schemeClr>
                  </a:gs>
                  <a:gs pos="100000">
                    <a:schemeClr val="accent1">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99-24FE-4D9F-BB1F-33708CAB6604}"/>
              </c:ext>
            </c:extLst>
          </c:dPt>
          <c:dPt>
            <c:idx val="589"/>
            <c:bubble3D val="0"/>
            <c:spPr>
              <a:gradFill rotWithShape="1">
                <a:gsLst>
                  <a:gs pos="0">
                    <a:schemeClr val="accent2">
                      <a:lumMod val="50000"/>
                      <a:lumOff val="50000"/>
                      <a:tint val="96000"/>
                      <a:lumMod val="104000"/>
                    </a:schemeClr>
                  </a:gs>
                  <a:gs pos="100000">
                    <a:schemeClr val="accent2">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9B-24FE-4D9F-BB1F-33708CAB6604}"/>
              </c:ext>
            </c:extLst>
          </c:dPt>
          <c:dPt>
            <c:idx val="590"/>
            <c:bubble3D val="0"/>
            <c:spPr>
              <a:gradFill rotWithShape="1">
                <a:gsLst>
                  <a:gs pos="0">
                    <a:schemeClr val="accent3">
                      <a:lumMod val="50000"/>
                      <a:lumOff val="50000"/>
                      <a:tint val="96000"/>
                      <a:lumMod val="104000"/>
                    </a:schemeClr>
                  </a:gs>
                  <a:gs pos="100000">
                    <a:schemeClr val="accent3">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9D-24FE-4D9F-BB1F-33708CAB6604}"/>
              </c:ext>
            </c:extLst>
          </c:dPt>
          <c:dPt>
            <c:idx val="591"/>
            <c:bubble3D val="0"/>
            <c:spPr>
              <a:gradFill rotWithShape="1">
                <a:gsLst>
                  <a:gs pos="0">
                    <a:schemeClr val="accent4">
                      <a:lumMod val="50000"/>
                      <a:lumOff val="50000"/>
                      <a:tint val="96000"/>
                      <a:lumMod val="104000"/>
                    </a:schemeClr>
                  </a:gs>
                  <a:gs pos="100000">
                    <a:schemeClr val="accent4">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9F-24FE-4D9F-BB1F-33708CAB6604}"/>
              </c:ext>
            </c:extLst>
          </c:dPt>
          <c:dPt>
            <c:idx val="592"/>
            <c:bubble3D val="0"/>
            <c:spPr>
              <a:gradFill rotWithShape="1">
                <a:gsLst>
                  <a:gs pos="0">
                    <a:schemeClr val="accent5">
                      <a:lumMod val="50000"/>
                      <a:lumOff val="50000"/>
                      <a:tint val="96000"/>
                      <a:lumMod val="104000"/>
                    </a:schemeClr>
                  </a:gs>
                  <a:gs pos="100000">
                    <a:schemeClr val="accent5">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A1-24FE-4D9F-BB1F-33708CAB6604}"/>
              </c:ext>
            </c:extLst>
          </c:dPt>
          <c:dPt>
            <c:idx val="593"/>
            <c:bubble3D val="0"/>
            <c:spPr>
              <a:gradFill rotWithShape="1">
                <a:gsLst>
                  <a:gs pos="0">
                    <a:schemeClr val="accent6">
                      <a:lumMod val="50000"/>
                      <a:lumOff val="50000"/>
                      <a:tint val="96000"/>
                      <a:lumMod val="104000"/>
                    </a:schemeClr>
                  </a:gs>
                  <a:gs pos="100000">
                    <a:schemeClr val="accent6">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A3-24FE-4D9F-BB1F-33708CAB6604}"/>
              </c:ext>
            </c:extLst>
          </c:dPt>
          <c:dPt>
            <c:idx val="594"/>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A5-24FE-4D9F-BB1F-33708CAB6604}"/>
              </c:ext>
            </c:extLst>
          </c:dPt>
          <c:dPt>
            <c:idx val="595"/>
            <c:bubble3D val="0"/>
            <c:spPr>
              <a:gradFill rotWithShape="1">
                <a:gsLst>
                  <a:gs pos="0">
                    <a:schemeClr val="accent2">
                      <a:tint val="96000"/>
                      <a:lumMod val="104000"/>
                    </a:schemeClr>
                  </a:gs>
                  <a:gs pos="100000">
                    <a:schemeClr val="accent2">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A7-24FE-4D9F-BB1F-33708CAB6604}"/>
              </c:ext>
            </c:extLst>
          </c:dPt>
          <c:dPt>
            <c:idx val="596"/>
            <c:bubble3D val="0"/>
            <c:spPr>
              <a:gradFill rotWithShape="1">
                <a:gsLst>
                  <a:gs pos="0">
                    <a:schemeClr val="accent3">
                      <a:tint val="96000"/>
                      <a:lumMod val="104000"/>
                    </a:schemeClr>
                  </a:gs>
                  <a:gs pos="100000">
                    <a:schemeClr val="accent3">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A9-24FE-4D9F-BB1F-33708CAB6604}"/>
              </c:ext>
            </c:extLst>
          </c:dPt>
          <c:dPt>
            <c:idx val="597"/>
            <c:bubble3D val="0"/>
            <c:spPr>
              <a:gradFill rotWithShape="1">
                <a:gsLst>
                  <a:gs pos="0">
                    <a:schemeClr val="accent4">
                      <a:tint val="96000"/>
                      <a:lumMod val="104000"/>
                    </a:schemeClr>
                  </a:gs>
                  <a:gs pos="100000">
                    <a:schemeClr val="accent4">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AB-24FE-4D9F-BB1F-33708CAB6604}"/>
              </c:ext>
            </c:extLst>
          </c:dPt>
          <c:dPt>
            <c:idx val="598"/>
            <c:bubble3D val="0"/>
            <c:spPr>
              <a:gradFill rotWithShape="1">
                <a:gsLst>
                  <a:gs pos="0">
                    <a:schemeClr val="accent5">
                      <a:tint val="96000"/>
                      <a:lumMod val="104000"/>
                    </a:schemeClr>
                  </a:gs>
                  <a:gs pos="100000">
                    <a:schemeClr val="accent5">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AD-24FE-4D9F-BB1F-33708CAB6604}"/>
              </c:ext>
            </c:extLst>
          </c:dPt>
          <c:dPt>
            <c:idx val="599"/>
            <c:bubble3D val="0"/>
            <c:spPr>
              <a:gradFill rotWithShape="1">
                <a:gsLst>
                  <a:gs pos="0">
                    <a:schemeClr val="accent6">
                      <a:tint val="96000"/>
                      <a:lumMod val="104000"/>
                    </a:schemeClr>
                  </a:gs>
                  <a:gs pos="100000">
                    <a:schemeClr val="accent6">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AF-24FE-4D9F-BB1F-33708CAB6604}"/>
              </c:ext>
            </c:extLst>
          </c:dPt>
          <c:dPt>
            <c:idx val="600"/>
            <c:bubble3D val="0"/>
            <c:spPr>
              <a:gradFill rotWithShape="1">
                <a:gsLst>
                  <a:gs pos="0">
                    <a:schemeClr val="accent1">
                      <a:lumMod val="60000"/>
                      <a:tint val="96000"/>
                      <a:lumMod val="104000"/>
                    </a:schemeClr>
                  </a:gs>
                  <a:gs pos="100000">
                    <a:schemeClr val="accent1">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B1-24FE-4D9F-BB1F-33708CAB6604}"/>
              </c:ext>
            </c:extLst>
          </c:dPt>
          <c:dPt>
            <c:idx val="601"/>
            <c:bubble3D val="0"/>
            <c:spPr>
              <a:gradFill rotWithShape="1">
                <a:gsLst>
                  <a:gs pos="0">
                    <a:schemeClr val="accent2">
                      <a:lumMod val="60000"/>
                      <a:tint val="96000"/>
                      <a:lumMod val="104000"/>
                    </a:schemeClr>
                  </a:gs>
                  <a:gs pos="100000">
                    <a:schemeClr val="accent2">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B3-24FE-4D9F-BB1F-33708CAB6604}"/>
              </c:ext>
            </c:extLst>
          </c:dPt>
          <c:dPt>
            <c:idx val="602"/>
            <c:bubble3D val="0"/>
            <c:spPr>
              <a:gradFill rotWithShape="1">
                <a:gsLst>
                  <a:gs pos="0">
                    <a:schemeClr val="accent3">
                      <a:lumMod val="60000"/>
                      <a:tint val="96000"/>
                      <a:lumMod val="104000"/>
                    </a:schemeClr>
                  </a:gs>
                  <a:gs pos="100000">
                    <a:schemeClr val="accent3">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B5-24FE-4D9F-BB1F-33708CAB6604}"/>
              </c:ext>
            </c:extLst>
          </c:dPt>
          <c:dPt>
            <c:idx val="603"/>
            <c:bubble3D val="0"/>
            <c:spPr>
              <a:gradFill rotWithShape="1">
                <a:gsLst>
                  <a:gs pos="0">
                    <a:schemeClr val="accent4">
                      <a:lumMod val="60000"/>
                      <a:tint val="96000"/>
                      <a:lumMod val="104000"/>
                    </a:schemeClr>
                  </a:gs>
                  <a:gs pos="100000">
                    <a:schemeClr val="accent4">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B7-24FE-4D9F-BB1F-33708CAB6604}"/>
              </c:ext>
            </c:extLst>
          </c:dPt>
          <c:dPt>
            <c:idx val="604"/>
            <c:bubble3D val="0"/>
            <c:spPr>
              <a:gradFill rotWithShape="1">
                <a:gsLst>
                  <a:gs pos="0">
                    <a:schemeClr val="accent5">
                      <a:lumMod val="60000"/>
                      <a:tint val="96000"/>
                      <a:lumMod val="104000"/>
                    </a:schemeClr>
                  </a:gs>
                  <a:gs pos="100000">
                    <a:schemeClr val="accent5">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B9-24FE-4D9F-BB1F-33708CAB6604}"/>
              </c:ext>
            </c:extLst>
          </c:dPt>
          <c:dPt>
            <c:idx val="605"/>
            <c:bubble3D val="0"/>
            <c:spPr>
              <a:gradFill rotWithShape="1">
                <a:gsLst>
                  <a:gs pos="0">
                    <a:schemeClr val="accent6">
                      <a:lumMod val="60000"/>
                      <a:tint val="96000"/>
                      <a:lumMod val="104000"/>
                    </a:schemeClr>
                  </a:gs>
                  <a:gs pos="100000">
                    <a:schemeClr val="accent6">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BB-24FE-4D9F-BB1F-33708CAB6604}"/>
              </c:ext>
            </c:extLst>
          </c:dPt>
          <c:dPt>
            <c:idx val="606"/>
            <c:bubble3D val="0"/>
            <c:spPr>
              <a:gradFill rotWithShape="1">
                <a:gsLst>
                  <a:gs pos="0">
                    <a:schemeClr val="accent1">
                      <a:lumMod val="80000"/>
                      <a:lumOff val="20000"/>
                      <a:tint val="96000"/>
                      <a:lumMod val="104000"/>
                    </a:schemeClr>
                  </a:gs>
                  <a:gs pos="100000">
                    <a:schemeClr val="accent1">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BD-24FE-4D9F-BB1F-33708CAB6604}"/>
              </c:ext>
            </c:extLst>
          </c:dPt>
          <c:dPt>
            <c:idx val="607"/>
            <c:bubble3D val="0"/>
            <c:spPr>
              <a:gradFill rotWithShape="1">
                <a:gsLst>
                  <a:gs pos="0">
                    <a:schemeClr val="accent2">
                      <a:lumMod val="80000"/>
                      <a:lumOff val="20000"/>
                      <a:tint val="96000"/>
                      <a:lumMod val="104000"/>
                    </a:schemeClr>
                  </a:gs>
                  <a:gs pos="100000">
                    <a:schemeClr val="accent2">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BF-24FE-4D9F-BB1F-33708CAB6604}"/>
              </c:ext>
            </c:extLst>
          </c:dPt>
          <c:dPt>
            <c:idx val="608"/>
            <c:bubble3D val="0"/>
            <c:spPr>
              <a:gradFill rotWithShape="1">
                <a:gsLst>
                  <a:gs pos="0">
                    <a:schemeClr val="accent3">
                      <a:lumMod val="80000"/>
                      <a:lumOff val="20000"/>
                      <a:tint val="96000"/>
                      <a:lumMod val="104000"/>
                    </a:schemeClr>
                  </a:gs>
                  <a:gs pos="100000">
                    <a:schemeClr val="accent3">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C1-24FE-4D9F-BB1F-33708CAB6604}"/>
              </c:ext>
            </c:extLst>
          </c:dPt>
          <c:dPt>
            <c:idx val="609"/>
            <c:bubble3D val="0"/>
            <c:spPr>
              <a:gradFill rotWithShape="1">
                <a:gsLst>
                  <a:gs pos="0">
                    <a:schemeClr val="accent4">
                      <a:lumMod val="80000"/>
                      <a:lumOff val="20000"/>
                      <a:tint val="96000"/>
                      <a:lumMod val="104000"/>
                    </a:schemeClr>
                  </a:gs>
                  <a:gs pos="100000">
                    <a:schemeClr val="accent4">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C3-24FE-4D9F-BB1F-33708CAB6604}"/>
              </c:ext>
            </c:extLst>
          </c:dPt>
          <c:dPt>
            <c:idx val="610"/>
            <c:bubble3D val="0"/>
            <c:spPr>
              <a:gradFill rotWithShape="1">
                <a:gsLst>
                  <a:gs pos="0">
                    <a:schemeClr val="accent5">
                      <a:lumMod val="80000"/>
                      <a:lumOff val="20000"/>
                      <a:tint val="96000"/>
                      <a:lumMod val="104000"/>
                    </a:schemeClr>
                  </a:gs>
                  <a:gs pos="100000">
                    <a:schemeClr val="accent5">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C5-24FE-4D9F-BB1F-33708CAB6604}"/>
              </c:ext>
            </c:extLst>
          </c:dPt>
          <c:dPt>
            <c:idx val="611"/>
            <c:bubble3D val="0"/>
            <c:spPr>
              <a:gradFill rotWithShape="1">
                <a:gsLst>
                  <a:gs pos="0">
                    <a:schemeClr val="accent6">
                      <a:lumMod val="80000"/>
                      <a:lumOff val="20000"/>
                      <a:tint val="96000"/>
                      <a:lumMod val="104000"/>
                    </a:schemeClr>
                  </a:gs>
                  <a:gs pos="100000">
                    <a:schemeClr val="accent6">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C7-24FE-4D9F-BB1F-33708CAB6604}"/>
              </c:ext>
            </c:extLst>
          </c:dPt>
          <c:dPt>
            <c:idx val="612"/>
            <c:bubble3D val="0"/>
            <c:spPr>
              <a:gradFill rotWithShape="1">
                <a:gsLst>
                  <a:gs pos="0">
                    <a:schemeClr val="accent1">
                      <a:lumMod val="80000"/>
                      <a:tint val="96000"/>
                      <a:lumMod val="104000"/>
                    </a:schemeClr>
                  </a:gs>
                  <a:gs pos="100000">
                    <a:schemeClr val="accent1">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C9-24FE-4D9F-BB1F-33708CAB6604}"/>
              </c:ext>
            </c:extLst>
          </c:dPt>
          <c:dPt>
            <c:idx val="613"/>
            <c:bubble3D val="0"/>
            <c:spPr>
              <a:gradFill rotWithShape="1">
                <a:gsLst>
                  <a:gs pos="0">
                    <a:schemeClr val="accent2">
                      <a:lumMod val="80000"/>
                      <a:tint val="96000"/>
                      <a:lumMod val="104000"/>
                    </a:schemeClr>
                  </a:gs>
                  <a:gs pos="100000">
                    <a:schemeClr val="accent2">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CB-24FE-4D9F-BB1F-33708CAB6604}"/>
              </c:ext>
            </c:extLst>
          </c:dPt>
          <c:dPt>
            <c:idx val="614"/>
            <c:bubble3D val="0"/>
            <c:spPr>
              <a:gradFill rotWithShape="1">
                <a:gsLst>
                  <a:gs pos="0">
                    <a:schemeClr val="accent3">
                      <a:lumMod val="80000"/>
                      <a:tint val="96000"/>
                      <a:lumMod val="104000"/>
                    </a:schemeClr>
                  </a:gs>
                  <a:gs pos="100000">
                    <a:schemeClr val="accent3">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CD-24FE-4D9F-BB1F-33708CAB6604}"/>
              </c:ext>
            </c:extLst>
          </c:dPt>
          <c:dPt>
            <c:idx val="615"/>
            <c:bubble3D val="0"/>
            <c:spPr>
              <a:gradFill rotWithShape="1">
                <a:gsLst>
                  <a:gs pos="0">
                    <a:schemeClr val="accent4">
                      <a:lumMod val="80000"/>
                      <a:tint val="96000"/>
                      <a:lumMod val="104000"/>
                    </a:schemeClr>
                  </a:gs>
                  <a:gs pos="100000">
                    <a:schemeClr val="accent4">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CF-24FE-4D9F-BB1F-33708CAB6604}"/>
              </c:ext>
            </c:extLst>
          </c:dPt>
          <c:dPt>
            <c:idx val="616"/>
            <c:bubble3D val="0"/>
            <c:spPr>
              <a:gradFill rotWithShape="1">
                <a:gsLst>
                  <a:gs pos="0">
                    <a:schemeClr val="accent5">
                      <a:lumMod val="80000"/>
                      <a:tint val="96000"/>
                      <a:lumMod val="104000"/>
                    </a:schemeClr>
                  </a:gs>
                  <a:gs pos="100000">
                    <a:schemeClr val="accent5">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D1-24FE-4D9F-BB1F-33708CAB6604}"/>
              </c:ext>
            </c:extLst>
          </c:dPt>
          <c:dPt>
            <c:idx val="617"/>
            <c:bubble3D val="0"/>
            <c:spPr>
              <a:gradFill rotWithShape="1">
                <a:gsLst>
                  <a:gs pos="0">
                    <a:schemeClr val="accent6">
                      <a:lumMod val="80000"/>
                      <a:tint val="96000"/>
                      <a:lumMod val="104000"/>
                    </a:schemeClr>
                  </a:gs>
                  <a:gs pos="100000">
                    <a:schemeClr val="accent6">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D3-24FE-4D9F-BB1F-33708CAB6604}"/>
              </c:ext>
            </c:extLst>
          </c:dPt>
          <c:dPt>
            <c:idx val="618"/>
            <c:bubble3D val="0"/>
            <c:spPr>
              <a:gradFill rotWithShape="1">
                <a:gsLst>
                  <a:gs pos="0">
                    <a:schemeClr val="accent1">
                      <a:lumMod val="60000"/>
                      <a:lumOff val="40000"/>
                      <a:tint val="96000"/>
                      <a:lumMod val="104000"/>
                    </a:schemeClr>
                  </a:gs>
                  <a:gs pos="100000">
                    <a:schemeClr val="accent1">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D5-24FE-4D9F-BB1F-33708CAB6604}"/>
              </c:ext>
            </c:extLst>
          </c:dPt>
          <c:dPt>
            <c:idx val="619"/>
            <c:bubble3D val="0"/>
            <c:spPr>
              <a:gradFill rotWithShape="1">
                <a:gsLst>
                  <a:gs pos="0">
                    <a:schemeClr val="accent2">
                      <a:lumMod val="60000"/>
                      <a:lumOff val="40000"/>
                      <a:tint val="96000"/>
                      <a:lumMod val="104000"/>
                    </a:schemeClr>
                  </a:gs>
                  <a:gs pos="100000">
                    <a:schemeClr val="accent2">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D7-24FE-4D9F-BB1F-33708CAB6604}"/>
              </c:ext>
            </c:extLst>
          </c:dPt>
          <c:dPt>
            <c:idx val="620"/>
            <c:bubble3D val="0"/>
            <c:spPr>
              <a:gradFill rotWithShape="1">
                <a:gsLst>
                  <a:gs pos="0">
                    <a:schemeClr val="accent3">
                      <a:lumMod val="60000"/>
                      <a:lumOff val="40000"/>
                      <a:tint val="96000"/>
                      <a:lumMod val="104000"/>
                    </a:schemeClr>
                  </a:gs>
                  <a:gs pos="100000">
                    <a:schemeClr val="accent3">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D9-24FE-4D9F-BB1F-33708CAB6604}"/>
              </c:ext>
            </c:extLst>
          </c:dPt>
          <c:dPt>
            <c:idx val="621"/>
            <c:bubble3D val="0"/>
            <c:spPr>
              <a:gradFill rotWithShape="1">
                <a:gsLst>
                  <a:gs pos="0">
                    <a:schemeClr val="accent4">
                      <a:lumMod val="60000"/>
                      <a:lumOff val="40000"/>
                      <a:tint val="96000"/>
                      <a:lumMod val="104000"/>
                    </a:schemeClr>
                  </a:gs>
                  <a:gs pos="100000">
                    <a:schemeClr val="accent4">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DB-24FE-4D9F-BB1F-33708CAB6604}"/>
              </c:ext>
            </c:extLst>
          </c:dPt>
          <c:dPt>
            <c:idx val="622"/>
            <c:bubble3D val="0"/>
            <c:spPr>
              <a:gradFill rotWithShape="1">
                <a:gsLst>
                  <a:gs pos="0">
                    <a:schemeClr val="accent5">
                      <a:lumMod val="60000"/>
                      <a:lumOff val="40000"/>
                      <a:tint val="96000"/>
                      <a:lumMod val="104000"/>
                    </a:schemeClr>
                  </a:gs>
                  <a:gs pos="100000">
                    <a:schemeClr val="accent5">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DD-24FE-4D9F-BB1F-33708CAB6604}"/>
              </c:ext>
            </c:extLst>
          </c:dPt>
          <c:dPt>
            <c:idx val="623"/>
            <c:bubble3D val="0"/>
            <c:spPr>
              <a:gradFill rotWithShape="1">
                <a:gsLst>
                  <a:gs pos="0">
                    <a:schemeClr val="accent6">
                      <a:lumMod val="60000"/>
                      <a:lumOff val="40000"/>
                      <a:tint val="96000"/>
                      <a:lumMod val="104000"/>
                    </a:schemeClr>
                  </a:gs>
                  <a:gs pos="100000">
                    <a:schemeClr val="accent6">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DF-24FE-4D9F-BB1F-33708CAB6604}"/>
              </c:ext>
            </c:extLst>
          </c:dPt>
          <c:dPt>
            <c:idx val="624"/>
            <c:bubble3D val="0"/>
            <c:spPr>
              <a:gradFill rotWithShape="1">
                <a:gsLst>
                  <a:gs pos="0">
                    <a:schemeClr val="accent1">
                      <a:lumMod val="50000"/>
                      <a:tint val="96000"/>
                      <a:lumMod val="104000"/>
                    </a:schemeClr>
                  </a:gs>
                  <a:gs pos="100000">
                    <a:schemeClr val="accent1">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E1-24FE-4D9F-BB1F-33708CAB6604}"/>
              </c:ext>
            </c:extLst>
          </c:dPt>
          <c:dPt>
            <c:idx val="625"/>
            <c:bubble3D val="0"/>
            <c:spPr>
              <a:gradFill rotWithShape="1">
                <a:gsLst>
                  <a:gs pos="0">
                    <a:schemeClr val="accent2">
                      <a:lumMod val="50000"/>
                      <a:tint val="96000"/>
                      <a:lumMod val="104000"/>
                    </a:schemeClr>
                  </a:gs>
                  <a:gs pos="100000">
                    <a:schemeClr val="accent2">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E3-24FE-4D9F-BB1F-33708CAB6604}"/>
              </c:ext>
            </c:extLst>
          </c:dPt>
          <c:dPt>
            <c:idx val="626"/>
            <c:bubble3D val="0"/>
            <c:spPr>
              <a:gradFill rotWithShape="1">
                <a:gsLst>
                  <a:gs pos="0">
                    <a:schemeClr val="accent3">
                      <a:lumMod val="50000"/>
                      <a:tint val="96000"/>
                      <a:lumMod val="104000"/>
                    </a:schemeClr>
                  </a:gs>
                  <a:gs pos="100000">
                    <a:schemeClr val="accent3">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E5-24FE-4D9F-BB1F-33708CAB6604}"/>
              </c:ext>
            </c:extLst>
          </c:dPt>
          <c:dPt>
            <c:idx val="627"/>
            <c:bubble3D val="0"/>
            <c:spPr>
              <a:gradFill rotWithShape="1">
                <a:gsLst>
                  <a:gs pos="0">
                    <a:schemeClr val="accent4">
                      <a:lumMod val="50000"/>
                      <a:tint val="96000"/>
                      <a:lumMod val="104000"/>
                    </a:schemeClr>
                  </a:gs>
                  <a:gs pos="100000">
                    <a:schemeClr val="accent4">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E7-24FE-4D9F-BB1F-33708CAB6604}"/>
              </c:ext>
            </c:extLst>
          </c:dPt>
          <c:dPt>
            <c:idx val="628"/>
            <c:bubble3D val="0"/>
            <c:spPr>
              <a:gradFill rotWithShape="1">
                <a:gsLst>
                  <a:gs pos="0">
                    <a:schemeClr val="accent5">
                      <a:lumMod val="50000"/>
                      <a:tint val="96000"/>
                      <a:lumMod val="104000"/>
                    </a:schemeClr>
                  </a:gs>
                  <a:gs pos="100000">
                    <a:schemeClr val="accent5">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E9-24FE-4D9F-BB1F-33708CAB6604}"/>
              </c:ext>
            </c:extLst>
          </c:dPt>
          <c:dPt>
            <c:idx val="629"/>
            <c:bubble3D val="0"/>
            <c:spPr>
              <a:gradFill rotWithShape="1">
                <a:gsLst>
                  <a:gs pos="0">
                    <a:schemeClr val="accent6">
                      <a:lumMod val="50000"/>
                      <a:tint val="96000"/>
                      <a:lumMod val="104000"/>
                    </a:schemeClr>
                  </a:gs>
                  <a:gs pos="100000">
                    <a:schemeClr val="accent6">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EB-24FE-4D9F-BB1F-33708CAB6604}"/>
              </c:ext>
            </c:extLst>
          </c:dPt>
          <c:dPt>
            <c:idx val="630"/>
            <c:bubble3D val="0"/>
            <c:spPr>
              <a:gradFill rotWithShape="1">
                <a:gsLst>
                  <a:gs pos="0">
                    <a:schemeClr val="accent1">
                      <a:lumMod val="70000"/>
                      <a:lumOff val="30000"/>
                      <a:tint val="96000"/>
                      <a:lumMod val="104000"/>
                    </a:schemeClr>
                  </a:gs>
                  <a:gs pos="100000">
                    <a:schemeClr val="accent1">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ED-24FE-4D9F-BB1F-33708CAB6604}"/>
              </c:ext>
            </c:extLst>
          </c:dPt>
          <c:dPt>
            <c:idx val="631"/>
            <c:bubble3D val="0"/>
            <c:spPr>
              <a:gradFill rotWithShape="1">
                <a:gsLst>
                  <a:gs pos="0">
                    <a:schemeClr val="accent2">
                      <a:lumMod val="70000"/>
                      <a:lumOff val="30000"/>
                      <a:tint val="96000"/>
                      <a:lumMod val="104000"/>
                    </a:schemeClr>
                  </a:gs>
                  <a:gs pos="100000">
                    <a:schemeClr val="accent2">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EF-24FE-4D9F-BB1F-33708CAB6604}"/>
              </c:ext>
            </c:extLst>
          </c:dPt>
          <c:dPt>
            <c:idx val="632"/>
            <c:bubble3D val="0"/>
            <c:spPr>
              <a:gradFill rotWithShape="1">
                <a:gsLst>
                  <a:gs pos="0">
                    <a:schemeClr val="accent3">
                      <a:lumMod val="70000"/>
                      <a:lumOff val="30000"/>
                      <a:tint val="96000"/>
                      <a:lumMod val="104000"/>
                    </a:schemeClr>
                  </a:gs>
                  <a:gs pos="100000">
                    <a:schemeClr val="accent3">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F1-24FE-4D9F-BB1F-33708CAB6604}"/>
              </c:ext>
            </c:extLst>
          </c:dPt>
          <c:dPt>
            <c:idx val="633"/>
            <c:bubble3D val="0"/>
            <c:spPr>
              <a:gradFill rotWithShape="1">
                <a:gsLst>
                  <a:gs pos="0">
                    <a:schemeClr val="accent4">
                      <a:lumMod val="70000"/>
                      <a:lumOff val="30000"/>
                      <a:tint val="96000"/>
                      <a:lumMod val="104000"/>
                    </a:schemeClr>
                  </a:gs>
                  <a:gs pos="100000">
                    <a:schemeClr val="accent4">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F3-24FE-4D9F-BB1F-33708CAB6604}"/>
              </c:ext>
            </c:extLst>
          </c:dPt>
          <c:dPt>
            <c:idx val="634"/>
            <c:bubble3D val="0"/>
            <c:spPr>
              <a:gradFill rotWithShape="1">
                <a:gsLst>
                  <a:gs pos="0">
                    <a:schemeClr val="accent5">
                      <a:lumMod val="70000"/>
                      <a:lumOff val="30000"/>
                      <a:tint val="96000"/>
                      <a:lumMod val="104000"/>
                    </a:schemeClr>
                  </a:gs>
                  <a:gs pos="100000">
                    <a:schemeClr val="accent5">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F5-24FE-4D9F-BB1F-33708CAB6604}"/>
              </c:ext>
            </c:extLst>
          </c:dPt>
          <c:dPt>
            <c:idx val="635"/>
            <c:bubble3D val="0"/>
            <c:spPr>
              <a:gradFill rotWithShape="1">
                <a:gsLst>
                  <a:gs pos="0">
                    <a:schemeClr val="accent6">
                      <a:lumMod val="70000"/>
                      <a:lumOff val="30000"/>
                      <a:tint val="96000"/>
                      <a:lumMod val="104000"/>
                    </a:schemeClr>
                  </a:gs>
                  <a:gs pos="100000">
                    <a:schemeClr val="accent6">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F7-24FE-4D9F-BB1F-33708CAB6604}"/>
              </c:ext>
            </c:extLst>
          </c:dPt>
          <c:dPt>
            <c:idx val="636"/>
            <c:bubble3D val="0"/>
            <c:spPr>
              <a:gradFill rotWithShape="1">
                <a:gsLst>
                  <a:gs pos="0">
                    <a:schemeClr val="accent1">
                      <a:lumMod val="70000"/>
                      <a:tint val="96000"/>
                      <a:lumMod val="104000"/>
                    </a:schemeClr>
                  </a:gs>
                  <a:gs pos="100000">
                    <a:schemeClr val="accent1">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F9-24FE-4D9F-BB1F-33708CAB6604}"/>
              </c:ext>
            </c:extLst>
          </c:dPt>
          <c:dPt>
            <c:idx val="637"/>
            <c:bubble3D val="0"/>
            <c:spPr>
              <a:gradFill rotWithShape="1">
                <a:gsLst>
                  <a:gs pos="0">
                    <a:schemeClr val="accent2">
                      <a:lumMod val="70000"/>
                      <a:tint val="96000"/>
                      <a:lumMod val="104000"/>
                    </a:schemeClr>
                  </a:gs>
                  <a:gs pos="100000">
                    <a:schemeClr val="accent2">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FB-24FE-4D9F-BB1F-33708CAB6604}"/>
              </c:ext>
            </c:extLst>
          </c:dPt>
          <c:dPt>
            <c:idx val="638"/>
            <c:bubble3D val="0"/>
            <c:spPr>
              <a:gradFill rotWithShape="1">
                <a:gsLst>
                  <a:gs pos="0">
                    <a:schemeClr val="accent3">
                      <a:lumMod val="70000"/>
                      <a:tint val="96000"/>
                      <a:lumMod val="104000"/>
                    </a:schemeClr>
                  </a:gs>
                  <a:gs pos="100000">
                    <a:schemeClr val="accent3">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FD-24FE-4D9F-BB1F-33708CAB6604}"/>
              </c:ext>
            </c:extLst>
          </c:dPt>
          <c:dPt>
            <c:idx val="639"/>
            <c:bubble3D val="0"/>
            <c:spPr>
              <a:gradFill rotWithShape="1">
                <a:gsLst>
                  <a:gs pos="0">
                    <a:schemeClr val="accent4">
                      <a:lumMod val="70000"/>
                      <a:tint val="96000"/>
                      <a:lumMod val="104000"/>
                    </a:schemeClr>
                  </a:gs>
                  <a:gs pos="100000">
                    <a:schemeClr val="accent4">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4FF-24FE-4D9F-BB1F-33708CAB6604}"/>
              </c:ext>
            </c:extLst>
          </c:dPt>
          <c:dPt>
            <c:idx val="640"/>
            <c:bubble3D val="0"/>
            <c:spPr>
              <a:gradFill rotWithShape="1">
                <a:gsLst>
                  <a:gs pos="0">
                    <a:schemeClr val="accent5">
                      <a:lumMod val="70000"/>
                      <a:tint val="96000"/>
                      <a:lumMod val="104000"/>
                    </a:schemeClr>
                  </a:gs>
                  <a:gs pos="100000">
                    <a:schemeClr val="accent5">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01-24FE-4D9F-BB1F-33708CAB6604}"/>
              </c:ext>
            </c:extLst>
          </c:dPt>
          <c:dPt>
            <c:idx val="641"/>
            <c:bubble3D val="0"/>
            <c:spPr>
              <a:gradFill rotWithShape="1">
                <a:gsLst>
                  <a:gs pos="0">
                    <a:schemeClr val="accent6">
                      <a:lumMod val="70000"/>
                      <a:tint val="96000"/>
                      <a:lumMod val="104000"/>
                    </a:schemeClr>
                  </a:gs>
                  <a:gs pos="100000">
                    <a:schemeClr val="accent6">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03-24FE-4D9F-BB1F-33708CAB6604}"/>
              </c:ext>
            </c:extLst>
          </c:dPt>
          <c:dPt>
            <c:idx val="642"/>
            <c:bubble3D val="0"/>
            <c:spPr>
              <a:gradFill rotWithShape="1">
                <a:gsLst>
                  <a:gs pos="0">
                    <a:schemeClr val="accent1">
                      <a:lumMod val="50000"/>
                      <a:lumOff val="50000"/>
                      <a:tint val="96000"/>
                      <a:lumMod val="104000"/>
                    </a:schemeClr>
                  </a:gs>
                  <a:gs pos="100000">
                    <a:schemeClr val="accent1">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05-24FE-4D9F-BB1F-33708CAB6604}"/>
              </c:ext>
            </c:extLst>
          </c:dPt>
          <c:dPt>
            <c:idx val="643"/>
            <c:bubble3D val="0"/>
            <c:spPr>
              <a:gradFill rotWithShape="1">
                <a:gsLst>
                  <a:gs pos="0">
                    <a:schemeClr val="accent2">
                      <a:lumMod val="50000"/>
                      <a:lumOff val="50000"/>
                      <a:tint val="96000"/>
                      <a:lumMod val="104000"/>
                    </a:schemeClr>
                  </a:gs>
                  <a:gs pos="100000">
                    <a:schemeClr val="accent2">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07-24FE-4D9F-BB1F-33708CAB6604}"/>
              </c:ext>
            </c:extLst>
          </c:dPt>
          <c:dPt>
            <c:idx val="644"/>
            <c:bubble3D val="0"/>
            <c:spPr>
              <a:gradFill rotWithShape="1">
                <a:gsLst>
                  <a:gs pos="0">
                    <a:schemeClr val="accent3">
                      <a:lumMod val="50000"/>
                      <a:lumOff val="50000"/>
                      <a:tint val="96000"/>
                      <a:lumMod val="104000"/>
                    </a:schemeClr>
                  </a:gs>
                  <a:gs pos="100000">
                    <a:schemeClr val="accent3">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09-24FE-4D9F-BB1F-33708CAB6604}"/>
              </c:ext>
            </c:extLst>
          </c:dPt>
          <c:dPt>
            <c:idx val="645"/>
            <c:bubble3D val="0"/>
            <c:spPr>
              <a:gradFill rotWithShape="1">
                <a:gsLst>
                  <a:gs pos="0">
                    <a:schemeClr val="accent4">
                      <a:lumMod val="50000"/>
                      <a:lumOff val="50000"/>
                      <a:tint val="96000"/>
                      <a:lumMod val="104000"/>
                    </a:schemeClr>
                  </a:gs>
                  <a:gs pos="100000">
                    <a:schemeClr val="accent4">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0B-24FE-4D9F-BB1F-33708CAB6604}"/>
              </c:ext>
            </c:extLst>
          </c:dPt>
          <c:dPt>
            <c:idx val="646"/>
            <c:bubble3D val="0"/>
            <c:spPr>
              <a:gradFill rotWithShape="1">
                <a:gsLst>
                  <a:gs pos="0">
                    <a:schemeClr val="accent5">
                      <a:lumMod val="50000"/>
                      <a:lumOff val="50000"/>
                      <a:tint val="96000"/>
                      <a:lumMod val="104000"/>
                    </a:schemeClr>
                  </a:gs>
                  <a:gs pos="100000">
                    <a:schemeClr val="accent5">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0D-24FE-4D9F-BB1F-33708CAB6604}"/>
              </c:ext>
            </c:extLst>
          </c:dPt>
          <c:dPt>
            <c:idx val="647"/>
            <c:bubble3D val="0"/>
            <c:spPr>
              <a:gradFill rotWithShape="1">
                <a:gsLst>
                  <a:gs pos="0">
                    <a:schemeClr val="accent6">
                      <a:lumMod val="50000"/>
                      <a:lumOff val="50000"/>
                      <a:tint val="96000"/>
                      <a:lumMod val="104000"/>
                    </a:schemeClr>
                  </a:gs>
                  <a:gs pos="100000">
                    <a:schemeClr val="accent6">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0F-24FE-4D9F-BB1F-33708CAB6604}"/>
              </c:ext>
            </c:extLst>
          </c:dPt>
          <c:dPt>
            <c:idx val="648"/>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11-24FE-4D9F-BB1F-33708CAB6604}"/>
              </c:ext>
            </c:extLst>
          </c:dPt>
          <c:dPt>
            <c:idx val="649"/>
            <c:bubble3D val="0"/>
            <c:spPr>
              <a:gradFill rotWithShape="1">
                <a:gsLst>
                  <a:gs pos="0">
                    <a:schemeClr val="accent2">
                      <a:tint val="96000"/>
                      <a:lumMod val="104000"/>
                    </a:schemeClr>
                  </a:gs>
                  <a:gs pos="100000">
                    <a:schemeClr val="accent2">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13-24FE-4D9F-BB1F-33708CAB6604}"/>
              </c:ext>
            </c:extLst>
          </c:dPt>
          <c:dPt>
            <c:idx val="650"/>
            <c:bubble3D val="0"/>
            <c:spPr>
              <a:gradFill rotWithShape="1">
                <a:gsLst>
                  <a:gs pos="0">
                    <a:schemeClr val="accent3">
                      <a:tint val="96000"/>
                      <a:lumMod val="104000"/>
                    </a:schemeClr>
                  </a:gs>
                  <a:gs pos="100000">
                    <a:schemeClr val="accent3">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15-24FE-4D9F-BB1F-33708CAB6604}"/>
              </c:ext>
            </c:extLst>
          </c:dPt>
          <c:dPt>
            <c:idx val="651"/>
            <c:bubble3D val="0"/>
            <c:spPr>
              <a:gradFill rotWithShape="1">
                <a:gsLst>
                  <a:gs pos="0">
                    <a:schemeClr val="accent4">
                      <a:tint val="96000"/>
                      <a:lumMod val="104000"/>
                    </a:schemeClr>
                  </a:gs>
                  <a:gs pos="100000">
                    <a:schemeClr val="accent4">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17-24FE-4D9F-BB1F-33708CAB6604}"/>
              </c:ext>
            </c:extLst>
          </c:dPt>
          <c:dPt>
            <c:idx val="652"/>
            <c:bubble3D val="0"/>
            <c:spPr>
              <a:gradFill rotWithShape="1">
                <a:gsLst>
                  <a:gs pos="0">
                    <a:schemeClr val="accent5">
                      <a:tint val="96000"/>
                      <a:lumMod val="104000"/>
                    </a:schemeClr>
                  </a:gs>
                  <a:gs pos="100000">
                    <a:schemeClr val="accent5">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19-24FE-4D9F-BB1F-33708CAB6604}"/>
              </c:ext>
            </c:extLst>
          </c:dPt>
          <c:dPt>
            <c:idx val="653"/>
            <c:bubble3D val="0"/>
            <c:spPr>
              <a:gradFill rotWithShape="1">
                <a:gsLst>
                  <a:gs pos="0">
                    <a:schemeClr val="accent6">
                      <a:tint val="96000"/>
                      <a:lumMod val="104000"/>
                    </a:schemeClr>
                  </a:gs>
                  <a:gs pos="100000">
                    <a:schemeClr val="accent6">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1B-24FE-4D9F-BB1F-33708CAB6604}"/>
              </c:ext>
            </c:extLst>
          </c:dPt>
          <c:dPt>
            <c:idx val="654"/>
            <c:bubble3D val="0"/>
            <c:spPr>
              <a:gradFill rotWithShape="1">
                <a:gsLst>
                  <a:gs pos="0">
                    <a:schemeClr val="accent1">
                      <a:lumMod val="60000"/>
                      <a:tint val="96000"/>
                      <a:lumMod val="104000"/>
                    </a:schemeClr>
                  </a:gs>
                  <a:gs pos="100000">
                    <a:schemeClr val="accent1">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1D-24FE-4D9F-BB1F-33708CAB6604}"/>
              </c:ext>
            </c:extLst>
          </c:dPt>
          <c:dPt>
            <c:idx val="655"/>
            <c:bubble3D val="0"/>
            <c:spPr>
              <a:gradFill rotWithShape="1">
                <a:gsLst>
                  <a:gs pos="0">
                    <a:schemeClr val="accent2">
                      <a:lumMod val="60000"/>
                      <a:tint val="96000"/>
                      <a:lumMod val="104000"/>
                    </a:schemeClr>
                  </a:gs>
                  <a:gs pos="100000">
                    <a:schemeClr val="accent2">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1F-24FE-4D9F-BB1F-33708CAB6604}"/>
              </c:ext>
            </c:extLst>
          </c:dPt>
          <c:dPt>
            <c:idx val="656"/>
            <c:bubble3D val="0"/>
            <c:spPr>
              <a:gradFill rotWithShape="1">
                <a:gsLst>
                  <a:gs pos="0">
                    <a:schemeClr val="accent3">
                      <a:lumMod val="60000"/>
                      <a:tint val="96000"/>
                      <a:lumMod val="104000"/>
                    </a:schemeClr>
                  </a:gs>
                  <a:gs pos="100000">
                    <a:schemeClr val="accent3">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21-24FE-4D9F-BB1F-33708CAB6604}"/>
              </c:ext>
            </c:extLst>
          </c:dPt>
          <c:dPt>
            <c:idx val="657"/>
            <c:bubble3D val="0"/>
            <c:spPr>
              <a:gradFill rotWithShape="1">
                <a:gsLst>
                  <a:gs pos="0">
                    <a:schemeClr val="accent4">
                      <a:lumMod val="60000"/>
                      <a:tint val="96000"/>
                      <a:lumMod val="104000"/>
                    </a:schemeClr>
                  </a:gs>
                  <a:gs pos="100000">
                    <a:schemeClr val="accent4">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23-24FE-4D9F-BB1F-33708CAB6604}"/>
              </c:ext>
            </c:extLst>
          </c:dPt>
          <c:dPt>
            <c:idx val="658"/>
            <c:bubble3D val="0"/>
            <c:spPr>
              <a:gradFill rotWithShape="1">
                <a:gsLst>
                  <a:gs pos="0">
                    <a:schemeClr val="accent5">
                      <a:lumMod val="60000"/>
                      <a:tint val="96000"/>
                      <a:lumMod val="104000"/>
                    </a:schemeClr>
                  </a:gs>
                  <a:gs pos="100000">
                    <a:schemeClr val="accent5">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25-24FE-4D9F-BB1F-33708CAB6604}"/>
              </c:ext>
            </c:extLst>
          </c:dPt>
          <c:dPt>
            <c:idx val="659"/>
            <c:bubble3D val="0"/>
            <c:spPr>
              <a:gradFill rotWithShape="1">
                <a:gsLst>
                  <a:gs pos="0">
                    <a:schemeClr val="accent6">
                      <a:lumMod val="60000"/>
                      <a:tint val="96000"/>
                      <a:lumMod val="104000"/>
                    </a:schemeClr>
                  </a:gs>
                  <a:gs pos="100000">
                    <a:schemeClr val="accent6">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27-24FE-4D9F-BB1F-33708CAB6604}"/>
              </c:ext>
            </c:extLst>
          </c:dPt>
          <c:dPt>
            <c:idx val="660"/>
            <c:bubble3D val="0"/>
            <c:spPr>
              <a:gradFill rotWithShape="1">
                <a:gsLst>
                  <a:gs pos="0">
                    <a:schemeClr val="accent1">
                      <a:lumMod val="80000"/>
                      <a:lumOff val="20000"/>
                      <a:tint val="96000"/>
                      <a:lumMod val="104000"/>
                    </a:schemeClr>
                  </a:gs>
                  <a:gs pos="100000">
                    <a:schemeClr val="accent1">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29-24FE-4D9F-BB1F-33708CAB6604}"/>
              </c:ext>
            </c:extLst>
          </c:dPt>
          <c:dPt>
            <c:idx val="661"/>
            <c:bubble3D val="0"/>
            <c:spPr>
              <a:gradFill rotWithShape="1">
                <a:gsLst>
                  <a:gs pos="0">
                    <a:schemeClr val="accent2">
                      <a:lumMod val="80000"/>
                      <a:lumOff val="20000"/>
                      <a:tint val="96000"/>
                      <a:lumMod val="104000"/>
                    </a:schemeClr>
                  </a:gs>
                  <a:gs pos="100000">
                    <a:schemeClr val="accent2">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2B-24FE-4D9F-BB1F-33708CAB6604}"/>
              </c:ext>
            </c:extLst>
          </c:dPt>
          <c:dPt>
            <c:idx val="662"/>
            <c:bubble3D val="0"/>
            <c:spPr>
              <a:gradFill rotWithShape="1">
                <a:gsLst>
                  <a:gs pos="0">
                    <a:schemeClr val="accent3">
                      <a:lumMod val="80000"/>
                      <a:lumOff val="20000"/>
                      <a:tint val="96000"/>
                      <a:lumMod val="104000"/>
                    </a:schemeClr>
                  </a:gs>
                  <a:gs pos="100000">
                    <a:schemeClr val="accent3">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2D-24FE-4D9F-BB1F-33708CAB6604}"/>
              </c:ext>
            </c:extLst>
          </c:dPt>
          <c:dPt>
            <c:idx val="663"/>
            <c:bubble3D val="0"/>
            <c:spPr>
              <a:gradFill rotWithShape="1">
                <a:gsLst>
                  <a:gs pos="0">
                    <a:schemeClr val="accent4">
                      <a:lumMod val="80000"/>
                      <a:lumOff val="20000"/>
                      <a:tint val="96000"/>
                      <a:lumMod val="104000"/>
                    </a:schemeClr>
                  </a:gs>
                  <a:gs pos="100000">
                    <a:schemeClr val="accent4">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2F-24FE-4D9F-BB1F-33708CAB6604}"/>
              </c:ext>
            </c:extLst>
          </c:dPt>
          <c:dPt>
            <c:idx val="664"/>
            <c:bubble3D val="0"/>
            <c:spPr>
              <a:gradFill rotWithShape="1">
                <a:gsLst>
                  <a:gs pos="0">
                    <a:schemeClr val="accent5">
                      <a:lumMod val="80000"/>
                      <a:lumOff val="20000"/>
                      <a:tint val="96000"/>
                      <a:lumMod val="104000"/>
                    </a:schemeClr>
                  </a:gs>
                  <a:gs pos="100000">
                    <a:schemeClr val="accent5">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31-24FE-4D9F-BB1F-33708CAB6604}"/>
              </c:ext>
            </c:extLst>
          </c:dPt>
          <c:dPt>
            <c:idx val="665"/>
            <c:bubble3D val="0"/>
            <c:spPr>
              <a:gradFill rotWithShape="1">
                <a:gsLst>
                  <a:gs pos="0">
                    <a:schemeClr val="accent6">
                      <a:lumMod val="80000"/>
                      <a:lumOff val="20000"/>
                      <a:tint val="96000"/>
                      <a:lumMod val="104000"/>
                    </a:schemeClr>
                  </a:gs>
                  <a:gs pos="100000">
                    <a:schemeClr val="accent6">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33-24FE-4D9F-BB1F-33708CAB6604}"/>
              </c:ext>
            </c:extLst>
          </c:dPt>
          <c:dPt>
            <c:idx val="666"/>
            <c:bubble3D val="0"/>
            <c:spPr>
              <a:gradFill rotWithShape="1">
                <a:gsLst>
                  <a:gs pos="0">
                    <a:schemeClr val="accent1">
                      <a:lumMod val="80000"/>
                      <a:tint val="96000"/>
                      <a:lumMod val="104000"/>
                    </a:schemeClr>
                  </a:gs>
                  <a:gs pos="100000">
                    <a:schemeClr val="accent1">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35-24FE-4D9F-BB1F-33708CAB6604}"/>
              </c:ext>
            </c:extLst>
          </c:dPt>
          <c:dPt>
            <c:idx val="667"/>
            <c:bubble3D val="0"/>
            <c:spPr>
              <a:gradFill rotWithShape="1">
                <a:gsLst>
                  <a:gs pos="0">
                    <a:schemeClr val="accent2">
                      <a:lumMod val="80000"/>
                      <a:tint val="96000"/>
                      <a:lumMod val="104000"/>
                    </a:schemeClr>
                  </a:gs>
                  <a:gs pos="100000">
                    <a:schemeClr val="accent2">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37-24FE-4D9F-BB1F-33708CAB6604}"/>
              </c:ext>
            </c:extLst>
          </c:dPt>
          <c:dPt>
            <c:idx val="668"/>
            <c:bubble3D val="0"/>
            <c:spPr>
              <a:gradFill rotWithShape="1">
                <a:gsLst>
                  <a:gs pos="0">
                    <a:schemeClr val="accent3">
                      <a:lumMod val="80000"/>
                      <a:tint val="96000"/>
                      <a:lumMod val="104000"/>
                    </a:schemeClr>
                  </a:gs>
                  <a:gs pos="100000">
                    <a:schemeClr val="accent3">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39-24FE-4D9F-BB1F-33708CAB6604}"/>
              </c:ext>
            </c:extLst>
          </c:dPt>
          <c:dPt>
            <c:idx val="669"/>
            <c:bubble3D val="0"/>
            <c:spPr>
              <a:gradFill rotWithShape="1">
                <a:gsLst>
                  <a:gs pos="0">
                    <a:schemeClr val="accent4">
                      <a:lumMod val="80000"/>
                      <a:tint val="96000"/>
                      <a:lumMod val="104000"/>
                    </a:schemeClr>
                  </a:gs>
                  <a:gs pos="100000">
                    <a:schemeClr val="accent4">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3B-24FE-4D9F-BB1F-33708CAB6604}"/>
              </c:ext>
            </c:extLst>
          </c:dPt>
          <c:dPt>
            <c:idx val="670"/>
            <c:bubble3D val="0"/>
            <c:spPr>
              <a:gradFill rotWithShape="1">
                <a:gsLst>
                  <a:gs pos="0">
                    <a:schemeClr val="accent5">
                      <a:lumMod val="80000"/>
                      <a:tint val="96000"/>
                      <a:lumMod val="104000"/>
                    </a:schemeClr>
                  </a:gs>
                  <a:gs pos="100000">
                    <a:schemeClr val="accent5">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3D-24FE-4D9F-BB1F-33708CAB6604}"/>
              </c:ext>
            </c:extLst>
          </c:dPt>
          <c:dPt>
            <c:idx val="671"/>
            <c:bubble3D val="0"/>
            <c:spPr>
              <a:gradFill rotWithShape="1">
                <a:gsLst>
                  <a:gs pos="0">
                    <a:schemeClr val="accent6">
                      <a:lumMod val="80000"/>
                      <a:tint val="96000"/>
                      <a:lumMod val="104000"/>
                    </a:schemeClr>
                  </a:gs>
                  <a:gs pos="100000">
                    <a:schemeClr val="accent6">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3F-24FE-4D9F-BB1F-33708CAB6604}"/>
              </c:ext>
            </c:extLst>
          </c:dPt>
          <c:dPt>
            <c:idx val="672"/>
            <c:bubble3D val="0"/>
            <c:spPr>
              <a:gradFill rotWithShape="1">
                <a:gsLst>
                  <a:gs pos="0">
                    <a:schemeClr val="accent1">
                      <a:lumMod val="60000"/>
                      <a:lumOff val="40000"/>
                      <a:tint val="96000"/>
                      <a:lumMod val="104000"/>
                    </a:schemeClr>
                  </a:gs>
                  <a:gs pos="100000">
                    <a:schemeClr val="accent1">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41-24FE-4D9F-BB1F-33708CAB6604}"/>
              </c:ext>
            </c:extLst>
          </c:dPt>
          <c:dPt>
            <c:idx val="673"/>
            <c:bubble3D val="0"/>
            <c:spPr>
              <a:gradFill rotWithShape="1">
                <a:gsLst>
                  <a:gs pos="0">
                    <a:schemeClr val="accent2">
                      <a:lumMod val="60000"/>
                      <a:lumOff val="40000"/>
                      <a:tint val="96000"/>
                      <a:lumMod val="104000"/>
                    </a:schemeClr>
                  </a:gs>
                  <a:gs pos="100000">
                    <a:schemeClr val="accent2">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43-24FE-4D9F-BB1F-33708CAB6604}"/>
              </c:ext>
            </c:extLst>
          </c:dPt>
          <c:dPt>
            <c:idx val="674"/>
            <c:bubble3D val="0"/>
            <c:spPr>
              <a:gradFill rotWithShape="1">
                <a:gsLst>
                  <a:gs pos="0">
                    <a:schemeClr val="accent3">
                      <a:lumMod val="60000"/>
                      <a:lumOff val="40000"/>
                      <a:tint val="96000"/>
                      <a:lumMod val="104000"/>
                    </a:schemeClr>
                  </a:gs>
                  <a:gs pos="100000">
                    <a:schemeClr val="accent3">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45-24FE-4D9F-BB1F-33708CAB6604}"/>
              </c:ext>
            </c:extLst>
          </c:dPt>
          <c:dPt>
            <c:idx val="675"/>
            <c:bubble3D val="0"/>
            <c:spPr>
              <a:gradFill rotWithShape="1">
                <a:gsLst>
                  <a:gs pos="0">
                    <a:schemeClr val="accent4">
                      <a:lumMod val="60000"/>
                      <a:lumOff val="40000"/>
                      <a:tint val="96000"/>
                      <a:lumMod val="104000"/>
                    </a:schemeClr>
                  </a:gs>
                  <a:gs pos="100000">
                    <a:schemeClr val="accent4">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47-24FE-4D9F-BB1F-33708CAB6604}"/>
              </c:ext>
            </c:extLst>
          </c:dPt>
          <c:dPt>
            <c:idx val="676"/>
            <c:bubble3D val="0"/>
            <c:spPr>
              <a:gradFill rotWithShape="1">
                <a:gsLst>
                  <a:gs pos="0">
                    <a:schemeClr val="accent5">
                      <a:lumMod val="60000"/>
                      <a:lumOff val="40000"/>
                      <a:tint val="96000"/>
                      <a:lumMod val="104000"/>
                    </a:schemeClr>
                  </a:gs>
                  <a:gs pos="100000">
                    <a:schemeClr val="accent5">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49-24FE-4D9F-BB1F-33708CAB6604}"/>
              </c:ext>
            </c:extLst>
          </c:dPt>
          <c:dPt>
            <c:idx val="677"/>
            <c:bubble3D val="0"/>
            <c:spPr>
              <a:gradFill rotWithShape="1">
                <a:gsLst>
                  <a:gs pos="0">
                    <a:schemeClr val="accent6">
                      <a:lumMod val="60000"/>
                      <a:lumOff val="40000"/>
                      <a:tint val="96000"/>
                      <a:lumMod val="104000"/>
                    </a:schemeClr>
                  </a:gs>
                  <a:gs pos="100000">
                    <a:schemeClr val="accent6">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4B-24FE-4D9F-BB1F-33708CAB6604}"/>
              </c:ext>
            </c:extLst>
          </c:dPt>
          <c:dPt>
            <c:idx val="678"/>
            <c:bubble3D val="0"/>
            <c:spPr>
              <a:gradFill rotWithShape="1">
                <a:gsLst>
                  <a:gs pos="0">
                    <a:schemeClr val="accent1">
                      <a:lumMod val="50000"/>
                      <a:tint val="96000"/>
                      <a:lumMod val="104000"/>
                    </a:schemeClr>
                  </a:gs>
                  <a:gs pos="100000">
                    <a:schemeClr val="accent1">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4D-24FE-4D9F-BB1F-33708CAB6604}"/>
              </c:ext>
            </c:extLst>
          </c:dPt>
          <c:dPt>
            <c:idx val="679"/>
            <c:bubble3D val="0"/>
            <c:spPr>
              <a:gradFill rotWithShape="1">
                <a:gsLst>
                  <a:gs pos="0">
                    <a:schemeClr val="accent2">
                      <a:lumMod val="50000"/>
                      <a:tint val="96000"/>
                      <a:lumMod val="104000"/>
                    </a:schemeClr>
                  </a:gs>
                  <a:gs pos="100000">
                    <a:schemeClr val="accent2">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4F-24FE-4D9F-BB1F-33708CAB6604}"/>
              </c:ext>
            </c:extLst>
          </c:dPt>
          <c:dPt>
            <c:idx val="680"/>
            <c:bubble3D val="0"/>
            <c:spPr>
              <a:gradFill rotWithShape="1">
                <a:gsLst>
                  <a:gs pos="0">
                    <a:schemeClr val="accent3">
                      <a:lumMod val="50000"/>
                      <a:tint val="96000"/>
                      <a:lumMod val="104000"/>
                    </a:schemeClr>
                  </a:gs>
                  <a:gs pos="100000">
                    <a:schemeClr val="accent3">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51-24FE-4D9F-BB1F-33708CAB6604}"/>
              </c:ext>
            </c:extLst>
          </c:dPt>
          <c:dPt>
            <c:idx val="681"/>
            <c:bubble3D val="0"/>
            <c:spPr>
              <a:gradFill rotWithShape="1">
                <a:gsLst>
                  <a:gs pos="0">
                    <a:schemeClr val="accent4">
                      <a:lumMod val="50000"/>
                      <a:tint val="96000"/>
                      <a:lumMod val="104000"/>
                    </a:schemeClr>
                  </a:gs>
                  <a:gs pos="100000">
                    <a:schemeClr val="accent4">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53-24FE-4D9F-BB1F-33708CAB6604}"/>
              </c:ext>
            </c:extLst>
          </c:dPt>
          <c:dPt>
            <c:idx val="682"/>
            <c:bubble3D val="0"/>
            <c:spPr>
              <a:gradFill rotWithShape="1">
                <a:gsLst>
                  <a:gs pos="0">
                    <a:schemeClr val="accent5">
                      <a:lumMod val="50000"/>
                      <a:tint val="96000"/>
                      <a:lumMod val="104000"/>
                    </a:schemeClr>
                  </a:gs>
                  <a:gs pos="100000">
                    <a:schemeClr val="accent5">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55-24FE-4D9F-BB1F-33708CAB6604}"/>
              </c:ext>
            </c:extLst>
          </c:dPt>
          <c:dPt>
            <c:idx val="683"/>
            <c:bubble3D val="0"/>
            <c:spPr>
              <a:gradFill rotWithShape="1">
                <a:gsLst>
                  <a:gs pos="0">
                    <a:schemeClr val="accent6">
                      <a:lumMod val="50000"/>
                      <a:tint val="96000"/>
                      <a:lumMod val="104000"/>
                    </a:schemeClr>
                  </a:gs>
                  <a:gs pos="100000">
                    <a:schemeClr val="accent6">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57-24FE-4D9F-BB1F-33708CAB6604}"/>
              </c:ext>
            </c:extLst>
          </c:dPt>
          <c:dPt>
            <c:idx val="684"/>
            <c:bubble3D val="0"/>
            <c:spPr>
              <a:gradFill rotWithShape="1">
                <a:gsLst>
                  <a:gs pos="0">
                    <a:schemeClr val="accent1">
                      <a:lumMod val="70000"/>
                      <a:lumOff val="30000"/>
                      <a:tint val="96000"/>
                      <a:lumMod val="104000"/>
                    </a:schemeClr>
                  </a:gs>
                  <a:gs pos="100000">
                    <a:schemeClr val="accent1">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59-24FE-4D9F-BB1F-33708CAB6604}"/>
              </c:ext>
            </c:extLst>
          </c:dPt>
          <c:dPt>
            <c:idx val="685"/>
            <c:bubble3D val="0"/>
            <c:spPr>
              <a:gradFill rotWithShape="1">
                <a:gsLst>
                  <a:gs pos="0">
                    <a:schemeClr val="accent2">
                      <a:lumMod val="70000"/>
                      <a:lumOff val="30000"/>
                      <a:tint val="96000"/>
                      <a:lumMod val="104000"/>
                    </a:schemeClr>
                  </a:gs>
                  <a:gs pos="100000">
                    <a:schemeClr val="accent2">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5B-24FE-4D9F-BB1F-33708CAB6604}"/>
              </c:ext>
            </c:extLst>
          </c:dPt>
          <c:dPt>
            <c:idx val="686"/>
            <c:bubble3D val="0"/>
            <c:spPr>
              <a:gradFill rotWithShape="1">
                <a:gsLst>
                  <a:gs pos="0">
                    <a:schemeClr val="accent3">
                      <a:lumMod val="70000"/>
                      <a:lumOff val="30000"/>
                      <a:tint val="96000"/>
                      <a:lumMod val="104000"/>
                    </a:schemeClr>
                  </a:gs>
                  <a:gs pos="100000">
                    <a:schemeClr val="accent3">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5D-24FE-4D9F-BB1F-33708CAB6604}"/>
              </c:ext>
            </c:extLst>
          </c:dPt>
          <c:dPt>
            <c:idx val="687"/>
            <c:bubble3D val="0"/>
            <c:spPr>
              <a:gradFill rotWithShape="1">
                <a:gsLst>
                  <a:gs pos="0">
                    <a:schemeClr val="accent4">
                      <a:lumMod val="70000"/>
                      <a:lumOff val="30000"/>
                      <a:tint val="96000"/>
                      <a:lumMod val="104000"/>
                    </a:schemeClr>
                  </a:gs>
                  <a:gs pos="100000">
                    <a:schemeClr val="accent4">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5F-24FE-4D9F-BB1F-33708CAB6604}"/>
              </c:ext>
            </c:extLst>
          </c:dPt>
          <c:dPt>
            <c:idx val="688"/>
            <c:bubble3D val="0"/>
            <c:spPr>
              <a:gradFill rotWithShape="1">
                <a:gsLst>
                  <a:gs pos="0">
                    <a:schemeClr val="accent5">
                      <a:lumMod val="70000"/>
                      <a:lumOff val="30000"/>
                      <a:tint val="96000"/>
                      <a:lumMod val="104000"/>
                    </a:schemeClr>
                  </a:gs>
                  <a:gs pos="100000">
                    <a:schemeClr val="accent5">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61-24FE-4D9F-BB1F-33708CAB6604}"/>
              </c:ext>
            </c:extLst>
          </c:dPt>
          <c:dPt>
            <c:idx val="689"/>
            <c:bubble3D val="0"/>
            <c:spPr>
              <a:gradFill rotWithShape="1">
                <a:gsLst>
                  <a:gs pos="0">
                    <a:schemeClr val="accent6">
                      <a:lumMod val="70000"/>
                      <a:lumOff val="30000"/>
                      <a:tint val="96000"/>
                      <a:lumMod val="104000"/>
                    </a:schemeClr>
                  </a:gs>
                  <a:gs pos="100000">
                    <a:schemeClr val="accent6">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63-24FE-4D9F-BB1F-33708CAB6604}"/>
              </c:ext>
            </c:extLst>
          </c:dPt>
          <c:dPt>
            <c:idx val="690"/>
            <c:bubble3D val="0"/>
            <c:spPr>
              <a:gradFill rotWithShape="1">
                <a:gsLst>
                  <a:gs pos="0">
                    <a:schemeClr val="accent1">
                      <a:lumMod val="70000"/>
                      <a:tint val="96000"/>
                      <a:lumMod val="104000"/>
                    </a:schemeClr>
                  </a:gs>
                  <a:gs pos="100000">
                    <a:schemeClr val="accent1">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65-24FE-4D9F-BB1F-33708CAB6604}"/>
              </c:ext>
            </c:extLst>
          </c:dPt>
          <c:dPt>
            <c:idx val="691"/>
            <c:bubble3D val="0"/>
            <c:spPr>
              <a:gradFill rotWithShape="1">
                <a:gsLst>
                  <a:gs pos="0">
                    <a:schemeClr val="accent2">
                      <a:lumMod val="70000"/>
                      <a:tint val="96000"/>
                      <a:lumMod val="104000"/>
                    </a:schemeClr>
                  </a:gs>
                  <a:gs pos="100000">
                    <a:schemeClr val="accent2">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67-24FE-4D9F-BB1F-33708CAB6604}"/>
              </c:ext>
            </c:extLst>
          </c:dPt>
          <c:dPt>
            <c:idx val="692"/>
            <c:bubble3D val="0"/>
            <c:spPr>
              <a:gradFill rotWithShape="1">
                <a:gsLst>
                  <a:gs pos="0">
                    <a:schemeClr val="accent3">
                      <a:lumMod val="70000"/>
                      <a:tint val="96000"/>
                      <a:lumMod val="104000"/>
                    </a:schemeClr>
                  </a:gs>
                  <a:gs pos="100000">
                    <a:schemeClr val="accent3">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69-24FE-4D9F-BB1F-33708CAB6604}"/>
              </c:ext>
            </c:extLst>
          </c:dPt>
          <c:dPt>
            <c:idx val="693"/>
            <c:bubble3D val="0"/>
            <c:spPr>
              <a:gradFill rotWithShape="1">
                <a:gsLst>
                  <a:gs pos="0">
                    <a:schemeClr val="accent4">
                      <a:lumMod val="70000"/>
                      <a:tint val="96000"/>
                      <a:lumMod val="104000"/>
                    </a:schemeClr>
                  </a:gs>
                  <a:gs pos="100000">
                    <a:schemeClr val="accent4">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6B-24FE-4D9F-BB1F-33708CAB6604}"/>
              </c:ext>
            </c:extLst>
          </c:dPt>
          <c:dPt>
            <c:idx val="694"/>
            <c:bubble3D val="0"/>
            <c:spPr>
              <a:gradFill rotWithShape="1">
                <a:gsLst>
                  <a:gs pos="0">
                    <a:schemeClr val="accent5">
                      <a:lumMod val="70000"/>
                      <a:tint val="96000"/>
                      <a:lumMod val="104000"/>
                    </a:schemeClr>
                  </a:gs>
                  <a:gs pos="100000">
                    <a:schemeClr val="accent5">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6D-24FE-4D9F-BB1F-33708CAB6604}"/>
              </c:ext>
            </c:extLst>
          </c:dPt>
          <c:dPt>
            <c:idx val="695"/>
            <c:bubble3D val="0"/>
            <c:spPr>
              <a:gradFill rotWithShape="1">
                <a:gsLst>
                  <a:gs pos="0">
                    <a:schemeClr val="accent6">
                      <a:lumMod val="70000"/>
                      <a:tint val="96000"/>
                      <a:lumMod val="104000"/>
                    </a:schemeClr>
                  </a:gs>
                  <a:gs pos="100000">
                    <a:schemeClr val="accent6">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6F-24FE-4D9F-BB1F-33708CAB6604}"/>
              </c:ext>
            </c:extLst>
          </c:dPt>
          <c:dPt>
            <c:idx val="696"/>
            <c:bubble3D val="0"/>
            <c:spPr>
              <a:gradFill rotWithShape="1">
                <a:gsLst>
                  <a:gs pos="0">
                    <a:schemeClr val="accent1">
                      <a:lumMod val="50000"/>
                      <a:lumOff val="50000"/>
                      <a:tint val="96000"/>
                      <a:lumMod val="104000"/>
                    </a:schemeClr>
                  </a:gs>
                  <a:gs pos="100000">
                    <a:schemeClr val="accent1">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71-24FE-4D9F-BB1F-33708CAB6604}"/>
              </c:ext>
            </c:extLst>
          </c:dPt>
          <c:dPt>
            <c:idx val="697"/>
            <c:bubble3D val="0"/>
            <c:spPr>
              <a:gradFill rotWithShape="1">
                <a:gsLst>
                  <a:gs pos="0">
                    <a:schemeClr val="accent2">
                      <a:lumMod val="50000"/>
                      <a:lumOff val="50000"/>
                      <a:tint val="96000"/>
                      <a:lumMod val="104000"/>
                    </a:schemeClr>
                  </a:gs>
                  <a:gs pos="100000">
                    <a:schemeClr val="accent2">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73-24FE-4D9F-BB1F-33708CAB6604}"/>
              </c:ext>
            </c:extLst>
          </c:dPt>
          <c:dPt>
            <c:idx val="698"/>
            <c:bubble3D val="0"/>
            <c:spPr>
              <a:gradFill rotWithShape="1">
                <a:gsLst>
                  <a:gs pos="0">
                    <a:schemeClr val="accent3">
                      <a:lumMod val="50000"/>
                      <a:lumOff val="50000"/>
                      <a:tint val="96000"/>
                      <a:lumMod val="104000"/>
                    </a:schemeClr>
                  </a:gs>
                  <a:gs pos="100000">
                    <a:schemeClr val="accent3">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75-24FE-4D9F-BB1F-33708CAB6604}"/>
              </c:ext>
            </c:extLst>
          </c:dPt>
          <c:dPt>
            <c:idx val="699"/>
            <c:bubble3D val="0"/>
            <c:spPr>
              <a:gradFill rotWithShape="1">
                <a:gsLst>
                  <a:gs pos="0">
                    <a:schemeClr val="accent4">
                      <a:lumMod val="50000"/>
                      <a:lumOff val="50000"/>
                      <a:tint val="96000"/>
                      <a:lumMod val="104000"/>
                    </a:schemeClr>
                  </a:gs>
                  <a:gs pos="100000">
                    <a:schemeClr val="accent4">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77-24FE-4D9F-BB1F-33708CAB6604}"/>
              </c:ext>
            </c:extLst>
          </c:dPt>
          <c:dPt>
            <c:idx val="700"/>
            <c:bubble3D val="0"/>
            <c:spPr>
              <a:gradFill rotWithShape="1">
                <a:gsLst>
                  <a:gs pos="0">
                    <a:schemeClr val="accent5">
                      <a:lumMod val="50000"/>
                      <a:lumOff val="50000"/>
                      <a:tint val="96000"/>
                      <a:lumMod val="104000"/>
                    </a:schemeClr>
                  </a:gs>
                  <a:gs pos="100000">
                    <a:schemeClr val="accent5">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79-24FE-4D9F-BB1F-33708CAB6604}"/>
              </c:ext>
            </c:extLst>
          </c:dPt>
          <c:dPt>
            <c:idx val="701"/>
            <c:bubble3D val="0"/>
            <c:spPr>
              <a:gradFill rotWithShape="1">
                <a:gsLst>
                  <a:gs pos="0">
                    <a:schemeClr val="accent6">
                      <a:lumMod val="50000"/>
                      <a:lumOff val="50000"/>
                      <a:tint val="96000"/>
                      <a:lumMod val="104000"/>
                    </a:schemeClr>
                  </a:gs>
                  <a:gs pos="100000">
                    <a:schemeClr val="accent6">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7B-24FE-4D9F-BB1F-33708CAB6604}"/>
              </c:ext>
            </c:extLst>
          </c:dPt>
          <c:dPt>
            <c:idx val="702"/>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7D-24FE-4D9F-BB1F-33708CAB6604}"/>
              </c:ext>
            </c:extLst>
          </c:dPt>
          <c:dPt>
            <c:idx val="703"/>
            <c:bubble3D val="0"/>
            <c:spPr>
              <a:gradFill rotWithShape="1">
                <a:gsLst>
                  <a:gs pos="0">
                    <a:schemeClr val="accent2">
                      <a:tint val="96000"/>
                      <a:lumMod val="104000"/>
                    </a:schemeClr>
                  </a:gs>
                  <a:gs pos="100000">
                    <a:schemeClr val="accent2">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7F-24FE-4D9F-BB1F-33708CAB6604}"/>
              </c:ext>
            </c:extLst>
          </c:dPt>
          <c:dPt>
            <c:idx val="704"/>
            <c:bubble3D val="0"/>
            <c:spPr>
              <a:gradFill rotWithShape="1">
                <a:gsLst>
                  <a:gs pos="0">
                    <a:schemeClr val="accent3">
                      <a:tint val="96000"/>
                      <a:lumMod val="104000"/>
                    </a:schemeClr>
                  </a:gs>
                  <a:gs pos="100000">
                    <a:schemeClr val="accent3">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81-24FE-4D9F-BB1F-33708CAB6604}"/>
              </c:ext>
            </c:extLst>
          </c:dPt>
          <c:dPt>
            <c:idx val="705"/>
            <c:bubble3D val="0"/>
            <c:spPr>
              <a:gradFill rotWithShape="1">
                <a:gsLst>
                  <a:gs pos="0">
                    <a:schemeClr val="accent4">
                      <a:tint val="96000"/>
                      <a:lumMod val="104000"/>
                    </a:schemeClr>
                  </a:gs>
                  <a:gs pos="100000">
                    <a:schemeClr val="accent4">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83-24FE-4D9F-BB1F-33708CAB6604}"/>
              </c:ext>
            </c:extLst>
          </c:dPt>
          <c:dPt>
            <c:idx val="706"/>
            <c:bubble3D val="0"/>
            <c:spPr>
              <a:gradFill rotWithShape="1">
                <a:gsLst>
                  <a:gs pos="0">
                    <a:schemeClr val="accent5">
                      <a:tint val="96000"/>
                      <a:lumMod val="104000"/>
                    </a:schemeClr>
                  </a:gs>
                  <a:gs pos="100000">
                    <a:schemeClr val="accent5">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85-24FE-4D9F-BB1F-33708CAB6604}"/>
              </c:ext>
            </c:extLst>
          </c:dPt>
          <c:dPt>
            <c:idx val="707"/>
            <c:bubble3D val="0"/>
            <c:spPr>
              <a:gradFill rotWithShape="1">
                <a:gsLst>
                  <a:gs pos="0">
                    <a:schemeClr val="accent6">
                      <a:tint val="96000"/>
                      <a:lumMod val="104000"/>
                    </a:schemeClr>
                  </a:gs>
                  <a:gs pos="100000">
                    <a:schemeClr val="accent6">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87-24FE-4D9F-BB1F-33708CAB6604}"/>
              </c:ext>
            </c:extLst>
          </c:dPt>
          <c:dPt>
            <c:idx val="708"/>
            <c:bubble3D val="0"/>
            <c:spPr>
              <a:gradFill rotWithShape="1">
                <a:gsLst>
                  <a:gs pos="0">
                    <a:schemeClr val="accent1">
                      <a:lumMod val="60000"/>
                      <a:tint val="96000"/>
                      <a:lumMod val="104000"/>
                    </a:schemeClr>
                  </a:gs>
                  <a:gs pos="100000">
                    <a:schemeClr val="accent1">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89-24FE-4D9F-BB1F-33708CAB6604}"/>
              </c:ext>
            </c:extLst>
          </c:dPt>
          <c:dPt>
            <c:idx val="709"/>
            <c:bubble3D val="0"/>
            <c:spPr>
              <a:gradFill rotWithShape="1">
                <a:gsLst>
                  <a:gs pos="0">
                    <a:schemeClr val="accent2">
                      <a:lumMod val="60000"/>
                      <a:tint val="96000"/>
                      <a:lumMod val="104000"/>
                    </a:schemeClr>
                  </a:gs>
                  <a:gs pos="100000">
                    <a:schemeClr val="accent2">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8B-24FE-4D9F-BB1F-33708CAB6604}"/>
              </c:ext>
            </c:extLst>
          </c:dPt>
          <c:dPt>
            <c:idx val="710"/>
            <c:bubble3D val="0"/>
            <c:spPr>
              <a:gradFill rotWithShape="1">
                <a:gsLst>
                  <a:gs pos="0">
                    <a:schemeClr val="accent3">
                      <a:lumMod val="60000"/>
                      <a:tint val="96000"/>
                      <a:lumMod val="104000"/>
                    </a:schemeClr>
                  </a:gs>
                  <a:gs pos="100000">
                    <a:schemeClr val="accent3">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8D-24FE-4D9F-BB1F-33708CAB6604}"/>
              </c:ext>
            </c:extLst>
          </c:dPt>
          <c:dPt>
            <c:idx val="711"/>
            <c:bubble3D val="0"/>
            <c:spPr>
              <a:gradFill rotWithShape="1">
                <a:gsLst>
                  <a:gs pos="0">
                    <a:schemeClr val="accent4">
                      <a:lumMod val="60000"/>
                      <a:tint val="96000"/>
                      <a:lumMod val="104000"/>
                    </a:schemeClr>
                  </a:gs>
                  <a:gs pos="100000">
                    <a:schemeClr val="accent4">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8F-24FE-4D9F-BB1F-33708CAB6604}"/>
              </c:ext>
            </c:extLst>
          </c:dPt>
          <c:dPt>
            <c:idx val="712"/>
            <c:bubble3D val="0"/>
            <c:spPr>
              <a:gradFill rotWithShape="1">
                <a:gsLst>
                  <a:gs pos="0">
                    <a:schemeClr val="accent5">
                      <a:lumMod val="60000"/>
                      <a:tint val="96000"/>
                      <a:lumMod val="104000"/>
                    </a:schemeClr>
                  </a:gs>
                  <a:gs pos="100000">
                    <a:schemeClr val="accent5">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91-24FE-4D9F-BB1F-33708CAB6604}"/>
              </c:ext>
            </c:extLst>
          </c:dPt>
          <c:dPt>
            <c:idx val="713"/>
            <c:bubble3D val="0"/>
            <c:spPr>
              <a:gradFill rotWithShape="1">
                <a:gsLst>
                  <a:gs pos="0">
                    <a:schemeClr val="accent6">
                      <a:lumMod val="60000"/>
                      <a:tint val="96000"/>
                      <a:lumMod val="104000"/>
                    </a:schemeClr>
                  </a:gs>
                  <a:gs pos="100000">
                    <a:schemeClr val="accent6">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93-24FE-4D9F-BB1F-33708CAB6604}"/>
              </c:ext>
            </c:extLst>
          </c:dPt>
          <c:dPt>
            <c:idx val="714"/>
            <c:bubble3D val="0"/>
            <c:spPr>
              <a:gradFill rotWithShape="1">
                <a:gsLst>
                  <a:gs pos="0">
                    <a:schemeClr val="accent1">
                      <a:lumMod val="80000"/>
                      <a:lumOff val="20000"/>
                      <a:tint val="96000"/>
                      <a:lumMod val="104000"/>
                    </a:schemeClr>
                  </a:gs>
                  <a:gs pos="100000">
                    <a:schemeClr val="accent1">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95-24FE-4D9F-BB1F-33708CAB6604}"/>
              </c:ext>
            </c:extLst>
          </c:dPt>
          <c:dPt>
            <c:idx val="715"/>
            <c:bubble3D val="0"/>
            <c:spPr>
              <a:gradFill rotWithShape="1">
                <a:gsLst>
                  <a:gs pos="0">
                    <a:schemeClr val="accent2">
                      <a:lumMod val="80000"/>
                      <a:lumOff val="20000"/>
                      <a:tint val="96000"/>
                      <a:lumMod val="104000"/>
                    </a:schemeClr>
                  </a:gs>
                  <a:gs pos="100000">
                    <a:schemeClr val="accent2">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97-24FE-4D9F-BB1F-33708CAB6604}"/>
              </c:ext>
            </c:extLst>
          </c:dPt>
          <c:dPt>
            <c:idx val="716"/>
            <c:bubble3D val="0"/>
            <c:spPr>
              <a:gradFill rotWithShape="1">
                <a:gsLst>
                  <a:gs pos="0">
                    <a:schemeClr val="accent3">
                      <a:lumMod val="80000"/>
                      <a:lumOff val="20000"/>
                      <a:tint val="96000"/>
                      <a:lumMod val="104000"/>
                    </a:schemeClr>
                  </a:gs>
                  <a:gs pos="100000">
                    <a:schemeClr val="accent3">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99-24FE-4D9F-BB1F-33708CAB6604}"/>
              </c:ext>
            </c:extLst>
          </c:dPt>
          <c:dPt>
            <c:idx val="717"/>
            <c:bubble3D val="0"/>
            <c:spPr>
              <a:gradFill rotWithShape="1">
                <a:gsLst>
                  <a:gs pos="0">
                    <a:schemeClr val="accent4">
                      <a:lumMod val="80000"/>
                      <a:lumOff val="20000"/>
                      <a:tint val="96000"/>
                      <a:lumMod val="104000"/>
                    </a:schemeClr>
                  </a:gs>
                  <a:gs pos="100000">
                    <a:schemeClr val="accent4">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9B-24FE-4D9F-BB1F-33708CAB6604}"/>
              </c:ext>
            </c:extLst>
          </c:dPt>
          <c:dPt>
            <c:idx val="718"/>
            <c:bubble3D val="0"/>
            <c:spPr>
              <a:gradFill rotWithShape="1">
                <a:gsLst>
                  <a:gs pos="0">
                    <a:schemeClr val="accent5">
                      <a:lumMod val="80000"/>
                      <a:lumOff val="20000"/>
                      <a:tint val="96000"/>
                      <a:lumMod val="104000"/>
                    </a:schemeClr>
                  </a:gs>
                  <a:gs pos="100000">
                    <a:schemeClr val="accent5">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9D-24FE-4D9F-BB1F-33708CAB6604}"/>
              </c:ext>
            </c:extLst>
          </c:dPt>
          <c:dPt>
            <c:idx val="719"/>
            <c:bubble3D val="0"/>
            <c:spPr>
              <a:gradFill rotWithShape="1">
                <a:gsLst>
                  <a:gs pos="0">
                    <a:schemeClr val="accent6">
                      <a:lumMod val="80000"/>
                      <a:lumOff val="20000"/>
                      <a:tint val="96000"/>
                      <a:lumMod val="104000"/>
                    </a:schemeClr>
                  </a:gs>
                  <a:gs pos="100000">
                    <a:schemeClr val="accent6">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9F-24FE-4D9F-BB1F-33708CAB6604}"/>
              </c:ext>
            </c:extLst>
          </c:dPt>
          <c:dPt>
            <c:idx val="720"/>
            <c:bubble3D val="0"/>
            <c:spPr>
              <a:gradFill rotWithShape="1">
                <a:gsLst>
                  <a:gs pos="0">
                    <a:schemeClr val="accent1">
                      <a:lumMod val="80000"/>
                      <a:tint val="96000"/>
                      <a:lumMod val="104000"/>
                    </a:schemeClr>
                  </a:gs>
                  <a:gs pos="100000">
                    <a:schemeClr val="accent1">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A1-24FE-4D9F-BB1F-33708CAB6604}"/>
              </c:ext>
            </c:extLst>
          </c:dPt>
          <c:dPt>
            <c:idx val="721"/>
            <c:bubble3D val="0"/>
            <c:spPr>
              <a:gradFill rotWithShape="1">
                <a:gsLst>
                  <a:gs pos="0">
                    <a:schemeClr val="accent2">
                      <a:lumMod val="80000"/>
                      <a:tint val="96000"/>
                      <a:lumMod val="104000"/>
                    </a:schemeClr>
                  </a:gs>
                  <a:gs pos="100000">
                    <a:schemeClr val="accent2">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A3-24FE-4D9F-BB1F-33708CAB6604}"/>
              </c:ext>
            </c:extLst>
          </c:dPt>
          <c:dPt>
            <c:idx val="722"/>
            <c:bubble3D val="0"/>
            <c:spPr>
              <a:gradFill rotWithShape="1">
                <a:gsLst>
                  <a:gs pos="0">
                    <a:schemeClr val="accent3">
                      <a:lumMod val="80000"/>
                      <a:tint val="96000"/>
                      <a:lumMod val="104000"/>
                    </a:schemeClr>
                  </a:gs>
                  <a:gs pos="100000">
                    <a:schemeClr val="accent3">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A5-24FE-4D9F-BB1F-33708CAB6604}"/>
              </c:ext>
            </c:extLst>
          </c:dPt>
          <c:dPt>
            <c:idx val="723"/>
            <c:bubble3D val="0"/>
            <c:spPr>
              <a:gradFill rotWithShape="1">
                <a:gsLst>
                  <a:gs pos="0">
                    <a:schemeClr val="accent4">
                      <a:lumMod val="80000"/>
                      <a:tint val="96000"/>
                      <a:lumMod val="104000"/>
                    </a:schemeClr>
                  </a:gs>
                  <a:gs pos="100000">
                    <a:schemeClr val="accent4">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A7-24FE-4D9F-BB1F-33708CAB6604}"/>
              </c:ext>
            </c:extLst>
          </c:dPt>
          <c:dPt>
            <c:idx val="724"/>
            <c:bubble3D val="0"/>
            <c:spPr>
              <a:gradFill rotWithShape="1">
                <a:gsLst>
                  <a:gs pos="0">
                    <a:schemeClr val="accent5">
                      <a:lumMod val="80000"/>
                      <a:tint val="96000"/>
                      <a:lumMod val="104000"/>
                    </a:schemeClr>
                  </a:gs>
                  <a:gs pos="100000">
                    <a:schemeClr val="accent5">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A9-24FE-4D9F-BB1F-33708CAB6604}"/>
              </c:ext>
            </c:extLst>
          </c:dPt>
          <c:dPt>
            <c:idx val="725"/>
            <c:bubble3D val="0"/>
            <c:spPr>
              <a:gradFill rotWithShape="1">
                <a:gsLst>
                  <a:gs pos="0">
                    <a:schemeClr val="accent6">
                      <a:lumMod val="80000"/>
                      <a:tint val="96000"/>
                      <a:lumMod val="104000"/>
                    </a:schemeClr>
                  </a:gs>
                  <a:gs pos="100000">
                    <a:schemeClr val="accent6">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AB-24FE-4D9F-BB1F-33708CAB6604}"/>
              </c:ext>
            </c:extLst>
          </c:dPt>
          <c:dPt>
            <c:idx val="726"/>
            <c:bubble3D val="0"/>
            <c:spPr>
              <a:gradFill rotWithShape="1">
                <a:gsLst>
                  <a:gs pos="0">
                    <a:schemeClr val="accent1">
                      <a:lumMod val="60000"/>
                      <a:lumOff val="40000"/>
                      <a:tint val="96000"/>
                      <a:lumMod val="104000"/>
                    </a:schemeClr>
                  </a:gs>
                  <a:gs pos="100000">
                    <a:schemeClr val="accent1">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AD-24FE-4D9F-BB1F-33708CAB6604}"/>
              </c:ext>
            </c:extLst>
          </c:dPt>
          <c:dPt>
            <c:idx val="727"/>
            <c:bubble3D val="0"/>
            <c:spPr>
              <a:gradFill rotWithShape="1">
                <a:gsLst>
                  <a:gs pos="0">
                    <a:schemeClr val="accent2">
                      <a:lumMod val="60000"/>
                      <a:lumOff val="40000"/>
                      <a:tint val="96000"/>
                      <a:lumMod val="104000"/>
                    </a:schemeClr>
                  </a:gs>
                  <a:gs pos="100000">
                    <a:schemeClr val="accent2">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AF-24FE-4D9F-BB1F-33708CAB6604}"/>
              </c:ext>
            </c:extLst>
          </c:dPt>
          <c:dPt>
            <c:idx val="728"/>
            <c:bubble3D val="0"/>
            <c:spPr>
              <a:gradFill rotWithShape="1">
                <a:gsLst>
                  <a:gs pos="0">
                    <a:schemeClr val="accent3">
                      <a:lumMod val="60000"/>
                      <a:lumOff val="40000"/>
                      <a:tint val="96000"/>
                      <a:lumMod val="104000"/>
                    </a:schemeClr>
                  </a:gs>
                  <a:gs pos="100000">
                    <a:schemeClr val="accent3">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B1-24FE-4D9F-BB1F-33708CAB6604}"/>
              </c:ext>
            </c:extLst>
          </c:dPt>
          <c:dPt>
            <c:idx val="729"/>
            <c:bubble3D val="0"/>
            <c:spPr>
              <a:gradFill rotWithShape="1">
                <a:gsLst>
                  <a:gs pos="0">
                    <a:schemeClr val="accent4">
                      <a:lumMod val="60000"/>
                      <a:lumOff val="40000"/>
                      <a:tint val="96000"/>
                      <a:lumMod val="104000"/>
                    </a:schemeClr>
                  </a:gs>
                  <a:gs pos="100000">
                    <a:schemeClr val="accent4">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B3-24FE-4D9F-BB1F-33708CAB6604}"/>
              </c:ext>
            </c:extLst>
          </c:dPt>
          <c:dPt>
            <c:idx val="730"/>
            <c:bubble3D val="0"/>
            <c:spPr>
              <a:gradFill rotWithShape="1">
                <a:gsLst>
                  <a:gs pos="0">
                    <a:schemeClr val="accent5">
                      <a:lumMod val="60000"/>
                      <a:lumOff val="40000"/>
                      <a:tint val="96000"/>
                      <a:lumMod val="104000"/>
                    </a:schemeClr>
                  </a:gs>
                  <a:gs pos="100000">
                    <a:schemeClr val="accent5">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B5-24FE-4D9F-BB1F-33708CAB6604}"/>
              </c:ext>
            </c:extLst>
          </c:dPt>
          <c:dPt>
            <c:idx val="731"/>
            <c:bubble3D val="0"/>
            <c:spPr>
              <a:gradFill rotWithShape="1">
                <a:gsLst>
                  <a:gs pos="0">
                    <a:schemeClr val="accent6">
                      <a:lumMod val="60000"/>
                      <a:lumOff val="40000"/>
                      <a:tint val="96000"/>
                      <a:lumMod val="104000"/>
                    </a:schemeClr>
                  </a:gs>
                  <a:gs pos="100000">
                    <a:schemeClr val="accent6">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B7-24FE-4D9F-BB1F-33708CAB6604}"/>
              </c:ext>
            </c:extLst>
          </c:dPt>
          <c:dPt>
            <c:idx val="732"/>
            <c:bubble3D val="0"/>
            <c:spPr>
              <a:gradFill rotWithShape="1">
                <a:gsLst>
                  <a:gs pos="0">
                    <a:schemeClr val="accent1">
                      <a:lumMod val="50000"/>
                      <a:tint val="96000"/>
                      <a:lumMod val="104000"/>
                    </a:schemeClr>
                  </a:gs>
                  <a:gs pos="100000">
                    <a:schemeClr val="accent1">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B9-24FE-4D9F-BB1F-33708CAB6604}"/>
              </c:ext>
            </c:extLst>
          </c:dPt>
          <c:dPt>
            <c:idx val="733"/>
            <c:bubble3D val="0"/>
            <c:spPr>
              <a:gradFill rotWithShape="1">
                <a:gsLst>
                  <a:gs pos="0">
                    <a:schemeClr val="accent2">
                      <a:lumMod val="50000"/>
                      <a:tint val="96000"/>
                      <a:lumMod val="104000"/>
                    </a:schemeClr>
                  </a:gs>
                  <a:gs pos="100000">
                    <a:schemeClr val="accent2">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BB-24FE-4D9F-BB1F-33708CAB6604}"/>
              </c:ext>
            </c:extLst>
          </c:dPt>
          <c:dPt>
            <c:idx val="734"/>
            <c:bubble3D val="0"/>
            <c:spPr>
              <a:gradFill rotWithShape="1">
                <a:gsLst>
                  <a:gs pos="0">
                    <a:schemeClr val="accent3">
                      <a:lumMod val="50000"/>
                      <a:tint val="96000"/>
                      <a:lumMod val="104000"/>
                    </a:schemeClr>
                  </a:gs>
                  <a:gs pos="100000">
                    <a:schemeClr val="accent3">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BD-24FE-4D9F-BB1F-33708CAB6604}"/>
              </c:ext>
            </c:extLst>
          </c:dPt>
          <c:dPt>
            <c:idx val="735"/>
            <c:bubble3D val="0"/>
            <c:spPr>
              <a:gradFill rotWithShape="1">
                <a:gsLst>
                  <a:gs pos="0">
                    <a:schemeClr val="accent4">
                      <a:lumMod val="50000"/>
                      <a:tint val="96000"/>
                      <a:lumMod val="104000"/>
                    </a:schemeClr>
                  </a:gs>
                  <a:gs pos="100000">
                    <a:schemeClr val="accent4">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BF-24FE-4D9F-BB1F-33708CAB6604}"/>
              </c:ext>
            </c:extLst>
          </c:dPt>
          <c:dPt>
            <c:idx val="736"/>
            <c:bubble3D val="0"/>
            <c:spPr>
              <a:gradFill rotWithShape="1">
                <a:gsLst>
                  <a:gs pos="0">
                    <a:schemeClr val="accent5">
                      <a:lumMod val="50000"/>
                      <a:tint val="96000"/>
                      <a:lumMod val="104000"/>
                    </a:schemeClr>
                  </a:gs>
                  <a:gs pos="100000">
                    <a:schemeClr val="accent5">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C1-24FE-4D9F-BB1F-33708CAB6604}"/>
              </c:ext>
            </c:extLst>
          </c:dPt>
          <c:dPt>
            <c:idx val="737"/>
            <c:bubble3D val="0"/>
            <c:spPr>
              <a:gradFill rotWithShape="1">
                <a:gsLst>
                  <a:gs pos="0">
                    <a:schemeClr val="accent6">
                      <a:lumMod val="50000"/>
                      <a:tint val="96000"/>
                      <a:lumMod val="104000"/>
                    </a:schemeClr>
                  </a:gs>
                  <a:gs pos="100000">
                    <a:schemeClr val="accent6">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C3-24FE-4D9F-BB1F-33708CAB6604}"/>
              </c:ext>
            </c:extLst>
          </c:dPt>
          <c:dPt>
            <c:idx val="738"/>
            <c:bubble3D val="0"/>
            <c:spPr>
              <a:gradFill rotWithShape="1">
                <a:gsLst>
                  <a:gs pos="0">
                    <a:schemeClr val="accent1">
                      <a:lumMod val="70000"/>
                      <a:lumOff val="30000"/>
                      <a:tint val="96000"/>
                      <a:lumMod val="104000"/>
                    </a:schemeClr>
                  </a:gs>
                  <a:gs pos="100000">
                    <a:schemeClr val="accent1">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C5-24FE-4D9F-BB1F-33708CAB6604}"/>
              </c:ext>
            </c:extLst>
          </c:dPt>
          <c:dPt>
            <c:idx val="739"/>
            <c:bubble3D val="0"/>
            <c:spPr>
              <a:gradFill rotWithShape="1">
                <a:gsLst>
                  <a:gs pos="0">
                    <a:schemeClr val="accent2">
                      <a:lumMod val="70000"/>
                      <a:lumOff val="30000"/>
                      <a:tint val="96000"/>
                      <a:lumMod val="104000"/>
                    </a:schemeClr>
                  </a:gs>
                  <a:gs pos="100000">
                    <a:schemeClr val="accent2">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C7-24FE-4D9F-BB1F-33708CAB6604}"/>
              </c:ext>
            </c:extLst>
          </c:dPt>
          <c:dPt>
            <c:idx val="740"/>
            <c:bubble3D val="0"/>
            <c:spPr>
              <a:gradFill rotWithShape="1">
                <a:gsLst>
                  <a:gs pos="0">
                    <a:schemeClr val="accent3">
                      <a:lumMod val="70000"/>
                      <a:lumOff val="30000"/>
                      <a:tint val="96000"/>
                      <a:lumMod val="104000"/>
                    </a:schemeClr>
                  </a:gs>
                  <a:gs pos="100000">
                    <a:schemeClr val="accent3">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C9-24FE-4D9F-BB1F-33708CAB6604}"/>
              </c:ext>
            </c:extLst>
          </c:dPt>
          <c:dPt>
            <c:idx val="741"/>
            <c:bubble3D val="0"/>
            <c:spPr>
              <a:gradFill rotWithShape="1">
                <a:gsLst>
                  <a:gs pos="0">
                    <a:schemeClr val="accent4">
                      <a:lumMod val="70000"/>
                      <a:lumOff val="30000"/>
                      <a:tint val="96000"/>
                      <a:lumMod val="104000"/>
                    </a:schemeClr>
                  </a:gs>
                  <a:gs pos="100000">
                    <a:schemeClr val="accent4">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CB-24FE-4D9F-BB1F-33708CAB6604}"/>
              </c:ext>
            </c:extLst>
          </c:dPt>
          <c:dPt>
            <c:idx val="742"/>
            <c:bubble3D val="0"/>
            <c:spPr>
              <a:gradFill rotWithShape="1">
                <a:gsLst>
                  <a:gs pos="0">
                    <a:schemeClr val="accent5">
                      <a:lumMod val="70000"/>
                      <a:lumOff val="30000"/>
                      <a:tint val="96000"/>
                      <a:lumMod val="104000"/>
                    </a:schemeClr>
                  </a:gs>
                  <a:gs pos="100000">
                    <a:schemeClr val="accent5">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CD-24FE-4D9F-BB1F-33708CAB6604}"/>
              </c:ext>
            </c:extLst>
          </c:dPt>
          <c:dPt>
            <c:idx val="743"/>
            <c:bubble3D val="0"/>
            <c:spPr>
              <a:gradFill rotWithShape="1">
                <a:gsLst>
                  <a:gs pos="0">
                    <a:schemeClr val="accent6">
                      <a:lumMod val="70000"/>
                      <a:lumOff val="30000"/>
                      <a:tint val="96000"/>
                      <a:lumMod val="104000"/>
                    </a:schemeClr>
                  </a:gs>
                  <a:gs pos="100000">
                    <a:schemeClr val="accent6">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CF-24FE-4D9F-BB1F-33708CAB6604}"/>
              </c:ext>
            </c:extLst>
          </c:dPt>
          <c:dPt>
            <c:idx val="744"/>
            <c:bubble3D val="0"/>
            <c:spPr>
              <a:gradFill rotWithShape="1">
                <a:gsLst>
                  <a:gs pos="0">
                    <a:schemeClr val="accent1">
                      <a:lumMod val="70000"/>
                      <a:tint val="96000"/>
                      <a:lumMod val="104000"/>
                    </a:schemeClr>
                  </a:gs>
                  <a:gs pos="100000">
                    <a:schemeClr val="accent1">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D1-24FE-4D9F-BB1F-33708CAB6604}"/>
              </c:ext>
            </c:extLst>
          </c:dPt>
          <c:dPt>
            <c:idx val="745"/>
            <c:bubble3D val="0"/>
            <c:spPr>
              <a:gradFill rotWithShape="1">
                <a:gsLst>
                  <a:gs pos="0">
                    <a:schemeClr val="accent2">
                      <a:lumMod val="70000"/>
                      <a:tint val="96000"/>
                      <a:lumMod val="104000"/>
                    </a:schemeClr>
                  </a:gs>
                  <a:gs pos="100000">
                    <a:schemeClr val="accent2">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D3-24FE-4D9F-BB1F-33708CAB6604}"/>
              </c:ext>
            </c:extLst>
          </c:dPt>
          <c:dPt>
            <c:idx val="746"/>
            <c:bubble3D val="0"/>
            <c:spPr>
              <a:gradFill rotWithShape="1">
                <a:gsLst>
                  <a:gs pos="0">
                    <a:schemeClr val="accent3">
                      <a:lumMod val="70000"/>
                      <a:tint val="96000"/>
                      <a:lumMod val="104000"/>
                    </a:schemeClr>
                  </a:gs>
                  <a:gs pos="100000">
                    <a:schemeClr val="accent3">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D5-24FE-4D9F-BB1F-33708CAB6604}"/>
              </c:ext>
            </c:extLst>
          </c:dPt>
          <c:dPt>
            <c:idx val="747"/>
            <c:bubble3D val="0"/>
            <c:spPr>
              <a:gradFill rotWithShape="1">
                <a:gsLst>
                  <a:gs pos="0">
                    <a:schemeClr val="accent4">
                      <a:lumMod val="70000"/>
                      <a:tint val="96000"/>
                      <a:lumMod val="104000"/>
                    </a:schemeClr>
                  </a:gs>
                  <a:gs pos="100000">
                    <a:schemeClr val="accent4">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D7-24FE-4D9F-BB1F-33708CAB6604}"/>
              </c:ext>
            </c:extLst>
          </c:dPt>
          <c:dPt>
            <c:idx val="748"/>
            <c:bubble3D val="0"/>
            <c:spPr>
              <a:gradFill rotWithShape="1">
                <a:gsLst>
                  <a:gs pos="0">
                    <a:schemeClr val="accent5">
                      <a:lumMod val="70000"/>
                      <a:tint val="96000"/>
                      <a:lumMod val="104000"/>
                    </a:schemeClr>
                  </a:gs>
                  <a:gs pos="100000">
                    <a:schemeClr val="accent5">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D9-24FE-4D9F-BB1F-33708CAB6604}"/>
              </c:ext>
            </c:extLst>
          </c:dPt>
          <c:dPt>
            <c:idx val="749"/>
            <c:bubble3D val="0"/>
            <c:spPr>
              <a:gradFill rotWithShape="1">
                <a:gsLst>
                  <a:gs pos="0">
                    <a:schemeClr val="accent6">
                      <a:lumMod val="70000"/>
                      <a:tint val="96000"/>
                      <a:lumMod val="104000"/>
                    </a:schemeClr>
                  </a:gs>
                  <a:gs pos="100000">
                    <a:schemeClr val="accent6">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DB-24FE-4D9F-BB1F-33708CAB6604}"/>
              </c:ext>
            </c:extLst>
          </c:dPt>
          <c:dPt>
            <c:idx val="750"/>
            <c:bubble3D val="0"/>
            <c:spPr>
              <a:gradFill rotWithShape="1">
                <a:gsLst>
                  <a:gs pos="0">
                    <a:schemeClr val="accent1">
                      <a:lumMod val="50000"/>
                      <a:lumOff val="50000"/>
                      <a:tint val="96000"/>
                      <a:lumMod val="104000"/>
                    </a:schemeClr>
                  </a:gs>
                  <a:gs pos="100000">
                    <a:schemeClr val="accent1">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DD-24FE-4D9F-BB1F-33708CAB6604}"/>
              </c:ext>
            </c:extLst>
          </c:dPt>
          <c:dPt>
            <c:idx val="751"/>
            <c:bubble3D val="0"/>
            <c:spPr>
              <a:gradFill rotWithShape="1">
                <a:gsLst>
                  <a:gs pos="0">
                    <a:schemeClr val="accent2">
                      <a:lumMod val="50000"/>
                      <a:lumOff val="50000"/>
                      <a:tint val="96000"/>
                      <a:lumMod val="104000"/>
                    </a:schemeClr>
                  </a:gs>
                  <a:gs pos="100000">
                    <a:schemeClr val="accent2">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DF-24FE-4D9F-BB1F-33708CAB6604}"/>
              </c:ext>
            </c:extLst>
          </c:dPt>
          <c:dPt>
            <c:idx val="752"/>
            <c:bubble3D val="0"/>
            <c:spPr>
              <a:gradFill rotWithShape="1">
                <a:gsLst>
                  <a:gs pos="0">
                    <a:schemeClr val="accent3">
                      <a:lumMod val="50000"/>
                      <a:lumOff val="50000"/>
                      <a:tint val="96000"/>
                      <a:lumMod val="104000"/>
                    </a:schemeClr>
                  </a:gs>
                  <a:gs pos="100000">
                    <a:schemeClr val="accent3">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E1-24FE-4D9F-BB1F-33708CAB6604}"/>
              </c:ext>
            </c:extLst>
          </c:dPt>
          <c:dPt>
            <c:idx val="753"/>
            <c:bubble3D val="0"/>
            <c:spPr>
              <a:gradFill rotWithShape="1">
                <a:gsLst>
                  <a:gs pos="0">
                    <a:schemeClr val="accent4">
                      <a:lumMod val="50000"/>
                      <a:lumOff val="50000"/>
                      <a:tint val="96000"/>
                      <a:lumMod val="104000"/>
                    </a:schemeClr>
                  </a:gs>
                  <a:gs pos="100000">
                    <a:schemeClr val="accent4">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E3-24FE-4D9F-BB1F-33708CAB6604}"/>
              </c:ext>
            </c:extLst>
          </c:dPt>
          <c:dPt>
            <c:idx val="754"/>
            <c:bubble3D val="0"/>
            <c:spPr>
              <a:gradFill rotWithShape="1">
                <a:gsLst>
                  <a:gs pos="0">
                    <a:schemeClr val="accent5">
                      <a:lumMod val="50000"/>
                      <a:lumOff val="50000"/>
                      <a:tint val="96000"/>
                      <a:lumMod val="104000"/>
                    </a:schemeClr>
                  </a:gs>
                  <a:gs pos="100000">
                    <a:schemeClr val="accent5">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E5-24FE-4D9F-BB1F-33708CAB6604}"/>
              </c:ext>
            </c:extLst>
          </c:dPt>
          <c:dPt>
            <c:idx val="755"/>
            <c:bubble3D val="0"/>
            <c:spPr>
              <a:gradFill rotWithShape="1">
                <a:gsLst>
                  <a:gs pos="0">
                    <a:schemeClr val="accent6">
                      <a:lumMod val="50000"/>
                      <a:lumOff val="50000"/>
                      <a:tint val="96000"/>
                      <a:lumMod val="104000"/>
                    </a:schemeClr>
                  </a:gs>
                  <a:gs pos="100000">
                    <a:schemeClr val="accent6">
                      <a:lumMod val="50000"/>
                      <a:lumOff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E7-24FE-4D9F-BB1F-33708CAB6604}"/>
              </c:ext>
            </c:extLst>
          </c:dPt>
          <c:dPt>
            <c:idx val="756"/>
            <c:bubble3D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E9-24FE-4D9F-BB1F-33708CAB6604}"/>
              </c:ext>
            </c:extLst>
          </c:dPt>
          <c:dPt>
            <c:idx val="757"/>
            <c:bubble3D val="0"/>
            <c:spPr>
              <a:gradFill rotWithShape="1">
                <a:gsLst>
                  <a:gs pos="0">
                    <a:schemeClr val="accent2">
                      <a:tint val="96000"/>
                      <a:lumMod val="104000"/>
                    </a:schemeClr>
                  </a:gs>
                  <a:gs pos="100000">
                    <a:schemeClr val="accent2">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EB-24FE-4D9F-BB1F-33708CAB6604}"/>
              </c:ext>
            </c:extLst>
          </c:dPt>
          <c:dPt>
            <c:idx val="758"/>
            <c:bubble3D val="0"/>
            <c:spPr>
              <a:gradFill rotWithShape="1">
                <a:gsLst>
                  <a:gs pos="0">
                    <a:schemeClr val="accent3">
                      <a:tint val="96000"/>
                      <a:lumMod val="104000"/>
                    </a:schemeClr>
                  </a:gs>
                  <a:gs pos="100000">
                    <a:schemeClr val="accent3">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ED-24FE-4D9F-BB1F-33708CAB6604}"/>
              </c:ext>
            </c:extLst>
          </c:dPt>
          <c:dPt>
            <c:idx val="759"/>
            <c:bubble3D val="0"/>
            <c:spPr>
              <a:gradFill rotWithShape="1">
                <a:gsLst>
                  <a:gs pos="0">
                    <a:schemeClr val="accent4">
                      <a:tint val="96000"/>
                      <a:lumMod val="104000"/>
                    </a:schemeClr>
                  </a:gs>
                  <a:gs pos="100000">
                    <a:schemeClr val="accent4">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EF-24FE-4D9F-BB1F-33708CAB6604}"/>
              </c:ext>
            </c:extLst>
          </c:dPt>
          <c:dPt>
            <c:idx val="760"/>
            <c:bubble3D val="0"/>
            <c:spPr>
              <a:gradFill rotWithShape="1">
                <a:gsLst>
                  <a:gs pos="0">
                    <a:schemeClr val="accent5">
                      <a:tint val="96000"/>
                      <a:lumMod val="104000"/>
                    </a:schemeClr>
                  </a:gs>
                  <a:gs pos="100000">
                    <a:schemeClr val="accent5">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F1-24FE-4D9F-BB1F-33708CAB6604}"/>
              </c:ext>
            </c:extLst>
          </c:dPt>
          <c:dPt>
            <c:idx val="761"/>
            <c:bubble3D val="0"/>
            <c:spPr>
              <a:gradFill rotWithShape="1">
                <a:gsLst>
                  <a:gs pos="0">
                    <a:schemeClr val="accent6">
                      <a:tint val="96000"/>
                      <a:lumMod val="104000"/>
                    </a:schemeClr>
                  </a:gs>
                  <a:gs pos="100000">
                    <a:schemeClr val="accent6">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F3-24FE-4D9F-BB1F-33708CAB6604}"/>
              </c:ext>
            </c:extLst>
          </c:dPt>
          <c:dPt>
            <c:idx val="762"/>
            <c:bubble3D val="0"/>
            <c:spPr>
              <a:gradFill rotWithShape="1">
                <a:gsLst>
                  <a:gs pos="0">
                    <a:schemeClr val="accent1">
                      <a:lumMod val="60000"/>
                      <a:tint val="96000"/>
                      <a:lumMod val="104000"/>
                    </a:schemeClr>
                  </a:gs>
                  <a:gs pos="100000">
                    <a:schemeClr val="accent1">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F5-24FE-4D9F-BB1F-33708CAB6604}"/>
              </c:ext>
            </c:extLst>
          </c:dPt>
          <c:dPt>
            <c:idx val="763"/>
            <c:bubble3D val="0"/>
            <c:spPr>
              <a:gradFill rotWithShape="1">
                <a:gsLst>
                  <a:gs pos="0">
                    <a:schemeClr val="accent2">
                      <a:lumMod val="60000"/>
                      <a:tint val="96000"/>
                      <a:lumMod val="104000"/>
                    </a:schemeClr>
                  </a:gs>
                  <a:gs pos="100000">
                    <a:schemeClr val="accent2">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F7-24FE-4D9F-BB1F-33708CAB6604}"/>
              </c:ext>
            </c:extLst>
          </c:dPt>
          <c:dPt>
            <c:idx val="764"/>
            <c:bubble3D val="0"/>
            <c:spPr>
              <a:gradFill rotWithShape="1">
                <a:gsLst>
                  <a:gs pos="0">
                    <a:schemeClr val="accent3">
                      <a:lumMod val="60000"/>
                      <a:tint val="96000"/>
                      <a:lumMod val="104000"/>
                    </a:schemeClr>
                  </a:gs>
                  <a:gs pos="100000">
                    <a:schemeClr val="accent3">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F9-24FE-4D9F-BB1F-33708CAB6604}"/>
              </c:ext>
            </c:extLst>
          </c:dPt>
          <c:dPt>
            <c:idx val="765"/>
            <c:bubble3D val="0"/>
            <c:spPr>
              <a:gradFill rotWithShape="1">
                <a:gsLst>
                  <a:gs pos="0">
                    <a:schemeClr val="accent4">
                      <a:lumMod val="60000"/>
                      <a:tint val="96000"/>
                      <a:lumMod val="104000"/>
                    </a:schemeClr>
                  </a:gs>
                  <a:gs pos="100000">
                    <a:schemeClr val="accent4">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FB-24FE-4D9F-BB1F-33708CAB6604}"/>
              </c:ext>
            </c:extLst>
          </c:dPt>
          <c:dPt>
            <c:idx val="766"/>
            <c:bubble3D val="0"/>
            <c:spPr>
              <a:gradFill rotWithShape="1">
                <a:gsLst>
                  <a:gs pos="0">
                    <a:schemeClr val="accent5">
                      <a:lumMod val="60000"/>
                      <a:tint val="96000"/>
                      <a:lumMod val="104000"/>
                    </a:schemeClr>
                  </a:gs>
                  <a:gs pos="100000">
                    <a:schemeClr val="accent5">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FD-24FE-4D9F-BB1F-33708CAB6604}"/>
              </c:ext>
            </c:extLst>
          </c:dPt>
          <c:dPt>
            <c:idx val="767"/>
            <c:bubble3D val="0"/>
            <c:spPr>
              <a:gradFill rotWithShape="1">
                <a:gsLst>
                  <a:gs pos="0">
                    <a:schemeClr val="accent6">
                      <a:lumMod val="60000"/>
                      <a:tint val="96000"/>
                      <a:lumMod val="104000"/>
                    </a:schemeClr>
                  </a:gs>
                  <a:gs pos="100000">
                    <a:schemeClr val="accent6">
                      <a:lumMod val="6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5FF-24FE-4D9F-BB1F-33708CAB6604}"/>
              </c:ext>
            </c:extLst>
          </c:dPt>
          <c:dPt>
            <c:idx val="768"/>
            <c:bubble3D val="0"/>
            <c:spPr>
              <a:gradFill rotWithShape="1">
                <a:gsLst>
                  <a:gs pos="0">
                    <a:schemeClr val="accent1">
                      <a:lumMod val="80000"/>
                      <a:lumOff val="20000"/>
                      <a:tint val="96000"/>
                      <a:lumMod val="104000"/>
                    </a:schemeClr>
                  </a:gs>
                  <a:gs pos="100000">
                    <a:schemeClr val="accent1">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601-24FE-4D9F-BB1F-33708CAB6604}"/>
              </c:ext>
            </c:extLst>
          </c:dPt>
          <c:dPt>
            <c:idx val="769"/>
            <c:bubble3D val="0"/>
            <c:spPr>
              <a:gradFill rotWithShape="1">
                <a:gsLst>
                  <a:gs pos="0">
                    <a:schemeClr val="accent2">
                      <a:lumMod val="80000"/>
                      <a:lumOff val="20000"/>
                      <a:tint val="96000"/>
                      <a:lumMod val="104000"/>
                    </a:schemeClr>
                  </a:gs>
                  <a:gs pos="100000">
                    <a:schemeClr val="accent2">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603-24FE-4D9F-BB1F-33708CAB6604}"/>
              </c:ext>
            </c:extLst>
          </c:dPt>
          <c:dPt>
            <c:idx val="770"/>
            <c:bubble3D val="0"/>
            <c:spPr>
              <a:gradFill rotWithShape="1">
                <a:gsLst>
                  <a:gs pos="0">
                    <a:schemeClr val="accent3">
                      <a:lumMod val="80000"/>
                      <a:lumOff val="20000"/>
                      <a:tint val="96000"/>
                      <a:lumMod val="104000"/>
                    </a:schemeClr>
                  </a:gs>
                  <a:gs pos="100000">
                    <a:schemeClr val="accent3">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605-24FE-4D9F-BB1F-33708CAB6604}"/>
              </c:ext>
            </c:extLst>
          </c:dPt>
          <c:dPt>
            <c:idx val="771"/>
            <c:bubble3D val="0"/>
            <c:spPr>
              <a:gradFill rotWithShape="1">
                <a:gsLst>
                  <a:gs pos="0">
                    <a:schemeClr val="accent4">
                      <a:lumMod val="80000"/>
                      <a:lumOff val="20000"/>
                      <a:tint val="96000"/>
                      <a:lumMod val="104000"/>
                    </a:schemeClr>
                  </a:gs>
                  <a:gs pos="100000">
                    <a:schemeClr val="accent4">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607-24FE-4D9F-BB1F-33708CAB6604}"/>
              </c:ext>
            </c:extLst>
          </c:dPt>
          <c:dPt>
            <c:idx val="772"/>
            <c:bubble3D val="0"/>
            <c:spPr>
              <a:gradFill rotWithShape="1">
                <a:gsLst>
                  <a:gs pos="0">
                    <a:schemeClr val="accent5">
                      <a:lumMod val="80000"/>
                      <a:lumOff val="20000"/>
                      <a:tint val="96000"/>
                      <a:lumMod val="104000"/>
                    </a:schemeClr>
                  </a:gs>
                  <a:gs pos="100000">
                    <a:schemeClr val="accent5">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609-24FE-4D9F-BB1F-33708CAB6604}"/>
              </c:ext>
            </c:extLst>
          </c:dPt>
          <c:dPt>
            <c:idx val="773"/>
            <c:bubble3D val="0"/>
            <c:spPr>
              <a:gradFill rotWithShape="1">
                <a:gsLst>
                  <a:gs pos="0">
                    <a:schemeClr val="accent6">
                      <a:lumMod val="80000"/>
                      <a:lumOff val="20000"/>
                      <a:tint val="96000"/>
                      <a:lumMod val="104000"/>
                    </a:schemeClr>
                  </a:gs>
                  <a:gs pos="100000">
                    <a:schemeClr val="accent6">
                      <a:lumMod val="80000"/>
                      <a:lumOff val="2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60B-24FE-4D9F-BB1F-33708CAB6604}"/>
              </c:ext>
            </c:extLst>
          </c:dPt>
          <c:dPt>
            <c:idx val="774"/>
            <c:bubble3D val="0"/>
            <c:spPr>
              <a:gradFill rotWithShape="1">
                <a:gsLst>
                  <a:gs pos="0">
                    <a:schemeClr val="accent1">
                      <a:lumMod val="80000"/>
                      <a:tint val="96000"/>
                      <a:lumMod val="104000"/>
                    </a:schemeClr>
                  </a:gs>
                  <a:gs pos="100000">
                    <a:schemeClr val="accent1">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60D-24FE-4D9F-BB1F-33708CAB6604}"/>
              </c:ext>
            </c:extLst>
          </c:dPt>
          <c:dPt>
            <c:idx val="775"/>
            <c:bubble3D val="0"/>
            <c:spPr>
              <a:gradFill rotWithShape="1">
                <a:gsLst>
                  <a:gs pos="0">
                    <a:schemeClr val="accent2">
                      <a:lumMod val="80000"/>
                      <a:tint val="96000"/>
                      <a:lumMod val="104000"/>
                    </a:schemeClr>
                  </a:gs>
                  <a:gs pos="100000">
                    <a:schemeClr val="accent2">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60F-24FE-4D9F-BB1F-33708CAB6604}"/>
              </c:ext>
            </c:extLst>
          </c:dPt>
          <c:dPt>
            <c:idx val="776"/>
            <c:bubble3D val="0"/>
            <c:spPr>
              <a:gradFill rotWithShape="1">
                <a:gsLst>
                  <a:gs pos="0">
                    <a:schemeClr val="accent3">
                      <a:lumMod val="80000"/>
                      <a:tint val="96000"/>
                      <a:lumMod val="104000"/>
                    </a:schemeClr>
                  </a:gs>
                  <a:gs pos="100000">
                    <a:schemeClr val="accent3">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611-24FE-4D9F-BB1F-33708CAB6604}"/>
              </c:ext>
            </c:extLst>
          </c:dPt>
          <c:dPt>
            <c:idx val="777"/>
            <c:bubble3D val="0"/>
            <c:spPr>
              <a:gradFill rotWithShape="1">
                <a:gsLst>
                  <a:gs pos="0">
                    <a:schemeClr val="accent4">
                      <a:lumMod val="80000"/>
                      <a:tint val="96000"/>
                      <a:lumMod val="104000"/>
                    </a:schemeClr>
                  </a:gs>
                  <a:gs pos="100000">
                    <a:schemeClr val="accent4">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613-24FE-4D9F-BB1F-33708CAB6604}"/>
              </c:ext>
            </c:extLst>
          </c:dPt>
          <c:dPt>
            <c:idx val="778"/>
            <c:bubble3D val="0"/>
            <c:spPr>
              <a:gradFill rotWithShape="1">
                <a:gsLst>
                  <a:gs pos="0">
                    <a:schemeClr val="accent5">
                      <a:lumMod val="80000"/>
                      <a:tint val="96000"/>
                      <a:lumMod val="104000"/>
                    </a:schemeClr>
                  </a:gs>
                  <a:gs pos="100000">
                    <a:schemeClr val="accent5">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615-24FE-4D9F-BB1F-33708CAB6604}"/>
              </c:ext>
            </c:extLst>
          </c:dPt>
          <c:dPt>
            <c:idx val="779"/>
            <c:bubble3D val="0"/>
            <c:spPr>
              <a:gradFill rotWithShape="1">
                <a:gsLst>
                  <a:gs pos="0">
                    <a:schemeClr val="accent6">
                      <a:lumMod val="80000"/>
                      <a:tint val="96000"/>
                      <a:lumMod val="104000"/>
                    </a:schemeClr>
                  </a:gs>
                  <a:gs pos="100000">
                    <a:schemeClr val="accent6">
                      <a:lumMod val="8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617-24FE-4D9F-BB1F-33708CAB6604}"/>
              </c:ext>
            </c:extLst>
          </c:dPt>
          <c:dPt>
            <c:idx val="780"/>
            <c:bubble3D val="0"/>
            <c:spPr>
              <a:gradFill rotWithShape="1">
                <a:gsLst>
                  <a:gs pos="0">
                    <a:schemeClr val="accent1">
                      <a:lumMod val="60000"/>
                      <a:lumOff val="40000"/>
                      <a:tint val="96000"/>
                      <a:lumMod val="104000"/>
                    </a:schemeClr>
                  </a:gs>
                  <a:gs pos="100000">
                    <a:schemeClr val="accent1">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619-24FE-4D9F-BB1F-33708CAB6604}"/>
              </c:ext>
            </c:extLst>
          </c:dPt>
          <c:dPt>
            <c:idx val="781"/>
            <c:bubble3D val="0"/>
            <c:spPr>
              <a:gradFill rotWithShape="1">
                <a:gsLst>
                  <a:gs pos="0">
                    <a:schemeClr val="accent2">
                      <a:lumMod val="60000"/>
                      <a:lumOff val="40000"/>
                      <a:tint val="96000"/>
                      <a:lumMod val="104000"/>
                    </a:schemeClr>
                  </a:gs>
                  <a:gs pos="100000">
                    <a:schemeClr val="accent2">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61B-24FE-4D9F-BB1F-33708CAB6604}"/>
              </c:ext>
            </c:extLst>
          </c:dPt>
          <c:dPt>
            <c:idx val="782"/>
            <c:bubble3D val="0"/>
            <c:spPr>
              <a:gradFill rotWithShape="1">
                <a:gsLst>
                  <a:gs pos="0">
                    <a:schemeClr val="accent3">
                      <a:lumMod val="60000"/>
                      <a:lumOff val="40000"/>
                      <a:tint val="96000"/>
                      <a:lumMod val="104000"/>
                    </a:schemeClr>
                  </a:gs>
                  <a:gs pos="100000">
                    <a:schemeClr val="accent3">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61D-24FE-4D9F-BB1F-33708CAB6604}"/>
              </c:ext>
            </c:extLst>
          </c:dPt>
          <c:dPt>
            <c:idx val="783"/>
            <c:bubble3D val="0"/>
            <c:spPr>
              <a:gradFill rotWithShape="1">
                <a:gsLst>
                  <a:gs pos="0">
                    <a:schemeClr val="accent4">
                      <a:lumMod val="60000"/>
                      <a:lumOff val="40000"/>
                      <a:tint val="96000"/>
                      <a:lumMod val="104000"/>
                    </a:schemeClr>
                  </a:gs>
                  <a:gs pos="100000">
                    <a:schemeClr val="accent4">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61F-24FE-4D9F-BB1F-33708CAB6604}"/>
              </c:ext>
            </c:extLst>
          </c:dPt>
          <c:dPt>
            <c:idx val="784"/>
            <c:bubble3D val="0"/>
            <c:spPr>
              <a:gradFill rotWithShape="1">
                <a:gsLst>
                  <a:gs pos="0">
                    <a:schemeClr val="accent5">
                      <a:lumMod val="60000"/>
                      <a:lumOff val="40000"/>
                      <a:tint val="96000"/>
                      <a:lumMod val="104000"/>
                    </a:schemeClr>
                  </a:gs>
                  <a:gs pos="100000">
                    <a:schemeClr val="accent5">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621-24FE-4D9F-BB1F-33708CAB6604}"/>
              </c:ext>
            </c:extLst>
          </c:dPt>
          <c:dPt>
            <c:idx val="785"/>
            <c:bubble3D val="0"/>
            <c:spPr>
              <a:gradFill rotWithShape="1">
                <a:gsLst>
                  <a:gs pos="0">
                    <a:schemeClr val="accent6">
                      <a:lumMod val="60000"/>
                      <a:lumOff val="40000"/>
                      <a:tint val="96000"/>
                      <a:lumMod val="104000"/>
                    </a:schemeClr>
                  </a:gs>
                  <a:gs pos="100000">
                    <a:schemeClr val="accent6">
                      <a:lumMod val="60000"/>
                      <a:lumOff val="4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623-24FE-4D9F-BB1F-33708CAB6604}"/>
              </c:ext>
            </c:extLst>
          </c:dPt>
          <c:dPt>
            <c:idx val="786"/>
            <c:bubble3D val="0"/>
            <c:spPr>
              <a:gradFill rotWithShape="1">
                <a:gsLst>
                  <a:gs pos="0">
                    <a:schemeClr val="accent1">
                      <a:lumMod val="50000"/>
                      <a:tint val="96000"/>
                      <a:lumMod val="104000"/>
                    </a:schemeClr>
                  </a:gs>
                  <a:gs pos="100000">
                    <a:schemeClr val="accent1">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625-24FE-4D9F-BB1F-33708CAB6604}"/>
              </c:ext>
            </c:extLst>
          </c:dPt>
          <c:dPt>
            <c:idx val="787"/>
            <c:bubble3D val="0"/>
            <c:spPr>
              <a:gradFill rotWithShape="1">
                <a:gsLst>
                  <a:gs pos="0">
                    <a:schemeClr val="accent2">
                      <a:lumMod val="50000"/>
                      <a:tint val="96000"/>
                      <a:lumMod val="104000"/>
                    </a:schemeClr>
                  </a:gs>
                  <a:gs pos="100000">
                    <a:schemeClr val="accent2">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627-24FE-4D9F-BB1F-33708CAB6604}"/>
              </c:ext>
            </c:extLst>
          </c:dPt>
          <c:dPt>
            <c:idx val="788"/>
            <c:bubble3D val="0"/>
            <c:spPr>
              <a:gradFill rotWithShape="1">
                <a:gsLst>
                  <a:gs pos="0">
                    <a:schemeClr val="accent3">
                      <a:lumMod val="50000"/>
                      <a:tint val="96000"/>
                      <a:lumMod val="104000"/>
                    </a:schemeClr>
                  </a:gs>
                  <a:gs pos="100000">
                    <a:schemeClr val="accent3">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629-24FE-4D9F-BB1F-33708CAB6604}"/>
              </c:ext>
            </c:extLst>
          </c:dPt>
          <c:dPt>
            <c:idx val="789"/>
            <c:bubble3D val="0"/>
            <c:spPr>
              <a:gradFill rotWithShape="1">
                <a:gsLst>
                  <a:gs pos="0">
                    <a:schemeClr val="accent4">
                      <a:lumMod val="50000"/>
                      <a:tint val="96000"/>
                      <a:lumMod val="104000"/>
                    </a:schemeClr>
                  </a:gs>
                  <a:gs pos="100000">
                    <a:schemeClr val="accent4">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62B-24FE-4D9F-BB1F-33708CAB6604}"/>
              </c:ext>
            </c:extLst>
          </c:dPt>
          <c:dPt>
            <c:idx val="790"/>
            <c:bubble3D val="0"/>
            <c:spPr>
              <a:gradFill rotWithShape="1">
                <a:gsLst>
                  <a:gs pos="0">
                    <a:schemeClr val="accent5">
                      <a:lumMod val="50000"/>
                      <a:tint val="96000"/>
                      <a:lumMod val="104000"/>
                    </a:schemeClr>
                  </a:gs>
                  <a:gs pos="100000">
                    <a:schemeClr val="accent5">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62D-24FE-4D9F-BB1F-33708CAB6604}"/>
              </c:ext>
            </c:extLst>
          </c:dPt>
          <c:dPt>
            <c:idx val="791"/>
            <c:bubble3D val="0"/>
            <c:spPr>
              <a:gradFill rotWithShape="1">
                <a:gsLst>
                  <a:gs pos="0">
                    <a:schemeClr val="accent6">
                      <a:lumMod val="50000"/>
                      <a:tint val="96000"/>
                      <a:lumMod val="104000"/>
                    </a:schemeClr>
                  </a:gs>
                  <a:gs pos="100000">
                    <a:schemeClr val="accent6">
                      <a:lumMod val="5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62F-24FE-4D9F-BB1F-33708CAB6604}"/>
              </c:ext>
            </c:extLst>
          </c:dPt>
          <c:dPt>
            <c:idx val="792"/>
            <c:bubble3D val="0"/>
            <c:spPr>
              <a:gradFill rotWithShape="1">
                <a:gsLst>
                  <a:gs pos="0">
                    <a:schemeClr val="accent1">
                      <a:lumMod val="70000"/>
                      <a:lumOff val="30000"/>
                      <a:tint val="96000"/>
                      <a:lumMod val="104000"/>
                    </a:schemeClr>
                  </a:gs>
                  <a:gs pos="100000">
                    <a:schemeClr val="accent1">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631-24FE-4D9F-BB1F-33708CAB6604}"/>
              </c:ext>
            </c:extLst>
          </c:dPt>
          <c:dPt>
            <c:idx val="793"/>
            <c:bubble3D val="0"/>
            <c:spPr>
              <a:gradFill rotWithShape="1">
                <a:gsLst>
                  <a:gs pos="0">
                    <a:schemeClr val="accent2">
                      <a:lumMod val="70000"/>
                      <a:lumOff val="30000"/>
                      <a:tint val="96000"/>
                      <a:lumMod val="104000"/>
                    </a:schemeClr>
                  </a:gs>
                  <a:gs pos="100000">
                    <a:schemeClr val="accent2">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633-24FE-4D9F-BB1F-33708CAB6604}"/>
              </c:ext>
            </c:extLst>
          </c:dPt>
          <c:dPt>
            <c:idx val="794"/>
            <c:bubble3D val="0"/>
            <c:spPr>
              <a:gradFill rotWithShape="1">
                <a:gsLst>
                  <a:gs pos="0">
                    <a:schemeClr val="accent3">
                      <a:lumMod val="70000"/>
                      <a:lumOff val="30000"/>
                      <a:tint val="96000"/>
                      <a:lumMod val="104000"/>
                    </a:schemeClr>
                  </a:gs>
                  <a:gs pos="100000">
                    <a:schemeClr val="accent3">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635-24FE-4D9F-BB1F-33708CAB6604}"/>
              </c:ext>
            </c:extLst>
          </c:dPt>
          <c:dPt>
            <c:idx val="795"/>
            <c:bubble3D val="0"/>
            <c:spPr>
              <a:gradFill rotWithShape="1">
                <a:gsLst>
                  <a:gs pos="0">
                    <a:schemeClr val="accent4">
                      <a:lumMod val="70000"/>
                      <a:lumOff val="30000"/>
                      <a:tint val="96000"/>
                      <a:lumMod val="104000"/>
                    </a:schemeClr>
                  </a:gs>
                  <a:gs pos="100000">
                    <a:schemeClr val="accent4">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637-24FE-4D9F-BB1F-33708CAB6604}"/>
              </c:ext>
            </c:extLst>
          </c:dPt>
          <c:dPt>
            <c:idx val="796"/>
            <c:bubble3D val="0"/>
            <c:spPr>
              <a:gradFill rotWithShape="1">
                <a:gsLst>
                  <a:gs pos="0">
                    <a:schemeClr val="accent5">
                      <a:lumMod val="70000"/>
                      <a:lumOff val="30000"/>
                      <a:tint val="96000"/>
                      <a:lumMod val="104000"/>
                    </a:schemeClr>
                  </a:gs>
                  <a:gs pos="100000">
                    <a:schemeClr val="accent5">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639-24FE-4D9F-BB1F-33708CAB6604}"/>
              </c:ext>
            </c:extLst>
          </c:dPt>
          <c:dPt>
            <c:idx val="797"/>
            <c:bubble3D val="0"/>
            <c:spPr>
              <a:gradFill rotWithShape="1">
                <a:gsLst>
                  <a:gs pos="0">
                    <a:schemeClr val="accent6">
                      <a:lumMod val="70000"/>
                      <a:lumOff val="30000"/>
                      <a:tint val="96000"/>
                      <a:lumMod val="104000"/>
                    </a:schemeClr>
                  </a:gs>
                  <a:gs pos="100000">
                    <a:schemeClr val="accent6">
                      <a:lumMod val="70000"/>
                      <a:lumOff val="3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63B-24FE-4D9F-BB1F-33708CAB6604}"/>
              </c:ext>
            </c:extLst>
          </c:dPt>
          <c:dPt>
            <c:idx val="798"/>
            <c:bubble3D val="0"/>
            <c:spPr>
              <a:gradFill rotWithShape="1">
                <a:gsLst>
                  <a:gs pos="0">
                    <a:schemeClr val="accent1">
                      <a:lumMod val="70000"/>
                      <a:tint val="96000"/>
                      <a:lumMod val="104000"/>
                    </a:schemeClr>
                  </a:gs>
                  <a:gs pos="100000">
                    <a:schemeClr val="accent1">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63D-24FE-4D9F-BB1F-33708CAB6604}"/>
              </c:ext>
            </c:extLst>
          </c:dPt>
          <c:dPt>
            <c:idx val="799"/>
            <c:bubble3D val="0"/>
            <c:spPr>
              <a:gradFill rotWithShape="1">
                <a:gsLst>
                  <a:gs pos="0">
                    <a:schemeClr val="accent2">
                      <a:lumMod val="70000"/>
                      <a:tint val="96000"/>
                      <a:lumMod val="104000"/>
                    </a:schemeClr>
                  </a:gs>
                  <a:gs pos="100000">
                    <a:schemeClr val="accent2">
                      <a:lumMod val="70000"/>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extLst>
              <c:ext xmlns:c16="http://schemas.microsoft.com/office/drawing/2014/chart" uri="{C3380CC4-5D6E-409C-BE32-E72D297353CC}">
                <c16:uniqueId val="{0000063F-24FE-4D9F-BB1F-33708CAB6604}"/>
              </c:ext>
            </c:extLst>
          </c:dPt>
          <c:cat>
            <c:strRef>
              <c:f>'Highest Number of Reviews'!$A$4:$A$803</c:f>
              <c:strCache>
                <c:ptCount val="799"/>
                <c:pt idx="0">
                  <c:v>Boat Bassh</c:v>
                </c:pt>
                <c:pt idx="1">
                  <c:v>Amazonbasi</c:v>
                </c:pt>
                <c:pt idx="2">
                  <c:v>Amazon Bas</c:v>
                </c:pt>
                <c:pt idx="3">
                  <c:v>Redmi 9A S</c:v>
                </c:pt>
                <c:pt idx="4">
                  <c:v>Sandisk Ul</c:v>
                </c:pt>
                <c:pt idx="5">
                  <c:v>Boat Rocke</c:v>
                </c:pt>
                <c:pt idx="6">
                  <c:v>Nokia 105</c:v>
                </c:pt>
                <c:pt idx="7">
                  <c:v>Noise Colo</c:v>
                </c:pt>
                <c:pt idx="8">
                  <c:v>Fire-Boltt</c:v>
                </c:pt>
                <c:pt idx="9">
                  <c:v>Jbl C100Si</c:v>
                </c:pt>
                <c:pt idx="10">
                  <c:v>Boat Airdo</c:v>
                </c:pt>
                <c:pt idx="11">
                  <c:v>Redmi Note</c:v>
                </c:pt>
                <c:pt idx="12">
                  <c:v>Mi 10000Ma</c:v>
                </c:pt>
                <c:pt idx="13">
                  <c:v>Zebronics</c:v>
                </c:pt>
                <c:pt idx="14">
                  <c:v>Samsung Ga</c:v>
                </c:pt>
                <c:pt idx="15">
                  <c:v>Redmi 9 Ac</c:v>
                </c:pt>
                <c:pt idx="16">
                  <c:v>Boult Audi</c:v>
                </c:pt>
                <c:pt idx="17">
                  <c:v>Samsung Ev</c:v>
                </c:pt>
                <c:pt idx="18">
                  <c:v>Tp-Link Us</c:v>
                </c:pt>
                <c:pt idx="19">
                  <c:v>Pigeon Pol</c:v>
                </c:pt>
                <c:pt idx="20">
                  <c:v>Sandisk Cr</c:v>
                </c:pt>
                <c:pt idx="21">
                  <c:v>Sandisk Ex</c:v>
                </c:pt>
                <c:pt idx="22">
                  <c:v>Pigeon By</c:v>
                </c:pt>
                <c:pt idx="23">
                  <c:v>Tp-Link Ac</c:v>
                </c:pt>
                <c:pt idx="24">
                  <c:v>Tp-Link Na</c:v>
                </c:pt>
                <c:pt idx="25">
                  <c:v>Boat Rugge</c:v>
                </c:pt>
                <c:pt idx="26">
                  <c:v>Boat Deuce</c:v>
                </c:pt>
                <c:pt idx="27">
                  <c:v>Tp-Link Wi</c:v>
                </c:pt>
                <c:pt idx="28">
                  <c:v>Mi Power B</c:v>
                </c:pt>
                <c:pt idx="29">
                  <c:v>Tp-Link Tl</c:v>
                </c:pt>
                <c:pt idx="30">
                  <c:v>Wayona Nyl</c:v>
                </c:pt>
                <c:pt idx="31">
                  <c:v>Logitech M</c:v>
                </c:pt>
                <c:pt idx="32">
                  <c:v>Ptron Tang</c:v>
                </c:pt>
                <c:pt idx="33">
                  <c:v>Portronics</c:v>
                </c:pt>
                <c:pt idx="34">
                  <c:v>Boat Wave</c:v>
                </c:pt>
                <c:pt idx="35">
                  <c:v>Ambrane Un</c:v>
                </c:pt>
                <c:pt idx="36">
                  <c:v>Gizga Esse</c:v>
                </c:pt>
                <c:pt idx="37">
                  <c:v>Xiaomi Mi</c:v>
                </c:pt>
                <c:pt idx="38">
                  <c:v>Tp-Link N3</c:v>
                </c:pt>
                <c:pt idx="39">
                  <c:v>Boat Xtend</c:v>
                </c:pt>
                <c:pt idx="40">
                  <c:v>Realme Bud</c:v>
                </c:pt>
                <c:pt idx="41">
                  <c:v>Butterfly</c:v>
                </c:pt>
                <c:pt idx="42">
                  <c:v>Bluerigger</c:v>
                </c:pt>
                <c:pt idx="43">
                  <c:v>Western Di</c:v>
                </c:pt>
                <c:pt idx="44">
                  <c:v>Infinity (</c:v>
                </c:pt>
                <c:pt idx="45">
                  <c:v>Sennheiser</c:v>
                </c:pt>
                <c:pt idx="46">
                  <c:v>Mi 80 Cm (</c:v>
                </c:pt>
                <c:pt idx="47">
                  <c:v>Tp-Link Ta</c:v>
                </c:pt>
                <c:pt idx="48">
                  <c:v>Jbl C50Hi,</c:v>
                </c:pt>
                <c:pt idx="49">
                  <c:v>Crucial Bx</c:v>
                </c:pt>
                <c:pt idx="50">
                  <c:v>Logitech B</c:v>
                </c:pt>
                <c:pt idx="51">
                  <c:v>Prestige P</c:v>
                </c:pt>
                <c:pt idx="52">
                  <c:v>Jbl Tune 2</c:v>
                </c:pt>
                <c:pt idx="53">
                  <c:v>Mi 108 Cm</c:v>
                </c:pt>
                <c:pt idx="54">
                  <c:v>Ptron Sole</c:v>
                </c:pt>
                <c:pt idx="55">
                  <c:v>Iqoo Z6 44</c:v>
                </c:pt>
                <c:pt idx="56">
                  <c:v>Oneplus 80</c:v>
                </c:pt>
                <c:pt idx="57">
                  <c:v>Boya Bym1</c:v>
                </c:pt>
                <c:pt idx="58">
                  <c:v>Flix (Beet</c:v>
                </c:pt>
                <c:pt idx="59">
                  <c:v>Oppo A74 5</c:v>
                </c:pt>
                <c:pt idx="60">
                  <c:v>Mi 100 Cm</c:v>
                </c:pt>
                <c:pt idx="61">
                  <c:v>Philips Gc</c:v>
                </c:pt>
                <c:pt idx="62">
                  <c:v>Hp V236W U</c:v>
                </c:pt>
                <c:pt idx="63">
                  <c:v>Iqoo Vivo</c:v>
                </c:pt>
                <c:pt idx="64">
                  <c:v>Jbl Go 2,</c:v>
                </c:pt>
                <c:pt idx="65">
                  <c:v>Prestige E</c:v>
                </c:pt>
                <c:pt idx="66">
                  <c:v>Boat Stone</c:v>
                </c:pt>
                <c:pt idx="67">
                  <c:v>Lifelong L</c:v>
                </c:pt>
                <c:pt idx="68">
                  <c:v>Classmate</c:v>
                </c:pt>
                <c:pt idx="69">
                  <c:v>Oppo A31 (</c:v>
                </c:pt>
                <c:pt idx="70">
                  <c:v>Elv Alumin</c:v>
                </c:pt>
                <c:pt idx="71">
                  <c:v>Boat A 350</c:v>
                </c:pt>
                <c:pt idx="72">
                  <c:v>Prestige I</c:v>
                </c:pt>
                <c:pt idx="73">
                  <c:v>Oneplus 10</c:v>
                </c:pt>
                <c:pt idx="74">
                  <c:v>Panasonic</c:v>
                </c:pt>
                <c:pt idx="75">
                  <c:v>Hp X1000 W</c:v>
                </c:pt>
                <c:pt idx="76">
                  <c:v>Swiffer In</c:v>
                </c:pt>
                <c:pt idx="77">
                  <c:v>Jbl C200Si</c:v>
                </c:pt>
                <c:pt idx="78">
                  <c:v>Oneplus No</c:v>
                </c:pt>
                <c:pt idx="79">
                  <c:v>Wayona Usb</c:v>
                </c:pt>
                <c:pt idx="80">
                  <c:v>Seagate Ex</c:v>
                </c:pt>
                <c:pt idx="81">
                  <c:v>Seagate On</c:v>
                </c:pt>
                <c:pt idx="82">
                  <c:v>Duracell U</c:v>
                </c:pt>
                <c:pt idx="83">
                  <c:v>Digitek¬Æ</c:v>
                </c:pt>
                <c:pt idx="84">
                  <c:v>Bajaj Rex</c:v>
                </c:pt>
                <c:pt idx="85">
                  <c:v>Bajaj Dx-7</c:v>
                </c:pt>
                <c:pt idx="86">
                  <c:v>Elv Car Mo</c:v>
                </c:pt>
                <c:pt idx="87">
                  <c:v>Wonderchef</c:v>
                </c:pt>
                <c:pt idx="88">
                  <c:v>Redmi 126</c:v>
                </c:pt>
                <c:pt idx="89">
                  <c:v>Redmi 108</c:v>
                </c:pt>
                <c:pt idx="90">
                  <c:v>Redmi 80 C</c:v>
                </c:pt>
                <c:pt idx="91">
                  <c:v>Eureka For</c:v>
                </c:pt>
                <c:pt idx="92">
                  <c:v>Glun Multi</c:v>
                </c:pt>
                <c:pt idx="93">
                  <c:v>Tp-Link Ue</c:v>
                </c:pt>
                <c:pt idx="94">
                  <c:v>Urbn 20000</c:v>
                </c:pt>
                <c:pt idx="95">
                  <c:v>Mi 360¬∞ H</c:v>
                </c:pt>
                <c:pt idx="96">
                  <c:v>Realme Nar</c:v>
                </c:pt>
                <c:pt idx="97">
                  <c:v>Duracell R</c:v>
                </c:pt>
                <c:pt idx="98">
                  <c:v>Striff Ps2</c:v>
                </c:pt>
                <c:pt idx="99">
                  <c:v>Philips Vi</c:v>
                </c:pt>
                <c:pt idx="100">
                  <c:v>Sandisk 1T</c:v>
                </c:pt>
                <c:pt idx="101">
                  <c:v>Crompton I</c:v>
                </c:pt>
                <c:pt idx="102">
                  <c:v>Envie Ecr-</c:v>
                </c:pt>
                <c:pt idx="103">
                  <c:v>Philips Hl</c:v>
                </c:pt>
                <c:pt idx="104">
                  <c:v>Spigen Ez</c:v>
                </c:pt>
                <c:pt idx="105">
                  <c:v>Prestige S</c:v>
                </c:pt>
                <c:pt idx="106">
                  <c:v>Samsung Or</c:v>
                </c:pt>
                <c:pt idx="107">
                  <c:v>Logitech K</c:v>
                </c:pt>
                <c:pt idx="108">
                  <c:v>Iqoo Z6 Li</c:v>
                </c:pt>
                <c:pt idx="109">
                  <c:v>Redmi 10A</c:v>
                </c:pt>
                <c:pt idx="110">
                  <c:v>Boat Dual</c:v>
                </c:pt>
                <c:pt idx="111">
                  <c:v>Hul Pureit</c:v>
                </c:pt>
                <c:pt idx="112">
                  <c:v>Usha Ei 16</c:v>
                </c:pt>
                <c:pt idx="113">
                  <c:v>Lenovo 300</c:v>
                </c:pt>
                <c:pt idx="114">
                  <c:v>Urbn 10000</c:v>
                </c:pt>
                <c:pt idx="115">
                  <c:v>Bajaj Imme</c:v>
                </c:pt>
                <c:pt idx="116">
                  <c:v>Tp-Link Ar</c:v>
                </c:pt>
                <c:pt idx="117">
                  <c:v>Dell Usb W</c:v>
                </c:pt>
                <c:pt idx="118">
                  <c:v>Orient Ele</c:v>
                </c:pt>
                <c:pt idx="119">
                  <c:v>Redgear Mp</c:v>
                </c:pt>
                <c:pt idx="120">
                  <c:v>Dell Ms116</c:v>
                </c:pt>
                <c:pt idx="121">
                  <c:v>Tukzer Cap</c:v>
                </c:pt>
                <c:pt idx="122">
                  <c:v>Noise Puls</c:v>
                </c:pt>
                <c:pt idx="123">
                  <c:v>Hp 32Gb Cl</c:v>
                </c:pt>
                <c:pt idx="124">
                  <c:v>Samsung 80</c:v>
                </c:pt>
                <c:pt idx="125">
                  <c:v>Prestige 1</c:v>
                </c:pt>
                <c:pt idx="126">
                  <c:v>Mi Xiaomi</c:v>
                </c:pt>
                <c:pt idx="127">
                  <c:v>Samsung Eh</c:v>
                </c:pt>
                <c:pt idx="128">
                  <c:v>Aircase Pr</c:v>
                </c:pt>
                <c:pt idx="129">
                  <c:v>Noise Buds</c:v>
                </c:pt>
                <c:pt idx="130">
                  <c:v>Mi Usb Typ</c:v>
                </c:pt>
                <c:pt idx="131">
                  <c:v>Amazfit Gt</c:v>
                </c:pt>
                <c:pt idx="132">
                  <c:v>Bajaj Maje</c:v>
                </c:pt>
                <c:pt idx="133">
                  <c:v>Morphy Ric</c:v>
                </c:pt>
                <c:pt idx="134">
                  <c:v>Dell Kb216</c:v>
                </c:pt>
                <c:pt idx="135">
                  <c:v>Atomberg R</c:v>
                </c:pt>
                <c:pt idx="136">
                  <c:v>Iqoo Z6 Pr</c:v>
                </c:pt>
                <c:pt idx="137">
                  <c:v>Agaro Blaz</c:v>
                </c:pt>
                <c:pt idx="138">
                  <c:v>Zinq Five</c:v>
                </c:pt>
                <c:pt idx="139">
                  <c:v>Duracell P</c:v>
                </c:pt>
                <c:pt idx="140">
                  <c:v>Syvo Wt 31</c:v>
                </c:pt>
                <c:pt idx="141">
                  <c:v>Boat Flash</c:v>
                </c:pt>
                <c:pt idx="142">
                  <c:v>Ofixo Mult</c:v>
                </c:pt>
                <c:pt idx="143">
                  <c:v>Inalsa Han</c:v>
                </c:pt>
                <c:pt idx="144">
                  <c:v>Crucial Ra</c:v>
                </c:pt>
                <c:pt idx="145">
                  <c:v>Hp Deskjet</c:v>
                </c:pt>
                <c:pt idx="146">
                  <c:v>Memeho¬Æ S</c:v>
                </c:pt>
                <c:pt idx="147">
                  <c:v>Redgear Pr</c:v>
                </c:pt>
                <c:pt idx="148">
                  <c:v>Healthsens</c:v>
                </c:pt>
                <c:pt idx="149">
                  <c:v>Striff Adj</c:v>
                </c:pt>
                <c:pt idx="150">
                  <c:v>Crompton A</c:v>
                </c:pt>
                <c:pt idx="151">
                  <c:v>Orpat Hhb-</c:v>
                </c:pt>
                <c:pt idx="152">
                  <c:v>Tizum High</c:v>
                </c:pt>
                <c:pt idx="153">
                  <c:v>Havells Aq</c:v>
                </c:pt>
                <c:pt idx="154">
                  <c:v>Redmi A1 (</c:v>
                </c:pt>
                <c:pt idx="155">
                  <c:v>Bajaj Dx-6</c:v>
                </c:pt>
                <c:pt idx="156">
                  <c:v>Kuber Indu</c:v>
                </c:pt>
                <c:pt idx="157">
                  <c:v>Hp Z3700 W</c:v>
                </c:pt>
                <c:pt idx="158">
                  <c:v>Gizga Club</c:v>
                </c:pt>
                <c:pt idx="159">
                  <c:v>D-Link Dir</c:v>
                </c:pt>
                <c:pt idx="160">
                  <c:v>Mi 10W Wal</c:v>
                </c:pt>
                <c:pt idx="161">
                  <c:v>Bajaj Sple</c:v>
                </c:pt>
                <c:pt idx="162">
                  <c:v>Logitech G</c:v>
                </c:pt>
                <c:pt idx="163">
                  <c:v>Mi 138.8 C</c:v>
                </c:pt>
                <c:pt idx="164">
                  <c:v>Aircase Ru</c:v>
                </c:pt>
                <c:pt idx="165">
                  <c:v>Boat Type-</c:v>
                </c:pt>
                <c:pt idx="166">
                  <c:v>Boat Lapto</c:v>
                </c:pt>
                <c:pt idx="167">
                  <c:v>Boat A400</c:v>
                </c:pt>
                <c:pt idx="168">
                  <c:v>Belkin Ess</c:v>
                </c:pt>
                <c:pt idx="169">
                  <c:v>Canon Pixm</c:v>
                </c:pt>
                <c:pt idx="170">
                  <c:v>Callas Mul</c:v>
                </c:pt>
                <c:pt idx="171">
                  <c:v>Logitech C</c:v>
                </c:pt>
                <c:pt idx="172">
                  <c:v>Resonate R</c:v>
                </c:pt>
                <c:pt idx="173">
                  <c:v>Iqoo Neo 6</c:v>
                </c:pt>
                <c:pt idx="174">
                  <c:v>Maono Au-4</c:v>
                </c:pt>
                <c:pt idx="175">
                  <c:v>Esr Usb C</c:v>
                </c:pt>
                <c:pt idx="176">
                  <c:v>Vr 18 Pcs</c:v>
                </c:pt>
                <c:pt idx="177">
                  <c:v>Inalsa Ele</c:v>
                </c:pt>
                <c:pt idx="178">
                  <c:v>Amazon Bra</c:v>
                </c:pt>
                <c:pt idx="179">
                  <c:v>Mi Braided</c:v>
                </c:pt>
                <c:pt idx="180">
                  <c:v>Motorola A</c:v>
                </c:pt>
                <c:pt idx="181">
                  <c:v>Ambrane 20</c:v>
                </c:pt>
                <c:pt idx="182">
                  <c:v>Kingston D</c:v>
                </c:pt>
                <c:pt idx="183">
                  <c:v>Belkin App</c:v>
                </c:pt>
                <c:pt idx="184">
                  <c:v>Aquasure F</c:v>
                </c:pt>
                <c:pt idx="185">
                  <c:v>Ptron Boom</c:v>
                </c:pt>
                <c:pt idx="186">
                  <c:v>Philips Po</c:v>
                </c:pt>
                <c:pt idx="187">
                  <c:v>Havells Im</c:v>
                </c:pt>
                <c:pt idx="188">
                  <c:v>Kingone Up</c:v>
                </c:pt>
                <c:pt idx="189">
                  <c:v>Robustrion</c:v>
                </c:pt>
                <c:pt idx="190">
                  <c:v>Esr Screen</c:v>
                </c:pt>
                <c:pt idx="191">
                  <c:v>Boat Type</c:v>
                </c:pt>
                <c:pt idx="192">
                  <c:v>Crompton H</c:v>
                </c:pt>
                <c:pt idx="193">
                  <c:v>Usha Armor</c:v>
                </c:pt>
                <c:pt idx="194">
                  <c:v>Sure From</c:v>
                </c:pt>
                <c:pt idx="195">
                  <c:v>Faber-Cast</c:v>
                </c:pt>
                <c:pt idx="196">
                  <c:v>Havells Ve</c:v>
                </c:pt>
                <c:pt idx="197">
                  <c:v>Redgear A-</c:v>
                </c:pt>
                <c:pt idx="198">
                  <c:v>Apc Back-U</c:v>
                </c:pt>
                <c:pt idx="199">
                  <c:v>Simxen Egg</c:v>
                </c:pt>
                <c:pt idx="200">
                  <c:v>Pinnaclz O</c:v>
                </c:pt>
                <c:pt idx="201">
                  <c:v>Boat Micro</c:v>
                </c:pt>
                <c:pt idx="202">
                  <c:v>Digitek Dt</c:v>
                </c:pt>
                <c:pt idx="203">
                  <c:v>Sujata Pow</c:v>
                </c:pt>
                <c:pt idx="204">
                  <c:v>Jbl Commer</c:v>
                </c:pt>
                <c:pt idx="205">
                  <c:v>Havells In</c:v>
                </c:pt>
                <c:pt idx="206">
                  <c:v>3M Scotch</c:v>
                </c:pt>
                <c:pt idx="207">
                  <c:v>Pigeon Kes</c:v>
                </c:pt>
                <c:pt idx="208">
                  <c:v>Agaro Rega</c:v>
                </c:pt>
                <c:pt idx="209">
                  <c:v>Wecool Blu</c:v>
                </c:pt>
                <c:pt idx="210">
                  <c:v>Mobilife B</c:v>
                </c:pt>
                <c:pt idx="211">
                  <c:v>Ambrane 10</c:v>
                </c:pt>
                <c:pt idx="212">
                  <c:v>Oraimo 18W</c:v>
                </c:pt>
                <c:pt idx="213">
                  <c:v>Usb Charge</c:v>
                </c:pt>
                <c:pt idx="214">
                  <c:v>Ptron Bull</c:v>
                </c:pt>
                <c:pt idx="215">
                  <c:v>Nokia 150</c:v>
                </c:pt>
                <c:pt idx="216">
                  <c:v>Redgear Co</c:v>
                </c:pt>
                <c:pt idx="217">
                  <c:v>Samsung 10</c:v>
                </c:pt>
                <c:pt idx="218">
                  <c:v>Samsung 13</c:v>
                </c:pt>
                <c:pt idx="219">
                  <c:v>Crompton S</c:v>
                </c:pt>
                <c:pt idx="220">
                  <c:v>Kent 16051</c:v>
                </c:pt>
                <c:pt idx="221">
                  <c:v>Orpat Oeh-</c:v>
                </c:pt>
                <c:pt idx="222">
                  <c:v>Kent 16052</c:v>
                </c:pt>
                <c:pt idx="223">
                  <c:v>Envie¬Æ (A</c:v>
                </c:pt>
                <c:pt idx="224">
                  <c:v>Wayona Typ</c:v>
                </c:pt>
                <c:pt idx="225">
                  <c:v>Orico 2.5"</c:v>
                </c:pt>
                <c:pt idx="226">
                  <c:v>Logitech H</c:v>
                </c:pt>
                <c:pt idx="227">
                  <c:v>Inventis 5</c:v>
                </c:pt>
                <c:pt idx="228">
                  <c:v>Wacom One</c:v>
                </c:pt>
                <c:pt idx="229">
                  <c:v>Usha Quart</c:v>
                </c:pt>
                <c:pt idx="230">
                  <c:v>Usha Janom</c:v>
                </c:pt>
                <c:pt idx="231">
                  <c:v>Ptron Newl</c:v>
                </c:pt>
                <c:pt idx="232">
                  <c:v>Redgear Cl</c:v>
                </c:pt>
                <c:pt idx="233">
                  <c:v>Tosaa T2St</c:v>
                </c:pt>
                <c:pt idx="234">
                  <c:v>Casio Mj-1</c:v>
                </c:pt>
                <c:pt idx="235">
                  <c:v>Lg 80 Cm (</c:v>
                </c:pt>
                <c:pt idx="236">
                  <c:v>Luminous V</c:v>
                </c:pt>
                <c:pt idx="237">
                  <c:v>Tygot 10 I</c:v>
                </c:pt>
                <c:pt idx="238">
                  <c:v>Boat Ltg 5</c:v>
                </c:pt>
                <c:pt idx="239">
                  <c:v>Bajaj New</c:v>
                </c:pt>
                <c:pt idx="240">
                  <c:v>Havells Am</c:v>
                </c:pt>
                <c:pt idx="241">
                  <c:v>Philips Hd</c:v>
                </c:pt>
                <c:pt idx="242">
                  <c:v>Casio Fx-8</c:v>
                </c:pt>
                <c:pt idx="243">
                  <c:v>Prettykraf</c:v>
                </c:pt>
                <c:pt idx="244">
                  <c:v>Ao Smith H</c:v>
                </c:pt>
                <c:pt idx="245">
                  <c:v>Luxor 5 Su</c:v>
                </c:pt>
                <c:pt idx="246">
                  <c:v>Preethi Bl</c:v>
                </c:pt>
                <c:pt idx="247">
                  <c:v>Oakter Min</c:v>
                </c:pt>
                <c:pt idx="248">
                  <c:v>Bosch Pro</c:v>
                </c:pt>
                <c:pt idx="249">
                  <c:v>Kent Gold</c:v>
                </c:pt>
                <c:pt idx="250">
                  <c:v>Goldmedal</c:v>
                </c:pt>
                <c:pt idx="251">
                  <c:v>Airtel Amf</c:v>
                </c:pt>
                <c:pt idx="252">
                  <c:v>Aquaguard</c:v>
                </c:pt>
                <c:pt idx="253">
                  <c:v>Usha Cookj</c:v>
                </c:pt>
                <c:pt idx="254">
                  <c:v>Table Magi</c:v>
                </c:pt>
                <c:pt idx="255">
                  <c:v>Proelite F</c:v>
                </c:pt>
                <c:pt idx="256">
                  <c:v>Tizum Hdmi</c:v>
                </c:pt>
                <c:pt idx="257">
                  <c:v>Vw 80 Cm (</c:v>
                </c:pt>
                <c:pt idx="258">
                  <c:v>Liramark W</c:v>
                </c:pt>
                <c:pt idx="259">
                  <c:v>Slovic¬Æ T</c:v>
                </c:pt>
                <c:pt idx="260">
                  <c:v>Zinq Ups F</c:v>
                </c:pt>
                <c:pt idx="261">
                  <c:v>Logitech P</c:v>
                </c:pt>
                <c:pt idx="262">
                  <c:v>Kodak 80 C</c:v>
                </c:pt>
                <c:pt idx="263">
                  <c:v>Egate I9 P</c:v>
                </c:pt>
                <c:pt idx="264">
                  <c:v>Karcher Wd</c:v>
                </c:pt>
                <c:pt idx="265">
                  <c:v>Crompton G</c:v>
                </c:pt>
                <c:pt idx="266">
                  <c:v>Camel Fabr</c:v>
                </c:pt>
                <c:pt idx="267">
                  <c:v>It2M Desig</c:v>
                </c:pt>
                <c:pt idx="268">
                  <c:v>Tecno Spar</c:v>
                </c:pt>
                <c:pt idx="269">
                  <c:v>Wecool Nyl</c:v>
                </c:pt>
                <c:pt idx="270">
                  <c:v>Bajaj Dhx-</c:v>
                </c:pt>
                <c:pt idx="271">
                  <c:v>Zodo 8. 5</c:v>
                </c:pt>
                <c:pt idx="272">
                  <c:v>Camel Oil</c:v>
                </c:pt>
                <c:pt idx="273">
                  <c:v>Flix Micro</c:v>
                </c:pt>
                <c:pt idx="274">
                  <c:v>Bajaj Fror</c:v>
                </c:pt>
                <c:pt idx="275">
                  <c:v>Coi Note P</c:v>
                </c:pt>
                <c:pt idx="276">
                  <c:v>Striff Wal</c:v>
                </c:pt>
                <c:pt idx="277">
                  <c:v>Bajaj Atx</c:v>
                </c:pt>
                <c:pt idx="278">
                  <c:v>E-Cosmos 5</c:v>
                </c:pt>
                <c:pt idx="279">
                  <c:v>Sujata Dyn</c:v>
                </c:pt>
                <c:pt idx="280">
                  <c:v>Rico Irpro</c:v>
                </c:pt>
                <c:pt idx="281">
                  <c:v>Dell Wm118</c:v>
                </c:pt>
                <c:pt idx="282">
                  <c:v>Opentech¬Æ</c:v>
                </c:pt>
                <c:pt idx="283">
                  <c:v>Samsung 25</c:v>
                </c:pt>
                <c:pt idx="284">
                  <c:v>Agaro Marv</c:v>
                </c:pt>
                <c:pt idx="285">
                  <c:v>Cookwell B</c:v>
                </c:pt>
                <c:pt idx="286">
                  <c:v>Inalsa Vac</c:v>
                </c:pt>
                <c:pt idx="287">
                  <c:v>Lapster Sp</c:v>
                </c:pt>
                <c:pt idx="288">
                  <c:v>Storite Us</c:v>
                </c:pt>
                <c:pt idx="289">
                  <c:v>Cuzor 12V</c:v>
                </c:pt>
                <c:pt idx="290">
                  <c:v>Epson 003</c:v>
                </c:pt>
                <c:pt idx="291">
                  <c:v>Ant Esport</c:v>
                </c:pt>
                <c:pt idx="292">
                  <c:v>Pro365 Ind</c:v>
                </c:pt>
                <c:pt idx="293">
                  <c:v>Iqoo 9 Se</c:v>
                </c:pt>
                <c:pt idx="294">
                  <c:v>Bajaj Dx-2</c:v>
                </c:pt>
                <c:pt idx="295">
                  <c:v>Quantum Rj</c:v>
                </c:pt>
                <c:pt idx="296">
                  <c:v>Popio Type</c:v>
                </c:pt>
                <c:pt idx="297">
                  <c:v>Hp X200 Wi</c:v>
                </c:pt>
                <c:pt idx="298">
                  <c:v>Rpm Euro G</c:v>
                </c:pt>
                <c:pt idx="299">
                  <c:v>D-Link Dwa</c:v>
                </c:pt>
                <c:pt idx="300">
                  <c:v>Fedus Cat6</c:v>
                </c:pt>
                <c:pt idx="301">
                  <c:v>Lifelong P</c:v>
                </c:pt>
                <c:pt idx="302">
                  <c:v>Racold Pro</c:v>
                </c:pt>
                <c:pt idx="303">
                  <c:v>Philips Da</c:v>
                </c:pt>
                <c:pt idx="304">
                  <c:v>Borosil Ch</c:v>
                </c:pt>
                <c:pt idx="305">
                  <c:v>Sounce Fas</c:v>
                </c:pt>
                <c:pt idx="306">
                  <c:v>Kent Gold,</c:v>
                </c:pt>
                <c:pt idx="307">
                  <c:v>Brand Conq</c:v>
                </c:pt>
                <c:pt idx="308">
                  <c:v>Artis Ar-4</c:v>
                </c:pt>
                <c:pt idx="309">
                  <c:v>Tata Sky H</c:v>
                </c:pt>
                <c:pt idx="310">
                  <c:v>Instacuppa</c:v>
                </c:pt>
                <c:pt idx="311">
                  <c:v>Zebronics,</c:v>
                </c:pt>
                <c:pt idx="312">
                  <c:v>3M Post-It</c:v>
                </c:pt>
                <c:pt idx="313">
                  <c:v>Philips Ea</c:v>
                </c:pt>
                <c:pt idx="314">
                  <c:v>Storio Kid</c:v>
                </c:pt>
                <c:pt idx="315">
                  <c:v>Carecase¬Æ</c:v>
                </c:pt>
                <c:pt idx="316">
                  <c:v>Airtel Dig</c:v>
                </c:pt>
                <c:pt idx="317">
                  <c:v>Scarters M</c:v>
                </c:pt>
                <c:pt idx="318">
                  <c:v>Oneplus 12</c:v>
                </c:pt>
                <c:pt idx="319">
                  <c:v>Cello Eliz</c:v>
                </c:pt>
                <c:pt idx="320">
                  <c:v>Usha Ih241</c:v>
                </c:pt>
                <c:pt idx="321">
                  <c:v>Philips Hi</c:v>
                </c:pt>
                <c:pt idx="322">
                  <c:v>Hp Wired O</c:v>
                </c:pt>
                <c:pt idx="323">
                  <c:v>Pidilite F</c:v>
                </c:pt>
                <c:pt idx="324">
                  <c:v>Hp 805 Bla</c:v>
                </c:pt>
                <c:pt idx="325">
                  <c:v>Havells Fe</c:v>
                </c:pt>
                <c:pt idx="326">
                  <c:v>Hp Usb Wir</c:v>
                </c:pt>
                <c:pt idx="327">
                  <c:v>Borosil Ju</c:v>
                </c:pt>
                <c:pt idx="328">
                  <c:v>Acer 80 Cm</c:v>
                </c:pt>
                <c:pt idx="329">
                  <c:v>Oneplus 16</c:v>
                </c:pt>
                <c:pt idx="330">
                  <c:v>Oneplus 13</c:v>
                </c:pt>
                <c:pt idx="331">
                  <c:v>Tcl 100 Cm</c:v>
                </c:pt>
                <c:pt idx="332">
                  <c:v>Realme 10W</c:v>
                </c:pt>
                <c:pt idx="333">
                  <c:v>Bajaj Hm-0</c:v>
                </c:pt>
                <c:pt idx="334">
                  <c:v>Croma 500W</c:v>
                </c:pt>
                <c:pt idx="335">
                  <c:v>Sounce Gol</c:v>
                </c:pt>
                <c:pt idx="336">
                  <c:v>Havells D'</c:v>
                </c:pt>
                <c:pt idx="337">
                  <c:v>Kent 16044</c:v>
                </c:pt>
                <c:pt idx="338">
                  <c:v>Acer 139 C</c:v>
                </c:pt>
                <c:pt idx="339">
                  <c:v>Lenovo 400</c:v>
                </c:pt>
                <c:pt idx="340">
                  <c:v>Maharaja W</c:v>
                </c:pt>
                <c:pt idx="341">
                  <c:v>Tukzer Sty</c:v>
                </c:pt>
                <c:pt idx="342">
                  <c:v>Ambrane 60</c:v>
                </c:pt>
                <c:pt idx="343">
                  <c:v>Pilot Frix</c:v>
                </c:pt>
                <c:pt idx="344">
                  <c:v>Parker Vec</c:v>
                </c:pt>
                <c:pt idx="345">
                  <c:v>Sony Bravi</c:v>
                </c:pt>
                <c:pt idx="346">
                  <c:v>Activa 120</c:v>
                </c:pt>
                <c:pt idx="347">
                  <c:v>Esquire La</c:v>
                </c:pt>
                <c:pt idx="348">
                  <c:v>V-Guard Ze</c:v>
                </c:pt>
                <c:pt idx="349">
                  <c:v>Camel Arti</c:v>
                </c:pt>
                <c:pt idx="350">
                  <c:v>V-Guard Di</c:v>
                </c:pt>
                <c:pt idx="351">
                  <c:v>Ls Lapster</c:v>
                </c:pt>
                <c:pt idx="352">
                  <c:v>Casio Fx-9</c:v>
                </c:pt>
                <c:pt idx="353">
                  <c:v>Parker Cla</c:v>
                </c:pt>
                <c:pt idx="354">
                  <c:v>Imou 360¬∞</c:v>
                </c:pt>
                <c:pt idx="355">
                  <c:v>Havells Gl</c:v>
                </c:pt>
                <c:pt idx="356">
                  <c:v>Popio Temp</c:v>
                </c:pt>
                <c:pt idx="357">
                  <c:v>Ecovacs De</c:v>
                </c:pt>
                <c:pt idx="358">
                  <c:v>Usha Rapid</c:v>
                </c:pt>
                <c:pt idx="359">
                  <c:v>Tizum Mous</c:v>
                </c:pt>
                <c:pt idx="360">
                  <c:v>Tukzer Ful</c:v>
                </c:pt>
                <c:pt idx="361">
                  <c:v>Apsara Pla</c:v>
                </c:pt>
                <c:pt idx="362">
                  <c:v>Dynore Sta</c:v>
                </c:pt>
                <c:pt idx="363">
                  <c:v>Dyazo Usb</c:v>
                </c:pt>
                <c:pt idx="364">
                  <c:v>Hp V222W 6</c:v>
                </c:pt>
                <c:pt idx="365">
                  <c:v>Nutripro J</c:v>
                </c:pt>
                <c:pt idx="366">
                  <c:v>Usha Steam</c:v>
                </c:pt>
                <c:pt idx="367">
                  <c:v>Fujifilm I</c:v>
                </c:pt>
                <c:pt idx="368">
                  <c:v>Usha Auror</c:v>
                </c:pt>
                <c:pt idx="369">
                  <c:v>Shoptoshop</c:v>
                </c:pt>
                <c:pt idx="370">
                  <c:v>Camlin Ele</c:v>
                </c:pt>
                <c:pt idx="371">
                  <c:v>Sounce Pro</c:v>
                </c:pt>
                <c:pt idx="372">
                  <c:v>Dyazo 6 An</c:v>
                </c:pt>
                <c:pt idx="373">
                  <c:v>Akiara - M</c:v>
                </c:pt>
                <c:pt idx="374">
                  <c:v>Hp K500F B</c:v>
                </c:pt>
                <c:pt idx="375">
                  <c:v>Kent 16025</c:v>
                </c:pt>
                <c:pt idx="376">
                  <c:v>Acer 109 C</c:v>
                </c:pt>
                <c:pt idx="377">
                  <c:v>Acer 127 C</c:v>
                </c:pt>
                <c:pt idx="378">
                  <c:v>Acer 100 C</c:v>
                </c:pt>
                <c:pt idx="379">
                  <c:v>Dealfreez</c:v>
                </c:pt>
                <c:pt idx="380">
                  <c:v>Generic Ul</c:v>
                </c:pt>
                <c:pt idx="381">
                  <c:v>Lenovo Gx2</c:v>
                </c:pt>
                <c:pt idx="382">
                  <c:v>Atom Selve</c:v>
                </c:pt>
                <c:pt idx="383">
                  <c:v>Usha Golia</c:v>
                </c:pt>
                <c:pt idx="384">
                  <c:v>Preethi Mg</c:v>
                </c:pt>
                <c:pt idx="385">
                  <c:v>Hp 682 Bla</c:v>
                </c:pt>
                <c:pt idx="386">
                  <c:v>Rts [2 Pac</c:v>
                </c:pt>
                <c:pt idx="387">
                  <c:v>Bajaj Pygm</c:v>
                </c:pt>
                <c:pt idx="388">
                  <c:v>Redmi 11 P</c:v>
                </c:pt>
                <c:pt idx="389">
                  <c:v>Pentonic M</c:v>
                </c:pt>
                <c:pt idx="390">
                  <c:v>Cablecreat</c:v>
                </c:pt>
                <c:pt idx="391">
                  <c:v>Kitchen Ma</c:v>
                </c:pt>
                <c:pt idx="392">
                  <c:v>Tukzer Gel</c:v>
                </c:pt>
                <c:pt idx="393">
                  <c:v>Philips Ac</c:v>
                </c:pt>
                <c:pt idx="394">
                  <c:v>Prestige D</c:v>
                </c:pt>
                <c:pt idx="395">
                  <c:v>Amozo Ultr</c:v>
                </c:pt>
                <c:pt idx="396">
                  <c:v>Lenovo 600</c:v>
                </c:pt>
                <c:pt idx="397">
                  <c:v>Abode Kitc</c:v>
                </c:pt>
                <c:pt idx="398">
                  <c:v>Mi Air Pur</c:v>
                </c:pt>
                <c:pt idx="399">
                  <c:v>Usha Ei 37</c:v>
                </c:pt>
                <c:pt idx="400">
                  <c:v>Hp 150 Wir</c:v>
                </c:pt>
                <c:pt idx="401">
                  <c:v>Vw 60 Cm (</c:v>
                </c:pt>
                <c:pt idx="402">
                  <c:v>Philips Ai</c:v>
                </c:pt>
                <c:pt idx="403">
                  <c:v>Allin Expo</c:v>
                </c:pt>
                <c:pt idx="404">
                  <c:v>Instant Po</c:v>
                </c:pt>
                <c:pt idx="405">
                  <c:v>Striff 12</c:v>
                </c:pt>
                <c:pt idx="406">
                  <c:v>Synqe Usb</c:v>
                </c:pt>
                <c:pt idx="407">
                  <c:v>Cello Quic</c:v>
                </c:pt>
                <c:pt idx="408">
                  <c:v>Activa Ins</c:v>
                </c:pt>
                <c:pt idx="409">
                  <c:v>Coway Prof</c:v>
                </c:pt>
                <c:pt idx="410">
                  <c:v>Swapkart F</c:v>
                </c:pt>
                <c:pt idx="411">
                  <c:v>Cardex Dig</c:v>
                </c:pt>
                <c:pt idx="412">
                  <c:v>Duracell C</c:v>
                </c:pt>
                <c:pt idx="413">
                  <c:v>10K 8K 4K</c:v>
                </c:pt>
                <c:pt idx="414">
                  <c:v>Dr Trust E</c:v>
                </c:pt>
                <c:pt idx="415">
                  <c:v>Zoul Usb C</c:v>
                </c:pt>
                <c:pt idx="416">
                  <c:v>Canon E457</c:v>
                </c:pt>
                <c:pt idx="417">
                  <c:v>Wecool C1</c:v>
                </c:pt>
                <c:pt idx="418">
                  <c:v>Qubo Smart</c:v>
                </c:pt>
                <c:pt idx="419">
                  <c:v>Vu 164 Cm</c:v>
                </c:pt>
                <c:pt idx="420">
                  <c:v>Vu 139 Cm</c:v>
                </c:pt>
                <c:pt idx="421">
                  <c:v>Royal Step</c:v>
                </c:pt>
                <c:pt idx="422">
                  <c:v>Stylehouse</c:v>
                </c:pt>
                <c:pt idx="423">
                  <c:v>Agaro Ace</c:v>
                </c:pt>
                <c:pt idx="424">
                  <c:v>Monitor Ac</c:v>
                </c:pt>
                <c:pt idx="425">
                  <c:v>Myvn 30W W</c:v>
                </c:pt>
                <c:pt idx="426">
                  <c:v>Lenovo 130</c:v>
                </c:pt>
                <c:pt idx="427">
                  <c:v>Hp Wired M</c:v>
                </c:pt>
                <c:pt idx="428">
                  <c:v>Philips Ha</c:v>
                </c:pt>
                <c:pt idx="429">
                  <c:v>Tygot Blue</c:v>
                </c:pt>
                <c:pt idx="430">
                  <c:v>Hp W100 48</c:v>
                </c:pt>
                <c:pt idx="431">
                  <c:v>Bajaj Wate</c:v>
                </c:pt>
                <c:pt idx="432">
                  <c:v>Tata Sky U</c:v>
                </c:pt>
                <c:pt idx="433">
                  <c:v>Saifsmart</c:v>
                </c:pt>
                <c:pt idx="434">
                  <c:v>Crompton B</c:v>
                </c:pt>
                <c:pt idx="435">
                  <c:v>Agaro 3339</c:v>
                </c:pt>
                <c:pt idx="436">
                  <c:v>Lg 1.5 Ton</c:v>
                </c:pt>
                <c:pt idx="437">
                  <c:v>Amkette 30</c:v>
                </c:pt>
                <c:pt idx="438">
                  <c:v>Hp Gt 53 X</c:v>
                </c:pt>
                <c:pt idx="439">
                  <c:v>Ptron Volt</c:v>
                </c:pt>
                <c:pt idx="440">
                  <c:v>Racold Ete</c:v>
                </c:pt>
                <c:pt idx="441">
                  <c:v>Esn 999 Su</c:v>
                </c:pt>
                <c:pt idx="442">
                  <c:v>Inalsa Air</c:v>
                </c:pt>
                <c:pt idx="443">
                  <c:v>Tata Swach</c:v>
                </c:pt>
                <c:pt idx="444">
                  <c:v>Ambrane 27</c:v>
                </c:pt>
                <c:pt idx="445">
                  <c:v>Wipro Vest</c:v>
                </c:pt>
                <c:pt idx="446">
                  <c:v>Soflin Egg</c:v>
                </c:pt>
                <c:pt idx="447">
                  <c:v>Quantum Qh</c:v>
                </c:pt>
                <c:pt idx="448">
                  <c:v>American M</c:v>
                </c:pt>
                <c:pt idx="449">
                  <c:v>Parker Qui</c:v>
                </c:pt>
                <c:pt idx="450">
                  <c:v>Saleon‚Ñ¢</c:v>
                </c:pt>
                <c:pt idx="451">
                  <c:v>Striff Lap</c:v>
                </c:pt>
                <c:pt idx="452">
                  <c:v>Philips Di</c:v>
                </c:pt>
                <c:pt idx="453">
                  <c:v>Tcl 108 Cm</c:v>
                </c:pt>
                <c:pt idx="454">
                  <c:v>Ibell Sek1</c:v>
                </c:pt>
                <c:pt idx="455">
                  <c:v>Hi-Mobiler</c:v>
                </c:pt>
                <c:pt idx="456">
                  <c:v>Agaro Este</c:v>
                </c:pt>
                <c:pt idx="457">
                  <c:v>Xiaomi Pad</c:v>
                </c:pt>
                <c:pt idx="458">
                  <c:v>Enem Seali</c:v>
                </c:pt>
                <c:pt idx="459">
                  <c:v>Tabelito¬Æ</c:v>
                </c:pt>
                <c:pt idx="460">
                  <c:v>Kent 16026</c:v>
                </c:pt>
                <c:pt idx="461">
                  <c:v>Humble Dyn</c:v>
                </c:pt>
                <c:pt idx="462">
                  <c:v>Ikea 903.3</c:v>
                </c:pt>
                <c:pt idx="463">
                  <c:v>Pc Square</c:v>
                </c:pt>
                <c:pt idx="464">
                  <c:v>Vedini Tra</c:v>
                </c:pt>
                <c:pt idx="465">
                  <c:v>Havells Ci</c:v>
                </c:pt>
                <c:pt idx="466">
                  <c:v>Model-P4 6</c:v>
                </c:pt>
                <c:pt idx="467">
                  <c:v>Zoul Type</c:v>
                </c:pt>
                <c:pt idx="468">
                  <c:v>Smashtroni</c:v>
                </c:pt>
                <c:pt idx="469">
                  <c:v>Universal</c:v>
                </c:pt>
                <c:pt idx="470">
                  <c:v>Samsung 24</c:v>
                </c:pt>
                <c:pt idx="471">
                  <c:v>Bajaj Rhx-</c:v>
                </c:pt>
                <c:pt idx="472">
                  <c:v>Prestige C</c:v>
                </c:pt>
                <c:pt idx="473">
                  <c:v>Campfire S</c:v>
                </c:pt>
                <c:pt idx="474">
                  <c:v>Hp 65W Ac</c:v>
                </c:pt>
                <c:pt idx="475">
                  <c:v>Esnipe Mar</c:v>
                </c:pt>
                <c:pt idx="476">
                  <c:v>Croma 80 C</c:v>
                </c:pt>
                <c:pt idx="477">
                  <c:v>Candes 10</c:v>
                </c:pt>
                <c:pt idx="478">
                  <c:v>Mi Robot V</c:v>
                </c:pt>
                <c:pt idx="479">
                  <c:v>Foxin Ftc</c:v>
                </c:pt>
                <c:pt idx="480">
                  <c:v>Lapster Ac</c:v>
                </c:pt>
                <c:pt idx="481">
                  <c:v>Crucial P3</c:v>
                </c:pt>
                <c:pt idx="482">
                  <c:v>Milton Go</c:v>
                </c:pt>
                <c:pt idx="483">
                  <c:v>Striff Uph</c:v>
                </c:pt>
                <c:pt idx="484">
                  <c:v>Striff Mul</c:v>
                </c:pt>
                <c:pt idx="485">
                  <c:v>Pilot V7 L</c:v>
                </c:pt>
                <c:pt idx="486">
                  <c:v>Bajaj Mino</c:v>
                </c:pt>
                <c:pt idx="487">
                  <c:v>Caprigo He</c:v>
                </c:pt>
                <c:pt idx="488">
                  <c:v>Borosil Pr</c:v>
                </c:pt>
                <c:pt idx="489">
                  <c:v>Offbeat¬Æ</c:v>
                </c:pt>
                <c:pt idx="490">
                  <c:v>Lava A1 Jo</c:v>
                </c:pt>
                <c:pt idx="491">
                  <c:v>Elv Mobile</c:v>
                </c:pt>
                <c:pt idx="492">
                  <c:v>Inkulture</c:v>
                </c:pt>
                <c:pt idx="493">
                  <c:v>Singer Aro</c:v>
                </c:pt>
                <c:pt idx="494">
                  <c:v>Hp M270 Ba</c:v>
                </c:pt>
                <c:pt idx="495">
                  <c:v>Multifunct</c:v>
                </c:pt>
                <c:pt idx="496">
                  <c:v>Agaro Impe</c:v>
                </c:pt>
                <c:pt idx="497">
                  <c:v>Wecool Moo</c:v>
                </c:pt>
                <c:pt idx="498">
                  <c:v>Sujata Chu</c:v>
                </c:pt>
                <c:pt idx="499">
                  <c:v>Sony Wi-C1</c:v>
                </c:pt>
                <c:pt idx="500">
                  <c:v>Myvn Ltg T</c:v>
                </c:pt>
                <c:pt idx="501">
                  <c:v>Tvara Lcd</c:v>
                </c:pt>
                <c:pt idx="502">
                  <c:v>Brayden Fi</c:v>
                </c:pt>
                <c:pt idx="503">
                  <c:v>Solidaire</c:v>
                </c:pt>
                <c:pt idx="504">
                  <c:v>Bulfyss St</c:v>
                </c:pt>
                <c:pt idx="505">
                  <c:v>Flix Usb C</c:v>
                </c:pt>
                <c:pt idx="506">
                  <c:v>Pick Ur Ne</c:v>
                </c:pt>
                <c:pt idx="507">
                  <c:v>Storite Hi</c:v>
                </c:pt>
                <c:pt idx="508">
                  <c:v>Balzano Hi</c:v>
                </c:pt>
                <c:pt idx="509">
                  <c:v>Wings Phan</c:v>
                </c:pt>
                <c:pt idx="510">
                  <c:v>Beatxp Kit</c:v>
                </c:pt>
                <c:pt idx="511">
                  <c:v>Acer Ek220</c:v>
                </c:pt>
                <c:pt idx="512">
                  <c:v>Heart Home</c:v>
                </c:pt>
                <c:pt idx="513">
                  <c:v>Milk Froth</c:v>
                </c:pt>
                <c:pt idx="514">
                  <c:v>7Seven¬Æ C</c:v>
                </c:pt>
                <c:pt idx="515">
                  <c:v>Lripl Comp</c:v>
                </c:pt>
                <c:pt idx="516">
                  <c:v>Parker Mom</c:v>
                </c:pt>
                <c:pt idx="517">
                  <c:v>Black + De</c:v>
                </c:pt>
                <c:pt idx="518">
                  <c:v>Kent 11054</c:v>
                </c:pt>
                <c:pt idx="519">
                  <c:v>Cp Plus 2M</c:v>
                </c:pt>
                <c:pt idx="520">
                  <c:v>Syska Sdi-</c:v>
                </c:pt>
                <c:pt idx="521">
                  <c:v>Milton Sma</c:v>
                </c:pt>
                <c:pt idx="522">
                  <c:v>Lifelong 2</c:v>
                </c:pt>
                <c:pt idx="523">
                  <c:v>Spigen Ult</c:v>
                </c:pt>
                <c:pt idx="524">
                  <c:v>Svm Produc</c:v>
                </c:pt>
                <c:pt idx="525">
                  <c:v>Ambrane Mo</c:v>
                </c:pt>
                <c:pt idx="526">
                  <c:v>Mi 33W Son</c:v>
                </c:pt>
                <c:pt idx="527">
                  <c:v>Ibell Mpk1</c:v>
                </c:pt>
                <c:pt idx="528">
                  <c:v>Kent 16055</c:v>
                </c:pt>
                <c:pt idx="529">
                  <c:v>Figment Ha</c:v>
                </c:pt>
                <c:pt idx="530">
                  <c:v>Kent 16068</c:v>
                </c:pt>
                <c:pt idx="531">
                  <c:v>Kodak 139</c:v>
                </c:pt>
                <c:pt idx="532">
                  <c:v>Tarkan Por</c:v>
                </c:pt>
                <c:pt idx="533">
                  <c:v>Lohaya Tel</c:v>
                </c:pt>
                <c:pt idx="534">
                  <c:v>Duracell 3</c:v>
                </c:pt>
                <c:pt idx="535">
                  <c:v>Rico Japan</c:v>
                </c:pt>
                <c:pt idx="536">
                  <c:v>Verilux¬Æ</c:v>
                </c:pt>
                <c:pt idx="537">
                  <c:v>Lint Rolle</c:v>
                </c:pt>
                <c:pt idx="538">
                  <c:v>Toshiba 10</c:v>
                </c:pt>
                <c:pt idx="539">
                  <c:v>Ionix Jewe</c:v>
                </c:pt>
                <c:pt idx="540">
                  <c:v>Nokia 8210</c:v>
                </c:pt>
                <c:pt idx="541">
                  <c:v>Isoelite R</c:v>
                </c:pt>
                <c:pt idx="542">
                  <c:v>Croma 1100</c:v>
                </c:pt>
                <c:pt idx="543">
                  <c:v>Brayden Ch</c:v>
                </c:pt>
                <c:pt idx="544">
                  <c:v>Usha Heat</c:v>
                </c:pt>
                <c:pt idx="545">
                  <c:v>Hisense 12</c:v>
                </c:pt>
                <c:pt idx="546">
                  <c:v>Swapkart P</c:v>
                </c:pt>
                <c:pt idx="547">
                  <c:v>Kanget [2</c:v>
                </c:pt>
                <c:pt idx="548">
                  <c:v>Lapster Ge</c:v>
                </c:pt>
                <c:pt idx="549">
                  <c:v>Borosil Ri</c:v>
                </c:pt>
                <c:pt idx="550">
                  <c:v>Kingone Wi</c:v>
                </c:pt>
                <c:pt idx="551">
                  <c:v>Kodak 126</c:v>
                </c:pt>
                <c:pt idx="552">
                  <c:v>Skytone St</c:v>
                </c:pt>
                <c:pt idx="553">
                  <c:v>Sounce 360</c:v>
                </c:pt>
                <c:pt idx="554">
                  <c:v>Bestor¬Æ L</c:v>
                </c:pt>
                <c:pt idx="555">
                  <c:v>Pajaka¬Æ S</c:v>
                </c:pt>
                <c:pt idx="556">
                  <c:v>Konvio Nee</c:v>
                </c:pt>
                <c:pt idx="557">
                  <c:v>Sujata Sup</c:v>
                </c:pt>
                <c:pt idx="558">
                  <c:v>Sounce Spi</c:v>
                </c:pt>
                <c:pt idx="559">
                  <c:v>Black+Deck</c:v>
                </c:pt>
                <c:pt idx="560">
                  <c:v>Hindware A</c:v>
                </c:pt>
                <c:pt idx="561">
                  <c:v>Eco Crysta</c:v>
                </c:pt>
                <c:pt idx="562">
                  <c:v>Mi Redmi 9</c:v>
                </c:pt>
                <c:pt idx="563">
                  <c:v>Lg 108 Cm</c:v>
                </c:pt>
                <c:pt idx="564">
                  <c:v>Lg 139 Cm</c:v>
                </c:pt>
                <c:pt idx="565">
                  <c:v>Bulfyss Pl</c:v>
                </c:pt>
                <c:pt idx="566">
                  <c:v>Rc Print G</c:v>
                </c:pt>
                <c:pt idx="567">
                  <c:v>Cotbolt Si</c:v>
                </c:pt>
                <c:pt idx="568">
                  <c:v>Lapster Us</c:v>
                </c:pt>
                <c:pt idx="569">
                  <c:v>T Topline</c:v>
                </c:pt>
                <c:pt idx="570">
                  <c:v>Lapster 1.</c:v>
                </c:pt>
                <c:pt idx="571">
                  <c:v>Lapster 5</c:v>
                </c:pt>
                <c:pt idx="572">
                  <c:v>Ionix Acti</c:v>
                </c:pt>
                <c:pt idx="573">
                  <c:v>V-Guard Zi</c:v>
                </c:pt>
                <c:pt idx="574">
                  <c:v>Redragon K</c:v>
                </c:pt>
                <c:pt idx="575">
                  <c:v>Iffalcon 8</c:v>
                </c:pt>
                <c:pt idx="576">
                  <c:v>Hisense 10</c:v>
                </c:pt>
                <c:pt idx="577">
                  <c:v>Themisto 3</c:v>
                </c:pt>
                <c:pt idx="578">
                  <c:v>Posh 1.5 M</c:v>
                </c:pt>
                <c:pt idx="579">
                  <c:v>Wecool B1</c:v>
                </c:pt>
                <c:pt idx="580">
                  <c:v>Zigma Wino</c:v>
                </c:pt>
                <c:pt idx="581">
                  <c:v>Wembley Lc</c:v>
                </c:pt>
                <c:pt idx="582">
                  <c:v>Astigo Com</c:v>
                </c:pt>
                <c:pt idx="583">
                  <c:v>Electvisio</c:v>
                </c:pt>
                <c:pt idx="584">
                  <c:v>Usha 1212</c:v>
                </c:pt>
                <c:pt idx="585">
                  <c:v>King Shine</c:v>
                </c:pt>
                <c:pt idx="586">
                  <c:v>Reffair Ax</c:v>
                </c:pt>
                <c:pt idx="587">
                  <c:v>Wipro Smar</c:v>
                </c:pt>
                <c:pt idx="588">
                  <c:v>Gilary Mul</c:v>
                </c:pt>
                <c:pt idx="589">
                  <c:v>Noir Aqua</c:v>
                </c:pt>
                <c:pt idx="590">
                  <c:v>Ttk Presti</c:v>
                </c:pt>
                <c:pt idx="591">
                  <c:v>Lohaya Rem</c:v>
                </c:pt>
                <c:pt idx="592">
                  <c:v>Akiara¬Æ -</c:v>
                </c:pt>
                <c:pt idx="593">
                  <c:v>Kitchen Ki</c:v>
                </c:pt>
                <c:pt idx="594">
                  <c:v>Cafe Jei F</c:v>
                </c:pt>
                <c:pt idx="595">
                  <c:v>Belkin Usb</c:v>
                </c:pt>
                <c:pt idx="596">
                  <c:v>Ibell Sm15</c:v>
                </c:pt>
                <c:pt idx="597">
                  <c:v>Inovera Wo</c:v>
                </c:pt>
                <c:pt idx="598">
                  <c:v>Demokrazy</c:v>
                </c:pt>
                <c:pt idx="599">
                  <c:v>Agaro Supr</c:v>
                </c:pt>
                <c:pt idx="600">
                  <c:v>Bajaj Ofr</c:v>
                </c:pt>
                <c:pt idx="601">
                  <c:v>House Of Q</c:v>
                </c:pt>
                <c:pt idx="602">
                  <c:v>Macmillan</c:v>
                </c:pt>
                <c:pt idx="603">
                  <c:v>Vu 108 Cm</c:v>
                </c:pt>
                <c:pt idx="604">
                  <c:v>Eveready R</c:v>
                </c:pt>
                <c:pt idx="605">
                  <c:v>Pigeon 1.5</c:v>
                </c:pt>
                <c:pt idx="606">
                  <c:v>Zoul Usb T</c:v>
                </c:pt>
                <c:pt idx="607">
                  <c:v>Csi Intern</c:v>
                </c:pt>
                <c:pt idx="608">
                  <c:v>Crypo‚Ñ¢ U</c:v>
                </c:pt>
                <c:pt idx="609">
                  <c:v>Ibell Cast</c:v>
                </c:pt>
                <c:pt idx="610">
                  <c:v>Ambrane Fa</c:v>
                </c:pt>
                <c:pt idx="611">
                  <c:v>Rts‚Ñ¢ Hig</c:v>
                </c:pt>
                <c:pt idx="612">
                  <c:v>Skywall 81</c:v>
                </c:pt>
                <c:pt idx="613">
                  <c:v>Agaro Lr20</c:v>
                </c:pt>
                <c:pt idx="614">
                  <c:v>Cubetek 3</c:v>
                </c:pt>
                <c:pt idx="615">
                  <c:v>Duracell T</c:v>
                </c:pt>
                <c:pt idx="616">
                  <c:v>Synqe Type</c:v>
                </c:pt>
                <c:pt idx="617">
                  <c:v>Jialto Min</c:v>
                </c:pt>
                <c:pt idx="618">
                  <c:v>Noise Agil</c:v>
                </c:pt>
                <c:pt idx="619">
                  <c:v>Glen 3 In</c:v>
                </c:pt>
                <c:pt idx="620">
                  <c:v>Time Offic</c:v>
                </c:pt>
                <c:pt idx="621">
                  <c:v>Bajaj Delu</c:v>
                </c:pt>
                <c:pt idx="622">
                  <c:v>Crossvolt</c:v>
                </c:pt>
                <c:pt idx="623">
                  <c:v>Nexoms Ins</c:v>
                </c:pt>
                <c:pt idx="624">
                  <c:v>Raffles Pr</c:v>
                </c:pt>
                <c:pt idx="625">
                  <c:v>Ske Bed St</c:v>
                </c:pt>
                <c:pt idx="626">
                  <c:v>Tokdis Mx-</c:v>
                </c:pt>
                <c:pt idx="627">
                  <c:v>Wecool Unb</c:v>
                </c:pt>
                <c:pt idx="628">
                  <c:v>Eveready 1</c:v>
                </c:pt>
                <c:pt idx="629">
                  <c:v>Tesora - I</c:v>
                </c:pt>
                <c:pt idx="630">
                  <c:v>Gilton Egg</c:v>
                </c:pt>
                <c:pt idx="631">
                  <c:v>Irusu Play</c:v>
                </c:pt>
                <c:pt idx="632">
                  <c:v>Nirdambhay</c:v>
                </c:pt>
                <c:pt idx="633">
                  <c:v>Skadioo Wi</c:v>
                </c:pt>
                <c:pt idx="634">
                  <c:v>Goodscity</c:v>
                </c:pt>
                <c:pt idx="635">
                  <c:v>Saiellin E</c:v>
                </c:pt>
                <c:pt idx="636">
                  <c:v>Bulfyss Us</c:v>
                </c:pt>
                <c:pt idx="637">
                  <c:v>Ambrane 2</c:v>
                </c:pt>
                <c:pt idx="638">
                  <c:v>Kyosei Adv</c:v>
                </c:pt>
                <c:pt idx="639">
                  <c:v>Silicone R</c:v>
                </c:pt>
                <c:pt idx="640">
                  <c:v>Saiyam Sta</c:v>
                </c:pt>
                <c:pt idx="641">
                  <c:v>Agaro Roya</c:v>
                </c:pt>
                <c:pt idx="642">
                  <c:v>Venus Digi</c:v>
                </c:pt>
                <c:pt idx="643">
                  <c:v>7Seven¬Æ B</c:v>
                </c:pt>
                <c:pt idx="644">
                  <c:v>Sounce 65W</c:v>
                </c:pt>
                <c:pt idx="645">
                  <c:v>Sansui 140</c:v>
                </c:pt>
                <c:pt idx="646">
                  <c:v>Ibell Sm13</c:v>
                </c:pt>
                <c:pt idx="647">
                  <c:v>Agaro Clas</c:v>
                </c:pt>
                <c:pt idx="648">
                  <c:v>Libra Room</c:v>
                </c:pt>
                <c:pt idx="649">
                  <c:v>Jm Seller</c:v>
                </c:pt>
                <c:pt idx="650">
                  <c:v>Prushti Co</c:v>
                </c:pt>
                <c:pt idx="651">
                  <c:v>Proven¬Æ C</c:v>
                </c:pt>
                <c:pt idx="652">
                  <c:v>Themisto T</c:v>
                </c:pt>
                <c:pt idx="653">
                  <c:v>Lenovo Usb</c:v>
                </c:pt>
                <c:pt idx="654">
                  <c:v>Striff Mpa</c:v>
                </c:pt>
                <c:pt idx="655">
                  <c:v>Duracell M</c:v>
                </c:pt>
                <c:pt idx="656">
                  <c:v>Kent Powp-</c:v>
                </c:pt>
                <c:pt idx="657">
                  <c:v>Sonivision</c:v>
                </c:pt>
                <c:pt idx="658">
                  <c:v>Ikea Froth</c:v>
                </c:pt>
                <c:pt idx="659">
                  <c:v>Shakti Tec</c:v>
                </c:pt>
                <c:pt idx="660">
                  <c:v>Lohaya Lcd</c:v>
                </c:pt>
                <c:pt idx="661">
                  <c:v>Prolet Cla</c:v>
                </c:pt>
                <c:pt idx="662">
                  <c:v>Swiss Mili</c:v>
                </c:pt>
                <c:pt idx="663">
                  <c:v>Tcl 80 Cm</c:v>
                </c:pt>
                <c:pt idx="664">
                  <c:v>Borosil El</c:v>
                </c:pt>
                <c:pt idx="665">
                  <c:v>Karbonn 80</c:v>
                </c:pt>
                <c:pt idx="666">
                  <c:v>Ikea Milk</c:v>
                </c:pt>
                <c:pt idx="667">
                  <c:v>Kent Smart</c:v>
                </c:pt>
                <c:pt idx="668">
                  <c:v>Kent Elect</c:v>
                </c:pt>
                <c:pt idx="669">
                  <c:v>Supcares L</c:v>
                </c:pt>
                <c:pt idx="670">
                  <c:v>7Seven¬Æ T</c:v>
                </c:pt>
                <c:pt idx="671">
                  <c:v>Hp 330 Wir</c:v>
                </c:pt>
                <c:pt idx="672">
                  <c:v>Pigeon Zes</c:v>
                </c:pt>
                <c:pt idx="673">
                  <c:v>10Werun Id</c:v>
                </c:pt>
                <c:pt idx="674">
                  <c:v>Hp Gk320 W</c:v>
                </c:pt>
                <c:pt idx="675">
                  <c:v>Caldipree</c:v>
                </c:pt>
                <c:pt idx="676">
                  <c:v>Poco C31 (</c:v>
                </c:pt>
                <c:pt idx="677">
                  <c:v>Havells Ga</c:v>
                </c:pt>
                <c:pt idx="678">
                  <c:v>Bestor ¬Æ</c:v>
                </c:pt>
                <c:pt idx="679">
                  <c:v>Libra Roti</c:v>
                </c:pt>
                <c:pt idx="680">
                  <c:v>Brustro Co</c:v>
                </c:pt>
                <c:pt idx="681">
                  <c:v>Lapster Ca</c:v>
                </c:pt>
                <c:pt idx="682">
                  <c:v>Lint Remov</c:v>
                </c:pt>
                <c:pt idx="683">
                  <c:v>Khaitan Av</c:v>
                </c:pt>
                <c:pt idx="684">
                  <c:v>Inalsa Upr</c:v>
                </c:pt>
                <c:pt idx="685">
                  <c:v>Lenovo Ide</c:v>
                </c:pt>
                <c:pt idx="686">
                  <c:v>Havells Of</c:v>
                </c:pt>
                <c:pt idx="687">
                  <c:v>Cello Non-</c:v>
                </c:pt>
                <c:pt idx="688">
                  <c:v>Candes Glo</c:v>
                </c:pt>
                <c:pt idx="689">
                  <c:v>Sony Tv -</c:v>
                </c:pt>
                <c:pt idx="690">
                  <c:v>Boat Newly</c:v>
                </c:pt>
                <c:pt idx="691">
                  <c:v>Kent 16088</c:v>
                </c:pt>
                <c:pt idx="692">
                  <c:v>Lapster 12</c:v>
                </c:pt>
                <c:pt idx="693">
                  <c:v>Havells Ze</c:v>
                </c:pt>
                <c:pt idx="694">
                  <c:v>Tom &amp; Jerr</c:v>
                </c:pt>
                <c:pt idx="695">
                  <c:v>Croma 3A F</c:v>
                </c:pt>
                <c:pt idx="696">
                  <c:v>Fabware Li</c:v>
                </c:pt>
                <c:pt idx="697">
                  <c:v>Aqua D Pur</c:v>
                </c:pt>
                <c:pt idx="698">
                  <c:v>Lripl Mi R</c:v>
                </c:pt>
                <c:pt idx="699">
                  <c:v>Krisons Th</c:v>
                </c:pt>
                <c:pt idx="700">
                  <c:v>Fya Handhe</c:v>
                </c:pt>
                <c:pt idx="701">
                  <c:v>R B Nova L</c:v>
                </c:pt>
                <c:pt idx="702">
                  <c:v>Indias¬Æ‚Ñ</c:v>
                </c:pt>
                <c:pt idx="703">
                  <c:v>Remote Com</c:v>
                </c:pt>
                <c:pt idx="704">
                  <c:v>Wecool S5</c:v>
                </c:pt>
                <c:pt idx="705">
                  <c:v>Wayona 3In</c:v>
                </c:pt>
                <c:pt idx="706">
                  <c:v>E-Cosmos P</c:v>
                </c:pt>
                <c:pt idx="707">
                  <c:v>Newly Laun</c:v>
                </c:pt>
                <c:pt idx="708">
                  <c:v>Zuvexa Egg</c:v>
                </c:pt>
                <c:pt idx="709">
                  <c:v>Realme Sma</c:v>
                </c:pt>
                <c:pt idx="710">
                  <c:v>Knowza Ele</c:v>
                </c:pt>
                <c:pt idx="711">
                  <c:v>7Seven¬Æ S</c:v>
                </c:pt>
                <c:pt idx="712">
                  <c:v>Larrito Wo</c:v>
                </c:pt>
                <c:pt idx="713">
                  <c:v>Empty Mist</c:v>
                </c:pt>
                <c:pt idx="714">
                  <c:v>Vu 138 Cm</c:v>
                </c:pt>
                <c:pt idx="715">
                  <c:v>Cedo 65W O</c:v>
                </c:pt>
                <c:pt idx="716">
                  <c:v>Lunagariya</c:v>
                </c:pt>
                <c:pt idx="717">
                  <c:v>Usha Hc 81</c:v>
                </c:pt>
                <c:pt idx="718">
                  <c:v>Activa Hea</c:v>
                </c:pt>
                <c:pt idx="719">
                  <c:v>Ikea Littl</c:v>
                </c:pt>
                <c:pt idx="720">
                  <c:v>Prolegend¬</c:v>
                </c:pt>
                <c:pt idx="721">
                  <c:v>Philips Dr</c:v>
                </c:pt>
                <c:pt idx="722">
                  <c:v>Aine Hdmi</c:v>
                </c:pt>
                <c:pt idx="723">
                  <c:v>Agaro Glor</c:v>
                </c:pt>
                <c:pt idx="724">
                  <c:v>Nk Star 95</c:v>
                </c:pt>
                <c:pt idx="725">
                  <c:v>Ionix Tap</c:v>
                </c:pt>
                <c:pt idx="726">
                  <c:v>Saiellin R</c:v>
                </c:pt>
                <c:pt idx="727">
                  <c:v>Ibell Indu</c:v>
                </c:pt>
                <c:pt idx="728">
                  <c:v>Eynk Extra</c:v>
                </c:pt>
                <c:pt idx="729">
                  <c:v>Oraimo 65W</c:v>
                </c:pt>
                <c:pt idx="730">
                  <c:v>Saleon Ins</c:v>
                </c:pt>
                <c:pt idx="731">
                  <c:v>Kenstar 24</c:v>
                </c:pt>
                <c:pt idx="732">
                  <c:v>Shopoflux</c:v>
                </c:pt>
                <c:pt idx="733">
                  <c:v>Pigeon Hea</c:v>
                </c:pt>
                <c:pt idx="734">
                  <c:v>Activa Eas</c:v>
                </c:pt>
                <c:pt idx="735">
                  <c:v>Portable L</c:v>
                </c:pt>
                <c:pt idx="736">
                  <c:v>Sansui 80C</c:v>
                </c:pt>
                <c:pt idx="737">
                  <c:v>Lapster 65</c:v>
                </c:pt>
                <c:pt idx="738">
                  <c:v>Aquadpure</c:v>
                </c:pt>
                <c:pt idx="739">
                  <c:v>Tata Sky D</c:v>
                </c:pt>
                <c:pt idx="740">
                  <c:v>Iphone Ori</c:v>
                </c:pt>
                <c:pt idx="741">
                  <c:v>4 In 1 Han</c:v>
                </c:pt>
                <c:pt idx="742">
                  <c:v>Storite Su</c:v>
                </c:pt>
                <c:pt idx="743">
                  <c:v>Mr. Brand</c:v>
                </c:pt>
                <c:pt idx="744">
                  <c:v>Zorbes¬Æ W</c:v>
                </c:pt>
                <c:pt idx="745">
                  <c:v>Firestick</c:v>
                </c:pt>
                <c:pt idx="746">
                  <c:v>Kitchenwel</c:v>
                </c:pt>
                <c:pt idx="747">
                  <c:v>En Ligne A</c:v>
                </c:pt>
                <c:pt idx="748">
                  <c:v>7Seven Com</c:v>
                </c:pt>
                <c:pt idx="749">
                  <c:v>Wolpin 1 L</c:v>
                </c:pt>
                <c:pt idx="750">
                  <c:v>Livpure Gl</c:v>
                </c:pt>
                <c:pt idx="751">
                  <c:v>Anjaney En</c:v>
                </c:pt>
                <c:pt idx="752">
                  <c:v>Shreenova</c:v>
                </c:pt>
                <c:pt idx="753">
                  <c:v>Lacopine M</c:v>
                </c:pt>
                <c:pt idx="754">
                  <c:v>Mi 2-In-1</c:v>
                </c:pt>
                <c:pt idx="755">
                  <c:v>Borosil Vo</c:v>
                </c:pt>
                <c:pt idx="756">
                  <c:v>Vrprime Li</c:v>
                </c:pt>
                <c:pt idx="757">
                  <c:v>Hb Plus Fo</c:v>
                </c:pt>
                <c:pt idx="758">
                  <c:v>Sui Generi</c:v>
                </c:pt>
                <c:pt idx="759">
                  <c:v>Cablet 2.5</c:v>
                </c:pt>
                <c:pt idx="760">
                  <c:v>Room Heate</c:v>
                </c:pt>
                <c:pt idx="761">
                  <c:v>Lonaxa Min</c:v>
                </c:pt>
                <c:pt idx="762">
                  <c:v>Te‚Ñ¢ Inst</c:v>
                </c:pt>
                <c:pt idx="763">
                  <c:v>Gadgetroni</c:v>
                </c:pt>
                <c:pt idx="764">
                  <c:v>Candes Blo</c:v>
                </c:pt>
                <c:pt idx="765">
                  <c:v>Ambrane Bc</c:v>
                </c:pt>
                <c:pt idx="766">
                  <c:v>Zuvexa Usb</c:v>
                </c:pt>
                <c:pt idx="767">
                  <c:v>Homepack 7</c:v>
                </c:pt>
                <c:pt idx="768">
                  <c:v>Tuarso 8K</c:v>
                </c:pt>
                <c:pt idx="769">
                  <c:v>Widewings</c:v>
                </c:pt>
                <c:pt idx="770">
                  <c:v>Lava Charg</c:v>
                </c:pt>
                <c:pt idx="771">
                  <c:v>Kitchengen</c:v>
                </c:pt>
                <c:pt idx="772">
                  <c:v>Noise_Colo</c:v>
                </c:pt>
                <c:pt idx="773">
                  <c:v>Avnish Tap</c:v>
                </c:pt>
                <c:pt idx="774">
                  <c:v>Remote Con</c:v>
                </c:pt>
                <c:pt idx="775">
                  <c:v>Eopora Ptc</c:v>
                </c:pt>
                <c:pt idx="776">
                  <c:v>Oratech Co</c:v>
                </c:pt>
                <c:pt idx="777">
                  <c:v>Wzatco Pix</c:v>
                </c:pt>
                <c:pt idx="778">
                  <c:v>Havells Be</c:v>
                </c:pt>
                <c:pt idx="779">
                  <c:v>Technotech</c:v>
                </c:pt>
                <c:pt idx="780">
                  <c:v>Green Tale</c:v>
                </c:pt>
                <c:pt idx="781">
                  <c:v>Hilton Qua</c:v>
                </c:pt>
                <c:pt idx="782">
                  <c:v>Lohaya Voi</c:v>
                </c:pt>
                <c:pt idx="783">
                  <c:v>Klam Lcd W</c:v>
                </c:pt>
                <c:pt idx="784">
                  <c:v>Homeistic</c:v>
                </c:pt>
                <c:pt idx="785">
                  <c:v>Portable,</c:v>
                </c:pt>
                <c:pt idx="786">
                  <c:v>!!Haneul!!</c:v>
                </c:pt>
                <c:pt idx="787">
                  <c:v>Personal S</c:v>
                </c:pt>
                <c:pt idx="788">
                  <c:v>White Feat</c:v>
                </c:pt>
                <c:pt idx="789">
                  <c:v>!!1000 Wat</c:v>
                </c:pt>
                <c:pt idx="790">
                  <c:v>Melbon Vm-</c:v>
                </c:pt>
                <c:pt idx="791">
                  <c:v>Knyuc Mart</c:v>
                </c:pt>
                <c:pt idx="792">
                  <c:v>Wanbo X1 P</c:v>
                </c:pt>
                <c:pt idx="793">
                  <c:v>C (Device)</c:v>
                </c:pt>
                <c:pt idx="794">
                  <c:v>Syncwire L</c:v>
                </c:pt>
                <c:pt idx="795">
                  <c:v>Vapja¬Æ Po</c:v>
                </c:pt>
                <c:pt idx="796">
                  <c:v>Longway Bl</c:v>
                </c:pt>
                <c:pt idx="797">
                  <c:v>Khaitan Or</c:v>
                </c:pt>
                <c:pt idx="798">
                  <c:v>Ngi Store</c:v>
                </c:pt>
              </c:strCache>
            </c:strRef>
          </c:cat>
          <c:val>
            <c:numRef>
              <c:f>'Highest Number of Reviews'!$B$4:$B$803</c:f>
              <c:numCache>
                <c:formatCode>_(* #,##0_);_(* \(#,##0\);_(* "-"??_);_(@_)</c:formatCode>
                <c:ptCount val="799"/>
                <c:pt idx="0">
                  <c:v>1946888</c:v>
                </c:pt>
                <c:pt idx="1">
                  <c:v>1259209</c:v>
                </c:pt>
                <c:pt idx="2">
                  <c:v>1148995</c:v>
                </c:pt>
                <c:pt idx="3">
                  <c:v>941500</c:v>
                </c:pt>
                <c:pt idx="4">
                  <c:v>839633</c:v>
                </c:pt>
                <c:pt idx="5">
                  <c:v>544807</c:v>
                </c:pt>
                <c:pt idx="6">
                  <c:v>513244</c:v>
                </c:pt>
                <c:pt idx="7">
                  <c:v>442943</c:v>
                </c:pt>
                <c:pt idx="8">
                  <c:v>418210</c:v>
                </c:pt>
                <c:pt idx="9">
                  <c:v>385179</c:v>
                </c:pt>
                <c:pt idx="10">
                  <c:v>377164</c:v>
                </c:pt>
                <c:pt idx="11">
                  <c:v>376026</c:v>
                </c:pt>
                <c:pt idx="12">
                  <c:v>373794</c:v>
                </c:pt>
                <c:pt idx="13">
                  <c:v>356519</c:v>
                </c:pt>
                <c:pt idx="14">
                  <c:v>321678</c:v>
                </c:pt>
                <c:pt idx="15">
                  <c:v>313836</c:v>
                </c:pt>
                <c:pt idx="16">
                  <c:v>291342</c:v>
                </c:pt>
                <c:pt idx="17">
                  <c:v>280072</c:v>
                </c:pt>
                <c:pt idx="18">
                  <c:v>274807</c:v>
                </c:pt>
                <c:pt idx="19">
                  <c:v>270563</c:v>
                </c:pt>
                <c:pt idx="20">
                  <c:v>253105</c:v>
                </c:pt>
                <c:pt idx="21">
                  <c:v>224676</c:v>
                </c:pt>
                <c:pt idx="22">
                  <c:v>217302</c:v>
                </c:pt>
                <c:pt idx="23">
                  <c:v>203368</c:v>
                </c:pt>
                <c:pt idx="24">
                  <c:v>191785</c:v>
                </c:pt>
                <c:pt idx="25">
                  <c:v>188726</c:v>
                </c:pt>
                <c:pt idx="26">
                  <c:v>188726</c:v>
                </c:pt>
                <c:pt idx="27">
                  <c:v>179691</c:v>
                </c:pt>
                <c:pt idx="28">
                  <c:v>178912</c:v>
                </c:pt>
                <c:pt idx="29">
                  <c:v>172820</c:v>
                </c:pt>
                <c:pt idx="30">
                  <c:v>158161</c:v>
                </c:pt>
                <c:pt idx="31">
                  <c:v>152057</c:v>
                </c:pt>
                <c:pt idx="32">
                  <c:v>142158</c:v>
                </c:pt>
                <c:pt idx="33">
                  <c:v>137525</c:v>
                </c:pt>
                <c:pt idx="34">
                  <c:v>136714</c:v>
                </c:pt>
                <c:pt idx="35">
                  <c:v>135062</c:v>
                </c:pt>
                <c:pt idx="36">
                  <c:v>133933</c:v>
                </c:pt>
                <c:pt idx="37">
                  <c:v>130579</c:v>
                </c:pt>
                <c:pt idx="38">
                  <c:v>122478</c:v>
                </c:pt>
                <c:pt idx="39">
                  <c:v>118071</c:v>
                </c:pt>
                <c:pt idx="40">
                  <c:v>110380</c:v>
                </c:pt>
                <c:pt idx="41">
                  <c:v>105743</c:v>
                </c:pt>
                <c:pt idx="42">
                  <c:v>104100</c:v>
                </c:pt>
                <c:pt idx="43">
                  <c:v>101040</c:v>
                </c:pt>
                <c:pt idx="44">
                  <c:v>98506</c:v>
                </c:pt>
                <c:pt idx="45">
                  <c:v>98250</c:v>
                </c:pt>
                <c:pt idx="46">
                  <c:v>93188</c:v>
                </c:pt>
                <c:pt idx="47">
                  <c:v>93112</c:v>
                </c:pt>
                <c:pt idx="48">
                  <c:v>92995</c:v>
                </c:pt>
                <c:pt idx="49">
                  <c:v>92925</c:v>
                </c:pt>
                <c:pt idx="50">
                  <c:v>92848</c:v>
                </c:pt>
                <c:pt idx="51">
                  <c:v>89968</c:v>
                </c:pt>
                <c:pt idx="52">
                  <c:v>87798</c:v>
                </c:pt>
                <c:pt idx="53">
                  <c:v>81243</c:v>
                </c:pt>
                <c:pt idx="54">
                  <c:v>78913</c:v>
                </c:pt>
                <c:pt idx="55">
                  <c:v>77009</c:v>
                </c:pt>
                <c:pt idx="56">
                  <c:v>69798</c:v>
                </c:pt>
                <c:pt idx="57">
                  <c:v>68664</c:v>
                </c:pt>
                <c:pt idx="58">
                  <c:v>67792</c:v>
                </c:pt>
                <c:pt idx="59">
                  <c:v>65832</c:v>
                </c:pt>
                <c:pt idx="60">
                  <c:v>65680</c:v>
                </c:pt>
                <c:pt idx="61">
                  <c:v>64651</c:v>
                </c:pt>
                <c:pt idx="62">
                  <c:v>64273</c:v>
                </c:pt>
                <c:pt idx="63">
                  <c:v>64050</c:v>
                </c:pt>
                <c:pt idx="64">
                  <c:v>63899</c:v>
                </c:pt>
                <c:pt idx="65">
                  <c:v>63350</c:v>
                </c:pt>
                <c:pt idx="66">
                  <c:v>62465</c:v>
                </c:pt>
                <c:pt idx="67">
                  <c:v>60977</c:v>
                </c:pt>
                <c:pt idx="68">
                  <c:v>59154</c:v>
                </c:pt>
                <c:pt idx="69">
                  <c:v>58506</c:v>
                </c:pt>
                <c:pt idx="70">
                  <c:v>57956</c:v>
                </c:pt>
                <c:pt idx="71">
                  <c:v>57582</c:v>
                </c:pt>
                <c:pt idx="72">
                  <c:v>57132</c:v>
                </c:pt>
                <c:pt idx="73">
                  <c:v>56301</c:v>
                </c:pt>
                <c:pt idx="74">
                  <c:v>56292</c:v>
                </c:pt>
                <c:pt idx="75">
                  <c:v>54315</c:v>
                </c:pt>
                <c:pt idx="76">
                  <c:v>53803</c:v>
                </c:pt>
                <c:pt idx="77">
                  <c:v>53648</c:v>
                </c:pt>
                <c:pt idx="78">
                  <c:v>53003</c:v>
                </c:pt>
                <c:pt idx="79">
                  <c:v>52014</c:v>
                </c:pt>
                <c:pt idx="80">
                  <c:v>50810</c:v>
                </c:pt>
                <c:pt idx="81">
                  <c:v>50273</c:v>
                </c:pt>
                <c:pt idx="82">
                  <c:v>48950</c:v>
                </c:pt>
                <c:pt idx="83">
                  <c:v>48602</c:v>
                </c:pt>
                <c:pt idx="84">
                  <c:v>47104</c:v>
                </c:pt>
                <c:pt idx="85">
                  <c:v>46647</c:v>
                </c:pt>
                <c:pt idx="86">
                  <c:v>46399</c:v>
                </c:pt>
                <c:pt idx="87">
                  <c:v>46339</c:v>
                </c:pt>
                <c:pt idx="88">
                  <c:v>45238</c:v>
                </c:pt>
                <c:pt idx="89">
                  <c:v>45238</c:v>
                </c:pt>
                <c:pt idx="90">
                  <c:v>45238</c:v>
                </c:pt>
                <c:pt idx="91">
                  <c:v>45128</c:v>
                </c:pt>
                <c:pt idx="92">
                  <c:v>44994</c:v>
                </c:pt>
                <c:pt idx="93">
                  <c:v>44840</c:v>
                </c:pt>
                <c:pt idx="94">
                  <c:v>44764</c:v>
                </c:pt>
                <c:pt idx="95">
                  <c:v>44696</c:v>
                </c:pt>
                <c:pt idx="96">
                  <c:v>44153</c:v>
                </c:pt>
                <c:pt idx="97">
                  <c:v>43286</c:v>
                </c:pt>
                <c:pt idx="98">
                  <c:v>42641</c:v>
                </c:pt>
                <c:pt idx="99">
                  <c:v>42534</c:v>
                </c:pt>
                <c:pt idx="100">
                  <c:v>41398</c:v>
                </c:pt>
                <c:pt idx="101">
                  <c:v>41185</c:v>
                </c:pt>
                <c:pt idx="102">
                  <c:v>40895</c:v>
                </c:pt>
                <c:pt idx="103">
                  <c:v>40833</c:v>
                </c:pt>
                <c:pt idx="104">
                  <c:v>40511</c:v>
                </c:pt>
                <c:pt idx="105">
                  <c:v>40106</c:v>
                </c:pt>
                <c:pt idx="106">
                  <c:v>39356</c:v>
                </c:pt>
                <c:pt idx="107">
                  <c:v>38764</c:v>
                </c:pt>
                <c:pt idx="108">
                  <c:v>38504</c:v>
                </c:pt>
                <c:pt idx="109">
                  <c:v>38388</c:v>
                </c:pt>
                <c:pt idx="110">
                  <c:v>38221</c:v>
                </c:pt>
                <c:pt idx="111">
                  <c:v>37845</c:v>
                </c:pt>
                <c:pt idx="112">
                  <c:v>37126</c:v>
                </c:pt>
                <c:pt idx="113">
                  <c:v>36862</c:v>
                </c:pt>
                <c:pt idx="114">
                  <c:v>36384</c:v>
                </c:pt>
                <c:pt idx="115">
                  <c:v>36017</c:v>
                </c:pt>
                <c:pt idx="116">
                  <c:v>35024</c:v>
                </c:pt>
                <c:pt idx="117">
                  <c:v>33717</c:v>
                </c:pt>
                <c:pt idx="118">
                  <c:v>33615</c:v>
                </c:pt>
                <c:pt idx="119">
                  <c:v>33434</c:v>
                </c:pt>
                <c:pt idx="120">
                  <c:v>33176</c:v>
                </c:pt>
                <c:pt idx="121">
                  <c:v>33114</c:v>
                </c:pt>
                <c:pt idx="122">
                  <c:v>32979</c:v>
                </c:pt>
                <c:pt idx="123">
                  <c:v>32625</c:v>
                </c:pt>
                <c:pt idx="124">
                  <c:v>32598</c:v>
                </c:pt>
                <c:pt idx="125">
                  <c:v>31783</c:v>
                </c:pt>
                <c:pt idx="126">
                  <c:v>31726</c:v>
                </c:pt>
                <c:pt idx="127">
                  <c:v>31539</c:v>
                </c:pt>
                <c:pt idx="128">
                  <c:v>30971</c:v>
                </c:pt>
                <c:pt idx="129">
                  <c:v>30598</c:v>
                </c:pt>
                <c:pt idx="130">
                  <c:v>30411</c:v>
                </c:pt>
                <c:pt idx="131">
                  <c:v>30355</c:v>
                </c:pt>
                <c:pt idx="132">
                  <c:v>30015</c:v>
                </c:pt>
                <c:pt idx="133">
                  <c:v>29121</c:v>
                </c:pt>
                <c:pt idx="134">
                  <c:v>28829</c:v>
                </c:pt>
                <c:pt idx="135">
                  <c:v>28629</c:v>
                </c:pt>
                <c:pt idx="136">
                  <c:v>28497</c:v>
                </c:pt>
                <c:pt idx="137">
                  <c:v>28369</c:v>
                </c:pt>
                <c:pt idx="138">
                  <c:v>27441</c:v>
                </c:pt>
                <c:pt idx="139">
                  <c:v>27201</c:v>
                </c:pt>
                <c:pt idx="140">
                  <c:v>27139</c:v>
                </c:pt>
                <c:pt idx="141">
                  <c:v>26880</c:v>
                </c:pt>
                <c:pt idx="142">
                  <c:v>26423</c:v>
                </c:pt>
                <c:pt idx="143">
                  <c:v>26400</c:v>
                </c:pt>
                <c:pt idx="144">
                  <c:v>26194</c:v>
                </c:pt>
                <c:pt idx="145">
                  <c:v>25961</c:v>
                </c:pt>
                <c:pt idx="146">
                  <c:v>25903</c:v>
                </c:pt>
                <c:pt idx="147">
                  <c:v>25488</c:v>
                </c:pt>
                <c:pt idx="148">
                  <c:v>25357</c:v>
                </c:pt>
                <c:pt idx="149">
                  <c:v>24791</c:v>
                </c:pt>
                <c:pt idx="150">
                  <c:v>24699</c:v>
                </c:pt>
                <c:pt idx="151">
                  <c:v>24517</c:v>
                </c:pt>
                <c:pt idx="152">
                  <c:v>24306</c:v>
                </c:pt>
                <c:pt idx="153">
                  <c:v>23484</c:v>
                </c:pt>
                <c:pt idx="154">
                  <c:v>23421</c:v>
                </c:pt>
                <c:pt idx="155">
                  <c:v>23316</c:v>
                </c:pt>
                <c:pt idx="156">
                  <c:v>23305</c:v>
                </c:pt>
                <c:pt idx="157">
                  <c:v>23174</c:v>
                </c:pt>
                <c:pt idx="158">
                  <c:v>22860</c:v>
                </c:pt>
                <c:pt idx="159">
                  <c:v>22375</c:v>
                </c:pt>
                <c:pt idx="160">
                  <c:v>21916</c:v>
                </c:pt>
                <c:pt idx="161">
                  <c:v>21783</c:v>
                </c:pt>
                <c:pt idx="162">
                  <c:v>21301</c:v>
                </c:pt>
                <c:pt idx="163">
                  <c:v>21252</c:v>
                </c:pt>
                <c:pt idx="164">
                  <c:v>21010</c:v>
                </c:pt>
                <c:pt idx="165">
                  <c:v>20850</c:v>
                </c:pt>
                <c:pt idx="166">
                  <c:v>20850</c:v>
                </c:pt>
                <c:pt idx="167">
                  <c:v>20850</c:v>
                </c:pt>
                <c:pt idx="168">
                  <c:v>20668</c:v>
                </c:pt>
                <c:pt idx="169">
                  <c:v>20465</c:v>
                </c:pt>
                <c:pt idx="170">
                  <c:v>20457</c:v>
                </c:pt>
                <c:pt idx="171">
                  <c:v>20398</c:v>
                </c:pt>
                <c:pt idx="172">
                  <c:v>20342</c:v>
                </c:pt>
                <c:pt idx="173">
                  <c:v>20311</c:v>
                </c:pt>
                <c:pt idx="174">
                  <c:v>20218</c:v>
                </c:pt>
                <c:pt idx="175">
                  <c:v>19763</c:v>
                </c:pt>
                <c:pt idx="176">
                  <c:v>19621</c:v>
                </c:pt>
                <c:pt idx="177">
                  <c:v>19461</c:v>
                </c:pt>
                <c:pt idx="178">
                  <c:v>18859</c:v>
                </c:pt>
                <c:pt idx="179">
                  <c:v>18757</c:v>
                </c:pt>
                <c:pt idx="180">
                  <c:v>18756</c:v>
                </c:pt>
                <c:pt idx="181">
                  <c:v>18678</c:v>
                </c:pt>
                <c:pt idx="182">
                  <c:v>18656</c:v>
                </c:pt>
                <c:pt idx="183">
                  <c:v>18538</c:v>
                </c:pt>
                <c:pt idx="184">
                  <c:v>18497</c:v>
                </c:pt>
                <c:pt idx="185">
                  <c:v>18202</c:v>
                </c:pt>
                <c:pt idx="186">
                  <c:v>17994</c:v>
                </c:pt>
                <c:pt idx="187">
                  <c:v>17218</c:v>
                </c:pt>
                <c:pt idx="188">
                  <c:v>17129</c:v>
                </c:pt>
                <c:pt idx="189">
                  <c:v>16796</c:v>
                </c:pt>
                <c:pt idx="190">
                  <c:v>16680</c:v>
                </c:pt>
                <c:pt idx="191">
                  <c:v>16605</c:v>
                </c:pt>
                <c:pt idx="192">
                  <c:v>16280</c:v>
                </c:pt>
                <c:pt idx="193">
                  <c:v>16166</c:v>
                </c:pt>
                <c:pt idx="194">
                  <c:v>16020</c:v>
                </c:pt>
                <c:pt idx="195">
                  <c:v>15867</c:v>
                </c:pt>
                <c:pt idx="196">
                  <c:v>15832</c:v>
                </c:pt>
                <c:pt idx="197">
                  <c:v>15790</c:v>
                </c:pt>
                <c:pt idx="198">
                  <c:v>15783</c:v>
                </c:pt>
                <c:pt idx="199">
                  <c:v>15646</c:v>
                </c:pt>
                <c:pt idx="200">
                  <c:v>15464</c:v>
                </c:pt>
                <c:pt idx="201">
                  <c:v>15188</c:v>
                </c:pt>
                <c:pt idx="202">
                  <c:v>15137</c:v>
                </c:pt>
                <c:pt idx="203">
                  <c:v>15115</c:v>
                </c:pt>
                <c:pt idx="204">
                  <c:v>14969</c:v>
                </c:pt>
                <c:pt idx="205">
                  <c:v>14902</c:v>
                </c:pt>
                <c:pt idx="206">
                  <c:v>14778</c:v>
                </c:pt>
                <c:pt idx="207">
                  <c:v>14667</c:v>
                </c:pt>
                <c:pt idx="208">
                  <c:v>14658</c:v>
                </c:pt>
                <c:pt idx="209">
                  <c:v>14648</c:v>
                </c:pt>
                <c:pt idx="210">
                  <c:v>14560</c:v>
                </c:pt>
                <c:pt idx="211">
                  <c:v>14444</c:v>
                </c:pt>
                <c:pt idx="212">
                  <c:v>14404</c:v>
                </c:pt>
                <c:pt idx="213">
                  <c:v>14404</c:v>
                </c:pt>
                <c:pt idx="214">
                  <c:v>14282</c:v>
                </c:pt>
                <c:pt idx="215">
                  <c:v>14266</c:v>
                </c:pt>
                <c:pt idx="216">
                  <c:v>14237</c:v>
                </c:pt>
                <c:pt idx="217">
                  <c:v>14218</c:v>
                </c:pt>
                <c:pt idx="218">
                  <c:v>14218</c:v>
                </c:pt>
                <c:pt idx="219">
                  <c:v>14179</c:v>
                </c:pt>
                <c:pt idx="220">
                  <c:v>14160</c:v>
                </c:pt>
                <c:pt idx="221">
                  <c:v>14120</c:v>
                </c:pt>
                <c:pt idx="222">
                  <c:v>14030</c:v>
                </c:pt>
                <c:pt idx="223">
                  <c:v>13971</c:v>
                </c:pt>
                <c:pt idx="224">
                  <c:v>13957</c:v>
                </c:pt>
                <c:pt idx="225">
                  <c:v>13944</c:v>
                </c:pt>
                <c:pt idx="226">
                  <c:v>13797</c:v>
                </c:pt>
                <c:pt idx="227">
                  <c:v>13572</c:v>
                </c:pt>
                <c:pt idx="228">
                  <c:v>13544</c:v>
                </c:pt>
                <c:pt idx="229">
                  <c:v>13300</c:v>
                </c:pt>
                <c:pt idx="230">
                  <c:v>13251</c:v>
                </c:pt>
                <c:pt idx="231">
                  <c:v>13245</c:v>
                </c:pt>
                <c:pt idx="232">
                  <c:v>13199</c:v>
                </c:pt>
                <c:pt idx="233">
                  <c:v>13127</c:v>
                </c:pt>
                <c:pt idx="234">
                  <c:v>13036</c:v>
                </c:pt>
                <c:pt idx="235">
                  <c:v>13011</c:v>
                </c:pt>
                <c:pt idx="236">
                  <c:v>12999</c:v>
                </c:pt>
                <c:pt idx="237">
                  <c:v>12958</c:v>
                </c:pt>
                <c:pt idx="238">
                  <c:v>12718</c:v>
                </c:pt>
                <c:pt idx="239">
                  <c:v>12362</c:v>
                </c:pt>
                <c:pt idx="240">
                  <c:v>12336</c:v>
                </c:pt>
                <c:pt idx="241">
                  <c:v>12252</c:v>
                </c:pt>
                <c:pt idx="242">
                  <c:v>12179</c:v>
                </c:pt>
                <c:pt idx="243">
                  <c:v>12034</c:v>
                </c:pt>
                <c:pt idx="244">
                  <c:v>11957</c:v>
                </c:pt>
                <c:pt idx="245">
                  <c:v>11838</c:v>
                </c:pt>
                <c:pt idx="246">
                  <c:v>11828</c:v>
                </c:pt>
                <c:pt idx="247">
                  <c:v>11716</c:v>
                </c:pt>
                <c:pt idx="248">
                  <c:v>11499</c:v>
                </c:pt>
                <c:pt idx="249">
                  <c:v>11456</c:v>
                </c:pt>
                <c:pt idx="250">
                  <c:v>11339</c:v>
                </c:pt>
                <c:pt idx="251">
                  <c:v>11213</c:v>
                </c:pt>
                <c:pt idx="252">
                  <c:v>11206</c:v>
                </c:pt>
                <c:pt idx="253">
                  <c:v>11199</c:v>
                </c:pt>
                <c:pt idx="254">
                  <c:v>11074</c:v>
                </c:pt>
                <c:pt idx="255">
                  <c:v>11006</c:v>
                </c:pt>
                <c:pt idx="256">
                  <c:v>10962</c:v>
                </c:pt>
                <c:pt idx="257">
                  <c:v>10942</c:v>
                </c:pt>
                <c:pt idx="258">
                  <c:v>10833</c:v>
                </c:pt>
                <c:pt idx="259">
                  <c:v>10773</c:v>
                </c:pt>
                <c:pt idx="260">
                  <c:v>10725</c:v>
                </c:pt>
                <c:pt idx="261">
                  <c:v>10652</c:v>
                </c:pt>
                <c:pt idx="262">
                  <c:v>10620</c:v>
                </c:pt>
                <c:pt idx="263">
                  <c:v>10480</c:v>
                </c:pt>
                <c:pt idx="264">
                  <c:v>10429</c:v>
                </c:pt>
                <c:pt idx="265">
                  <c:v>10324</c:v>
                </c:pt>
                <c:pt idx="266">
                  <c:v>10170</c:v>
                </c:pt>
                <c:pt idx="267">
                  <c:v>9998</c:v>
                </c:pt>
                <c:pt idx="268">
                  <c:v>9807</c:v>
                </c:pt>
                <c:pt idx="269">
                  <c:v>9792</c:v>
                </c:pt>
                <c:pt idx="270">
                  <c:v>9772</c:v>
                </c:pt>
                <c:pt idx="271">
                  <c:v>9638</c:v>
                </c:pt>
                <c:pt idx="272">
                  <c:v>9427</c:v>
                </c:pt>
                <c:pt idx="273">
                  <c:v>9378</c:v>
                </c:pt>
                <c:pt idx="274">
                  <c:v>9349</c:v>
                </c:pt>
                <c:pt idx="275">
                  <c:v>9344</c:v>
                </c:pt>
                <c:pt idx="276">
                  <c:v>9340</c:v>
                </c:pt>
                <c:pt idx="277">
                  <c:v>9331</c:v>
                </c:pt>
                <c:pt idx="278">
                  <c:v>9302</c:v>
                </c:pt>
                <c:pt idx="279">
                  <c:v>9301</c:v>
                </c:pt>
                <c:pt idx="280">
                  <c:v>9275</c:v>
                </c:pt>
                <c:pt idx="281">
                  <c:v>9275</c:v>
                </c:pt>
                <c:pt idx="282">
                  <c:v>8891</c:v>
                </c:pt>
                <c:pt idx="283">
                  <c:v>8891</c:v>
                </c:pt>
                <c:pt idx="284">
                  <c:v>8873</c:v>
                </c:pt>
                <c:pt idx="285">
                  <c:v>8866</c:v>
                </c:pt>
                <c:pt idx="286">
                  <c:v>8782</c:v>
                </c:pt>
                <c:pt idx="287">
                  <c:v>8751</c:v>
                </c:pt>
                <c:pt idx="288">
                  <c:v>8712</c:v>
                </c:pt>
                <c:pt idx="289">
                  <c:v>8656</c:v>
                </c:pt>
                <c:pt idx="290">
                  <c:v>8614</c:v>
                </c:pt>
                <c:pt idx="291">
                  <c:v>8537</c:v>
                </c:pt>
                <c:pt idx="292">
                  <c:v>8427</c:v>
                </c:pt>
                <c:pt idx="293">
                  <c:v>8399</c:v>
                </c:pt>
                <c:pt idx="294">
                  <c:v>8391</c:v>
                </c:pt>
                <c:pt idx="295">
                  <c:v>8372</c:v>
                </c:pt>
                <c:pt idx="296">
                  <c:v>8314</c:v>
                </c:pt>
                <c:pt idx="297">
                  <c:v>8258</c:v>
                </c:pt>
                <c:pt idx="298">
                  <c:v>8189</c:v>
                </c:pt>
                <c:pt idx="299">
                  <c:v>8131</c:v>
                </c:pt>
                <c:pt idx="300">
                  <c:v>8076</c:v>
                </c:pt>
                <c:pt idx="301">
                  <c:v>7988</c:v>
                </c:pt>
                <c:pt idx="302">
                  <c:v>7968</c:v>
                </c:pt>
                <c:pt idx="303">
                  <c:v>7949</c:v>
                </c:pt>
                <c:pt idx="304">
                  <c:v>7946</c:v>
                </c:pt>
                <c:pt idx="305">
                  <c:v>7928</c:v>
                </c:pt>
                <c:pt idx="306">
                  <c:v>7786</c:v>
                </c:pt>
                <c:pt idx="307">
                  <c:v>7758</c:v>
                </c:pt>
                <c:pt idx="308">
                  <c:v>7689</c:v>
                </c:pt>
                <c:pt idx="309">
                  <c:v>7636</c:v>
                </c:pt>
                <c:pt idx="310">
                  <c:v>7627</c:v>
                </c:pt>
                <c:pt idx="311">
                  <c:v>7601</c:v>
                </c:pt>
                <c:pt idx="312">
                  <c:v>7429</c:v>
                </c:pt>
                <c:pt idx="313">
                  <c:v>7413</c:v>
                </c:pt>
                <c:pt idx="314">
                  <c:v>7354</c:v>
                </c:pt>
                <c:pt idx="315">
                  <c:v>7333</c:v>
                </c:pt>
                <c:pt idx="316">
                  <c:v>7321</c:v>
                </c:pt>
                <c:pt idx="317">
                  <c:v>7317</c:v>
                </c:pt>
                <c:pt idx="318">
                  <c:v>7298</c:v>
                </c:pt>
                <c:pt idx="319">
                  <c:v>7274</c:v>
                </c:pt>
                <c:pt idx="320">
                  <c:v>7229</c:v>
                </c:pt>
                <c:pt idx="321">
                  <c:v>7223</c:v>
                </c:pt>
                <c:pt idx="322">
                  <c:v>7222</c:v>
                </c:pt>
                <c:pt idx="323">
                  <c:v>7203</c:v>
                </c:pt>
                <c:pt idx="324">
                  <c:v>7199</c:v>
                </c:pt>
                <c:pt idx="325">
                  <c:v>7140</c:v>
                </c:pt>
                <c:pt idx="326">
                  <c:v>7113</c:v>
                </c:pt>
                <c:pt idx="327">
                  <c:v>6987</c:v>
                </c:pt>
                <c:pt idx="328">
                  <c:v>6771</c:v>
                </c:pt>
                <c:pt idx="329">
                  <c:v>6753</c:v>
                </c:pt>
                <c:pt idx="330">
                  <c:v>6753</c:v>
                </c:pt>
                <c:pt idx="331">
                  <c:v>6659</c:v>
                </c:pt>
                <c:pt idx="332">
                  <c:v>6558</c:v>
                </c:pt>
                <c:pt idx="333">
                  <c:v>6531</c:v>
                </c:pt>
                <c:pt idx="334">
                  <c:v>6530</c:v>
                </c:pt>
                <c:pt idx="335">
                  <c:v>6491</c:v>
                </c:pt>
                <c:pt idx="336">
                  <c:v>6400</c:v>
                </c:pt>
                <c:pt idx="337">
                  <c:v>6355</c:v>
                </c:pt>
                <c:pt idx="338">
                  <c:v>6314</c:v>
                </c:pt>
                <c:pt idx="339">
                  <c:v>6301</c:v>
                </c:pt>
                <c:pt idx="340">
                  <c:v>6292</c:v>
                </c:pt>
                <c:pt idx="341">
                  <c:v>6233</c:v>
                </c:pt>
                <c:pt idx="342">
                  <c:v>6203</c:v>
                </c:pt>
                <c:pt idx="343">
                  <c:v>6199</c:v>
                </c:pt>
                <c:pt idx="344">
                  <c:v>6179</c:v>
                </c:pt>
                <c:pt idx="345">
                  <c:v>5935</c:v>
                </c:pt>
                <c:pt idx="346">
                  <c:v>5911</c:v>
                </c:pt>
                <c:pt idx="347">
                  <c:v>5911</c:v>
                </c:pt>
                <c:pt idx="348">
                  <c:v>5891</c:v>
                </c:pt>
                <c:pt idx="349">
                  <c:v>5882</c:v>
                </c:pt>
                <c:pt idx="350">
                  <c:v>5865</c:v>
                </c:pt>
                <c:pt idx="351">
                  <c:v>5779</c:v>
                </c:pt>
                <c:pt idx="352">
                  <c:v>5760</c:v>
                </c:pt>
                <c:pt idx="353">
                  <c:v>5719</c:v>
                </c:pt>
                <c:pt idx="354">
                  <c:v>5554</c:v>
                </c:pt>
                <c:pt idx="355">
                  <c:v>5537</c:v>
                </c:pt>
                <c:pt idx="356">
                  <c:v>5388</c:v>
                </c:pt>
                <c:pt idx="357">
                  <c:v>5298</c:v>
                </c:pt>
                <c:pt idx="358">
                  <c:v>5206</c:v>
                </c:pt>
                <c:pt idx="359">
                  <c:v>5176</c:v>
                </c:pt>
                <c:pt idx="360">
                  <c:v>5072</c:v>
                </c:pt>
                <c:pt idx="361">
                  <c:v>5036</c:v>
                </c:pt>
                <c:pt idx="362">
                  <c:v>4971</c:v>
                </c:pt>
                <c:pt idx="363">
                  <c:v>4971</c:v>
                </c:pt>
                <c:pt idx="364">
                  <c:v>4959</c:v>
                </c:pt>
                <c:pt idx="365">
                  <c:v>4927</c:v>
                </c:pt>
                <c:pt idx="366">
                  <c:v>4881</c:v>
                </c:pt>
                <c:pt idx="367">
                  <c:v>4875</c:v>
                </c:pt>
                <c:pt idx="368">
                  <c:v>4867</c:v>
                </c:pt>
                <c:pt idx="369">
                  <c:v>4859</c:v>
                </c:pt>
                <c:pt idx="370">
                  <c:v>4798</c:v>
                </c:pt>
                <c:pt idx="371">
                  <c:v>4740</c:v>
                </c:pt>
                <c:pt idx="372">
                  <c:v>4736</c:v>
                </c:pt>
                <c:pt idx="373">
                  <c:v>4732</c:v>
                </c:pt>
                <c:pt idx="374">
                  <c:v>4723</c:v>
                </c:pt>
                <c:pt idx="375">
                  <c:v>4716</c:v>
                </c:pt>
                <c:pt idx="376">
                  <c:v>4703</c:v>
                </c:pt>
                <c:pt idx="377">
                  <c:v>4703</c:v>
                </c:pt>
                <c:pt idx="378">
                  <c:v>4702</c:v>
                </c:pt>
                <c:pt idx="379">
                  <c:v>4658</c:v>
                </c:pt>
                <c:pt idx="380">
                  <c:v>4642</c:v>
                </c:pt>
                <c:pt idx="381">
                  <c:v>4598</c:v>
                </c:pt>
                <c:pt idx="382">
                  <c:v>4584</c:v>
                </c:pt>
                <c:pt idx="383">
                  <c:v>4580</c:v>
                </c:pt>
                <c:pt idx="384">
                  <c:v>4570</c:v>
                </c:pt>
                <c:pt idx="385">
                  <c:v>4567</c:v>
                </c:pt>
                <c:pt idx="386">
                  <c:v>4426</c:v>
                </c:pt>
                <c:pt idx="387">
                  <c:v>4370</c:v>
                </c:pt>
                <c:pt idx="388">
                  <c:v>4360</c:v>
                </c:pt>
                <c:pt idx="389">
                  <c:v>4308</c:v>
                </c:pt>
                <c:pt idx="390">
                  <c:v>4296</c:v>
                </c:pt>
                <c:pt idx="391">
                  <c:v>4238</c:v>
                </c:pt>
                <c:pt idx="392">
                  <c:v>4219</c:v>
                </c:pt>
                <c:pt idx="393">
                  <c:v>4157</c:v>
                </c:pt>
                <c:pt idx="394">
                  <c:v>4118</c:v>
                </c:pt>
                <c:pt idx="395">
                  <c:v>4100</c:v>
                </c:pt>
                <c:pt idx="396">
                  <c:v>4099</c:v>
                </c:pt>
                <c:pt idx="397">
                  <c:v>4074</c:v>
                </c:pt>
                <c:pt idx="398">
                  <c:v>4049</c:v>
                </c:pt>
                <c:pt idx="399">
                  <c:v>4022</c:v>
                </c:pt>
                <c:pt idx="400">
                  <c:v>4018</c:v>
                </c:pt>
                <c:pt idx="401">
                  <c:v>4003</c:v>
                </c:pt>
                <c:pt idx="402">
                  <c:v>3990</c:v>
                </c:pt>
                <c:pt idx="403">
                  <c:v>3973</c:v>
                </c:pt>
                <c:pt idx="404">
                  <c:v>3964</c:v>
                </c:pt>
                <c:pt idx="405">
                  <c:v>3898</c:v>
                </c:pt>
                <c:pt idx="406">
                  <c:v>3887</c:v>
                </c:pt>
                <c:pt idx="407">
                  <c:v>3858</c:v>
                </c:pt>
                <c:pt idx="408">
                  <c:v>3842</c:v>
                </c:pt>
                <c:pt idx="409">
                  <c:v>3837</c:v>
                </c:pt>
                <c:pt idx="410">
                  <c:v>3770</c:v>
                </c:pt>
                <c:pt idx="411">
                  <c:v>3739</c:v>
                </c:pt>
                <c:pt idx="412">
                  <c:v>3708</c:v>
                </c:pt>
                <c:pt idx="413">
                  <c:v>3664</c:v>
                </c:pt>
                <c:pt idx="414">
                  <c:v>3663</c:v>
                </c:pt>
                <c:pt idx="415">
                  <c:v>3659</c:v>
                </c:pt>
                <c:pt idx="416">
                  <c:v>3652</c:v>
                </c:pt>
                <c:pt idx="417">
                  <c:v>3626</c:v>
                </c:pt>
                <c:pt idx="418">
                  <c:v>3606</c:v>
                </c:pt>
                <c:pt idx="419">
                  <c:v>3587</c:v>
                </c:pt>
                <c:pt idx="420">
                  <c:v>3587</c:v>
                </c:pt>
                <c:pt idx="421">
                  <c:v>3580</c:v>
                </c:pt>
                <c:pt idx="422">
                  <c:v>3578</c:v>
                </c:pt>
                <c:pt idx="423">
                  <c:v>3552</c:v>
                </c:pt>
                <c:pt idx="424">
                  <c:v>3524</c:v>
                </c:pt>
                <c:pt idx="425">
                  <c:v>3492</c:v>
                </c:pt>
                <c:pt idx="426">
                  <c:v>3482</c:v>
                </c:pt>
                <c:pt idx="427">
                  <c:v>3441</c:v>
                </c:pt>
                <c:pt idx="428">
                  <c:v>3394</c:v>
                </c:pt>
                <c:pt idx="429">
                  <c:v>3382</c:v>
                </c:pt>
                <c:pt idx="430">
                  <c:v>3369</c:v>
                </c:pt>
                <c:pt idx="431">
                  <c:v>3366</c:v>
                </c:pt>
                <c:pt idx="432">
                  <c:v>3299</c:v>
                </c:pt>
                <c:pt idx="433">
                  <c:v>3295</c:v>
                </c:pt>
                <c:pt idx="434">
                  <c:v>3271</c:v>
                </c:pt>
                <c:pt idx="435">
                  <c:v>3242</c:v>
                </c:pt>
                <c:pt idx="436">
                  <c:v>3231</c:v>
                </c:pt>
                <c:pt idx="437">
                  <c:v>3231</c:v>
                </c:pt>
                <c:pt idx="438">
                  <c:v>3219</c:v>
                </c:pt>
                <c:pt idx="439">
                  <c:v>3197</c:v>
                </c:pt>
                <c:pt idx="440">
                  <c:v>3195</c:v>
                </c:pt>
                <c:pt idx="441">
                  <c:v>3195</c:v>
                </c:pt>
                <c:pt idx="442">
                  <c:v>3192</c:v>
                </c:pt>
                <c:pt idx="443">
                  <c:v>3160</c:v>
                </c:pt>
                <c:pt idx="444">
                  <c:v>3156</c:v>
                </c:pt>
                <c:pt idx="445">
                  <c:v>3109</c:v>
                </c:pt>
                <c:pt idx="446">
                  <c:v>3096</c:v>
                </c:pt>
                <c:pt idx="447">
                  <c:v>3066</c:v>
                </c:pt>
                <c:pt idx="448">
                  <c:v>3065</c:v>
                </c:pt>
                <c:pt idx="449">
                  <c:v>3061</c:v>
                </c:pt>
                <c:pt idx="450">
                  <c:v>3025</c:v>
                </c:pt>
                <c:pt idx="451">
                  <c:v>3005</c:v>
                </c:pt>
                <c:pt idx="452">
                  <c:v>2981</c:v>
                </c:pt>
                <c:pt idx="453">
                  <c:v>2951</c:v>
                </c:pt>
                <c:pt idx="454">
                  <c:v>2908</c:v>
                </c:pt>
                <c:pt idx="455">
                  <c:v>2905</c:v>
                </c:pt>
                <c:pt idx="456">
                  <c:v>2891</c:v>
                </c:pt>
                <c:pt idx="457">
                  <c:v>2886</c:v>
                </c:pt>
                <c:pt idx="458">
                  <c:v>2877</c:v>
                </c:pt>
                <c:pt idx="459">
                  <c:v>2868</c:v>
                </c:pt>
                <c:pt idx="460">
                  <c:v>2832</c:v>
                </c:pt>
                <c:pt idx="461">
                  <c:v>2804</c:v>
                </c:pt>
                <c:pt idx="462">
                  <c:v>2781</c:v>
                </c:pt>
                <c:pt idx="463">
                  <c:v>2740</c:v>
                </c:pt>
                <c:pt idx="464">
                  <c:v>2737</c:v>
                </c:pt>
                <c:pt idx="465">
                  <c:v>2732</c:v>
                </c:pt>
                <c:pt idx="466">
                  <c:v>2727</c:v>
                </c:pt>
                <c:pt idx="467">
                  <c:v>2685</c:v>
                </c:pt>
                <c:pt idx="468">
                  <c:v>2670</c:v>
                </c:pt>
                <c:pt idx="469">
                  <c:v>2640</c:v>
                </c:pt>
                <c:pt idx="470">
                  <c:v>2623</c:v>
                </c:pt>
                <c:pt idx="471">
                  <c:v>2602</c:v>
                </c:pt>
                <c:pt idx="472">
                  <c:v>2593</c:v>
                </c:pt>
                <c:pt idx="473">
                  <c:v>2591</c:v>
                </c:pt>
                <c:pt idx="474">
                  <c:v>2585</c:v>
                </c:pt>
                <c:pt idx="475">
                  <c:v>2581</c:v>
                </c:pt>
                <c:pt idx="476">
                  <c:v>2581</c:v>
                </c:pt>
                <c:pt idx="477">
                  <c:v>2569</c:v>
                </c:pt>
                <c:pt idx="478">
                  <c:v>2536</c:v>
                </c:pt>
                <c:pt idx="479">
                  <c:v>2535</c:v>
                </c:pt>
                <c:pt idx="480">
                  <c:v>2523</c:v>
                </c:pt>
                <c:pt idx="481">
                  <c:v>2515</c:v>
                </c:pt>
                <c:pt idx="482">
                  <c:v>2466</c:v>
                </c:pt>
                <c:pt idx="483">
                  <c:v>2451</c:v>
                </c:pt>
                <c:pt idx="484">
                  <c:v>2451</c:v>
                </c:pt>
                <c:pt idx="485">
                  <c:v>2450</c:v>
                </c:pt>
                <c:pt idx="486">
                  <c:v>2446</c:v>
                </c:pt>
                <c:pt idx="487">
                  <c:v>2397</c:v>
                </c:pt>
                <c:pt idx="488">
                  <c:v>2377</c:v>
                </c:pt>
                <c:pt idx="489">
                  <c:v>2375</c:v>
                </c:pt>
                <c:pt idx="490">
                  <c:v>2352</c:v>
                </c:pt>
                <c:pt idx="491">
                  <c:v>2351</c:v>
                </c:pt>
                <c:pt idx="492">
                  <c:v>2326</c:v>
                </c:pt>
                <c:pt idx="493">
                  <c:v>2311</c:v>
                </c:pt>
                <c:pt idx="494">
                  <c:v>2301</c:v>
                </c:pt>
                <c:pt idx="495">
                  <c:v>2300</c:v>
                </c:pt>
                <c:pt idx="496">
                  <c:v>2288</c:v>
                </c:pt>
                <c:pt idx="497">
                  <c:v>2284</c:v>
                </c:pt>
                <c:pt idx="498">
                  <c:v>2280</c:v>
                </c:pt>
                <c:pt idx="499">
                  <c:v>2272</c:v>
                </c:pt>
                <c:pt idx="500">
                  <c:v>2249</c:v>
                </c:pt>
                <c:pt idx="501">
                  <c:v>2234</c:v>
                </c:pt>
                <c:pt idx="502">
                  <c:v>2206</c:v>
                </c:pt>
                <c:pt idx="503">
                  <c:v>2162</c:v>
                </c:pt>
                <c:pt idx="504">
                  <c:v>2162</c:v>
                </c:pt>
                <c:pt idx="505">
                  <c:v>2147</c:v>
                </c:pt>
                <c:pt idx="506">
                  <c:v>2138</c:v>
                </c:pt>
                <c:pt idx="507">
                  <c:v>2117</c:v>
                </c:pt>
                <c:pt idx="508">
                  <c:v>2116</c:v>
                </c:pt>
                <c:pt idx="509">
                  <c:v>2043</c:v>
                </c:pt>
                <c:pt idx="510">
                  <c:v>2031</c:v>
                </c:pt>
                <c:pt idx="511">
                  <c:v>2014</c:v>
                </c:pt>
                <c:pt idx="512">
                  <c:v>1996</c:v>
                </c:pt>
                <c:pt idx="513">
                  <c:v>1988</c:v>
                </c:pt>
                <c:pt idx="514">
                  <c:v>1975</c:v>
                </c:pt>
                <c:pt idx="515">
                  <c:v>1951</c:v>
                </c:pt>
                <c:pt idx="516">
                  <c:v>1926</c:v>
                </c:pt>
                <c:pt idx="517">
                  <c:v>1899</c:v>
                </c:pt>
                <c:pt idx="518">
                  <c:v>1888</c:v>
                </c:pt>
                <c:pt idx="519">
                  <c:v>1880</c:v>
                </c:pt>
                <c:pt idx="520">
                  <c:v>1868</c:v>
                </c:pt>
                <c:pt idx="521">
                  <c:v>1811</c:v>
                </c:pt>
                <c:pt idx="522">
                  <c:v>1802</c:v>
                </c:pt>
                <c:pt idx="523">
                  <c:v>1801</c:v>
                </c:pt>
                <c:pt idx="524">
                  <c:v>1796</c:v>
                </c:pt>
                <c:pt idx="525">
                  <c:v>1786</c:v>
                </c:pt>
                <c:pt idx="526">
                  <c:v>1777</c:v>
                </c:pt>
                <c:pt idx="527">
                  <c:v>1776</c:v>
                </c:pt>
                <c:pt idx="528">
                  <c:v>1765</c:v>
                </c:pt>
                <c:pt idx="529">
                  <c:v>1729</c:v>
                </c:pt>
                <c:pt idx="530">
                  <c:v>1728</c:v>
                </c:pt>
                <c:pt idx="531">
                  <c:v>1712</c:v>
                </c:pt>
                <c:pt idx="532">
                  <c:v>1690</c:v>
                </c:pt>
                <c:pt idx="533">
                  <c:v>1683</c:v>
                </c:pt>
                <c:pt idx="534">
                  <c:v>1680</c:v>
                </c:pt>
                <c:pt idx="535">
                  <c:v>1679</c:v>
                </c:pt>
                <c:pt idx="536">
                  <c:v>1662</c:v>
                </c:pt>
                <c:pt idx="537">
                  <c:v>1660</c:v>
                </c:pt>
                <c:pt idx="538">
                  <c:v>1657</c:v>
                </c:pt>
                <c:pt idx="539">
                  <c:v>1644</c:v>
                </c:pt>
                <c:pt idx="540">
                  <c:v>1641</c:v>
                </c:pt>
                <c:pt idx="541">
                  <c:v>1588</c:v>
                </c:pt>
                <c:pt idx="542">
                  <c:v>1559</c:v>
                </c:pt>
                <c:pt idx="543">
                  <c:v>1558</c:v>
                </c:pt>
                <c:pt idx="544">
                  <c:v>1558</c:v>
                </c:pt>
                <c:pt idx="545">
                  <c:v>1555</c:v>
                </c:pt>
                <c:pt idx="546">
                  <c:v>1552</c:v>
                </c:pt>
                <c:pt idx="547">
                  <c:v>1540</c:v>
                </c:pt>
                <c:pt idx="548">
                  <c:v>1528</c:v>
                </c:pt>
                <c:pt idx="549">
                  <c:v>1527</c:v>
                </c:pt>
                <c:pt idx="550">
                  <c:v>1526</c:v>
                </c:pt>
                <c:pt idx="551">
                  <c:v>1510</c:v>
                </c:pt>
                <c:pt idx="552">
                  <c:v>1498</c:v>
                </c:pt>
                <c:pt idx="553">
                  <c:v>1475</c:v>
                </c:pt>
                <c:pt idx="554">
                  <c:v>1462</c:v>
                </c:pt>
                <c:pt idx="555">
                  <c:v>1456</c:v>
                </c:pt>
                <c:pt idx="556">
                  <c:v>1436</c:v>
                </c:pt>
                <c:pt idx="557">
                  <c:v>1408</c:v>
                </c:pt>
                <c:pt idx="558">
                  <c:v>1396</c:v>
                </c:pt>
                <c:pt idx="559">
                  <c:v>1393</c:v>
                </c:pt>
                <c:pt idx="560">
                  <c:v>1386</c:v>
                </c:pt>
                <c:pt idx="561">
                  <c:v>1379</c:v>
                </c:pt>
                <c:pt idx="562">
                  <c:v>1376</c:v>
                </c:pt>
                <c:pt idx="563">
                  <c:v>1376</c:v>
                </c:pt>
                <c:pt idx="564">
                  <c:v>1376</c:v>
                </c:pt>
                <c:pt idx="565">
                  <c:v>1367</c:v>
                </c:pt>
                <c:pt idx="566">
                  <c:v>1367</c:v>
                </c:pt>
                <c:pt idx="567">
                  <c:v>1344</c:v>
                </c:pt>
                <c:pt idx="568">
                  <c:v>1327</c:v>
                </c:pt>
                <c:pt idx="569">
                  <c:v>1313</c:v>
                </c:pt>
                <c:pt idx="570">
                  <c:v>1313</c:v>
                </c:pt>
                <c:pt idx="571">
                  <c:v>1313</c:v>
                </c:pt>
                <c:pt idx="572">
                  <c:v>1306</c:v>
                </c:pt>
                <c:pt idx="573">
                  <c:v>1296</c:v>
                </c:pt>
                <c:pt idx="574">
                  <c:v>1271</c:v>
                </c:pt>
                <c:pt idx="575">
                  <c:v>1269</c:v>
                </c:pt>
                <c:pt idx="576">
                  <c:v>1259</c:v>
                </c:pt>
                <c:pt idx="577">
                  <c:v>1240</c:v>
                </c:pt>
                <c:pt idx="578">
                  <c:v>1237</c:v>
                </c:pt>
                <c:pt idx="579">
                  <c:v>1193</c:v>
                </c:pt>
                <c:pt idx="580">
                  <c:v>1181</c:v>
                </c:pt>
                <c:pt idx="581">
                  <c:v>1173</c:v>
                </c:pt>
                <c:pt idx="582">
                  <c:v>1133</c:v>
                </c:pt>
                <c:pt idx="583">
                  <c:v>1130</c:v>
                </c:pt>
                <c:pt idx="584">
                  <c:v>1127</c:v>
                </c:pt>
                <c:pt idx="585">
                  <c:v>1121</c:v>
                </c:pt>
                <c:pt idx="586">
                  <c:v>1118</c:v>
                </c:pt>
                <c:pt idx="587">
                  <c:v>1106</c:v>
                </c:pt>
                <c:pt idx="588">
                  <c:v>1097</c:v>
                </c:pt>
                <c:pt idx="589">
                  <c:v>1090</c:v>
                </c:pt>
                <c:pt idx="590">
                  <c:v>1085</c:v>
                </c:pt>
                <c:pt idx="591">
                  <c:v>1079</c:v>
                </c:pt>
                <c:pt idx="592">
                  <c:v>1067</c:v>
                </c:pt>
                <c:pt idx="593">
                  <c:v>1066</c:v>
                </c:pt>
                <c:pt idx="594">
                  <c:v>1065</c:v>
                </c:pt>
                <c:pt idx="595">
                  <c:v>1051</c:v>
                </c:pt>
                <c:pt idx="596">
                  <c:v>1045</c:v>
                </c:pt>
                <c:pt idx="597">
                  <c:v>1030</c:v>
                </c:pt>
                <c:pt idx="598">
                  <c:v>1021</c:v>
                </c:pt>
                <c:pt idx="599">
                  <c:v>1017</c:v>
                </c:pt>
                <c:pt idx="600">
                  <c:v>1017</c:v>
                </c:pt>
                <c:pt idx="601">
                  <c:v>1015</c:v>
                </c:pt>
                <c:pt idx="602">
                  <c:v>1004</c:v>
                </c:pt>
                <c:pt idx="603">
                  <c:v>1001</c:v>
                </c:pt>
                <c:pt idx="604">
                  <c:v>989</c:v>
                </c:pt>
                <c:pt idx="605">
                  <c:v>976</c:v>
                </c:pt>
                <c:pt idx="606">
                  <c:v>974</c:v>
                </c:pt>
                <c:pt idx="607">
                  <c:v>966</c:v>
                </c:pt>
                <c:pt idx="608">
                  <c:v>928</c:v>
                </c:pt>
                <c:pt idx="609">
                  <c:v>925</c:v>
                </c:pt>
                <c:pt idx="610">
                  <c:v>919</c:v>
                </c:pt>
                <c:pt idx="611">
                  <c:v>910</c:v>
                </c:pt>
                <c:pt idx="612">
                  <c:v>902</c:v>
                </c:pt>
                <c:pt idx="613">
                  <c:v>900</c:v>
                </c:pt>
                <c:pt idx="614">
                  <c:v>897</c:v>
                </c:pt>
                <c:pt idx="615">
                  <c:v>849</c:v>
                </c:pt>
                <c:pt idx="616">
                  <c:v>838</c:v>
                </c:pt>
                <c:pt idx="617">
                  <c:v>832</c:v>
                </c:pt>
                <c:pt idx="618">
                  <c:v>828</c:v>
                </c:pt>
                <c:pt idx="619">
                  <c:v>827</c:v>
                </c:pt>
                <c:pt idx="620">
                  <c:v>789</c:v>
                </c:pt>
                <c:pt idx="621">
                  <c:v>787</c:v>
                </c:pt>
                <c:pt idx="622">
                  <c:v>766</c:v>
                </c:pt>
                <c:pt idx="623">
                  <c:v>727</c:v>
                </c:pt>
                <c:pt idx="624">
                  <c:v>693</c:v>
                </c:pt>
                <c:pt idx="625">
                  <c:v>690</c:v>
                </c:pt>
                <c:pt idx="626">
                  <c:v>681</c:v>
                </c:pt>
                <c:pt idx="627">
                  <c:v>656</c:v>
                </c:pt>
                <c:pt idx="628">
                  <c:v>644</c:v>
                </c:pt>
                <c:pt idx="629">
                  <c:v>638</c:v>
                </c:pt>
                <c:pt idx="630">
                  <c:v>629</c:v>
                </c:pt>
                <c:pt idx="631">
                  <c:v>621</c:v>
                </c:pt>
                <c:pt idx="632">
                  <c:v>617</c:v>
                </c:pt>
                <c:pt idx="633">
                  <c:v>612</c:v>
                </c:pt>
                <c:pt idx="634">
                  <c:v>611</c:v>
                </c:pt>
                <c:pt idx="635">
                  <c:v>610</c:v>
                </c:pt>
                <c:pt idx="636">
                  <c:v>604</c:v>
                </c:pt>
                <c:pt idx="637">
                  <c:v>602</c:v>
                </c:pt>
                <c:pt idx="638">
                  <c:v>596</c:v>
                </c:pt>
                <c:pt idx="639">
                  <c:v>594</c:v>
                </c:pt>
                <c:pt idx="640">
                  <c:v>590</c:v>
                </c:pt>
                <c:pt idx="641">
                  <c:v>589</c:v>
                </c:pt>
                <c:pt idx="642">
                  <c:v>578</c:v>
                </c:pt>
                <c:pt idx="643">
                  <c:v>576</c:v>
                </c:pt>
                <c:pt idx="644">
                  <c:v>576</c:v>
                </c:pt>
                <c:pt idx="645">
                  <c:v>567</c:v>
                </c:pt>
                <c:pt idx="646">
                  <c:v>562</c:v>
                </c:pt>
                <c:pt idx="647">
                  <c:v>557</c:v>
                </c:pt>
                <c:pt idx="648">
                  <c:v>550</c:v>
                </c:pt>
                <c:pt idx="649">
                  <c:v>550</c:v>
                </c:pt>
                <c:pt idx="650">
                  <c:v>538</c:v>
                </c:pt>
                <c:pt idx="651">
                  <c:v>535</c:v>
                </c:pt>
                <c:pt idx="652">
                  <c:v>532</c:v>
                </c:pt>
                <c:pt idx="653">
                  <c:v>523</c:v>
                </c:pt>
                <c:pt idx="654">
                  <c:v>491</c:v>
                </c:pt>
                <c:pt idx="655">
                  <c:v>491</c:v>
                </c:pt>
                <c:pt idx="656">
                  <c:v>490</c:v>
                </c:pt>
                <c:pt idx="657">
                  <c:v>479</c:v>
                </c:pt>
                <c:pt idx="658">
                  <c:v>478</c:v>
                </c:pt>
                <c:pt idx="659">
                  <c:v>467</c:v>
                </c:pt>
                <c:pt idx="660">
                  <c:v>466</c:v>
                </c:pt>
                <c:pt idx="661">
                  <c:v>465</c:v>
                </c:pt>
                <c:pt idx="662">
                  <c:v>463</c:v>
                </c:pt>
                <c:pt idx="663">
                  <c:v>462</c:v>
                </c:pt>
                <c:pt idx="664">
                  <c:v>461</c:v>
                </c:pt>
                <c:pt idx="665">
                  <c:v>460</c:v>
                </c:pt>
                <c:pt idx="666">
                  <c:v>451</c:v>
                </c:pt>
                <c:pt idx="667">
                  <c:v>441</c:v>
                </c:pt>
                <c:pt idx="668">
                  <c:v>441</c:v>
                </c:pt>
                <c:pt idx="669">
                  <c:v>434</c:v>
                </c:pt>
                <c:pt idx="670">
                  <c:v>431</c:v>
                </c:pt>
                <c:pt idx="671">
                  <c:v>427</c:v>
                </c:pt>
                <c:pt idx="672">
                  <c:v>422</c:v>
                </c:pt>
                <c:pt idx="673">
                  <c:v>412</c:v>
                </c:pt>
                <c:pt idx="674">
                  <c:v>408</c:v>
                </c:pt>
                <c:pt idx="675">
                  <c:v>407</c:v>
                </c:pt>
                <c:pt idx="676">
                  <c:v>401</c:v>
                </c:pt>
                <c:pt idx="677">
                  <c:v>397</c:v>
                </c:pt>
                <c:pt idx="678">
                  <c:v>390</c:v>
                </c:pt>
                <c:pt idx="679">
                  <c:v>388</c:v>
                </c:pt>
                <c:pt idx="680">
                  <c:v>388</c:v>
                </c:pt>
                <c:pt idx="681">
                  <c:v>362</c:v>
                </c:pt>
                <c:pt idx="682">
                  <c:v>353</c:v>
                </c:pt>
                <c:pt idx="683">
                  <c:v>340</c:v>
                </c:pt>
                <c:pt idx="684">
                  <c:v>326</c:v>
                </c:pt>
                <c:pt idx="685">
                  <c:v>323</c:v>
                </c:pt>
                <c:pt idx="686">
                  <c:v>322</c:v>
                </c:pt>
                <c:pt idx="687">
                  <c:v>314</c:v>
                </c:pt>
                <c:pt idx="688">
                  <c:v>313</c:v>
                </c:pt>
                <c:pt idx="689">
                  <c:v>313</c:v>
                </c:pt>
                <c:pt idx="690">
                  <c:v>308</c:v>
                </c:pt>
                <c:pt idx="691">
                  <c:v>305</c:v>
                </c:pt>
                <c:pt idx="692">
                  <c:v>305</c:v>
                </c:pt>
                <c:pt idx="693">
                  <c:v>303</c:v>
                </c:pt>
                <c:pt idx="694">
                  <c:v>296</c:v>
                </c:pt>
                <c:pt idx="695">
                  <c:v>295</c:v>
                </c:pt>
                <c:pt idx="696">
                  <c:v>290</c:v>
                </c:pt>
                <c:pt idx="697">
                  <c:v>287</c:v>
                </c:pt>
                <c:pt idx="698">
                  <c:v>285</c:v>
                </c:pt>
                <c:pt idx="699">
                  <c:v>282</c:v>
                </c:pt>
                <c:pt idx="700">
                  <c:v>260</c:v>
                </c:pt>
                <c:pt idx="701">
                  <c:v>257</c:v>
                </c:pt>
                <c:pt idx="702">
                  <c:v>252</c:v>
                </c:pt>
                <c:pt idx="703">
                  <c:v>246</c:v>
                </c:pt>
                <c:pt idx="704">
                  <c:v>245</c:v>
                </c:pt>
                <c:pt idx="705">
                  <c:v>242</c:v>
                </c:pt>
                <c:pt idx="706">
                  <c:v>241</c:v>
                </c:pt>
                <c:pt idx="707">
                  <c:v>240</c:v>
                </c:pt>
                <c:pt idx="708">
                  <c:v>227</c:v>
                </c:pt>
                <c:pt idx="709">
                  <c:v>224</c:v>
                </c:pt>
                <c:pt idx="710">
                  <c:v>222</c:v>
                </c:pt>
                <c:pt idx="711">
                  <c:v>214</c:v>
                </c:pt>
                <c:pt idx="712">
                  <c:v>212</c:v>
                </c:pt>
                <c:pt idx="713">
                  <c:v>212</c:v>
                </c:pt>
                <c:pt idx="714">
                  <c:v>211</c:v>
                </c:pt>
                <c:pt idx="715">
                  <c:v>210</c:v>
                </c:pt>
                <c:pt idx="716">
                  <c:v>200</c:v>
                </c:pt>
                <c:pt idx="717">
                  <c:v>195</c:v>
                </c:pt>
                <c:pt idx="718">
                  <c:v>185</c:v>
                </c:pt>
                <c:pt idx="719">
                  <c:v>185</c:v>
                </c:pt>
                <c:pt idx="720">
                  <c:v>184</c:v>
                </c:pt>
                <c:pt idx="721">
                  <c:v>178</c:v>
                </c:pt>
                <c:pt idx="722">
                  <c:v>171</c:v>
                </c:pt>
                <c:pt idx="723">
                  <c:v>168</c:v>
                </c:pt>
                <c:pt idx="724">
                  <c:v>163</c:v>
                </c:pt>
                <c:pt idx="725">
                  <c:v>159</c:v>
                </c:pt>
                <c:pt idx="726">
                  <c:v>157</c:v>
                </c:pt>
                <c:pt idx="727">
                  <c:v>156</c:v>
                </c:pt>
                <c:pt idx="728">
                  <c:v>151</c:v>
                </c:pt>
                <c:pt idx="729">
                  <c:v>149</c:v>
                </c:pt>
                <c:pt idx="730">
                  <c:v>144</c:v>
                </c:pt>
                <c:pt idx="731">
                  <c:v>144</c:v>
                </c:pt>
                <c:pt idx="732">
                  <c:v>143</c:v>
                </c:pt>
                <c:pt idx="733">
                  <c:v>136</c:v>
                </c:pt>
                <c:pt idx="734">
                  <c:v>133</c:v>
                </c:pt>
                <c:pt idx="735">
                  <c:v>132</c:v>
                </c:pt>
                <c:pt idx="736">
                  <c:v>129</c:v>
                </c:pt>
                <c:pt idx="737">
                  <c:v>127</c:v>
                </c:pt>
                <c:pt idx="738">
                  <c:v>124</c:v>
                </c:pt>
                <c:pt idx="739">
                  <c:v>121</c:v>
                </c:pt>
                <c:pt idx="740">
                  <c:v>119</c:v>
                </c:pt>
                <c:pt idx="741">
                  <c:v>113</c:v>
                </c:pt>
                <c:pt idx="742">
                  <c:v>112</c:v>
                </c:pt>
                <c:pt idx="743">
                  <c:v>109</c:v>
                </c:pt>
                <c:pt idx="744">
                  <c:v>106</c:v>
                </c:pt>
                <c:pt idx="745">
                  <c:v>105</c:v>
                </c:pt>
                <c:pt idx="746">
                  <c:v>104</c:v>
                </c:pt>
                <c:pt idx="747">
                  <c:v>104</c:v>
                </c:pt>
                <c:pt idx="748">
                  <c:v>103</c:v>
                </c:pt>
                <c:pt idx="749">
                  <c:v>101</c:v>
                </c:pt>
                <c:pt idx="750">
                  <c:v>97</c:v>
                </c:pt>
                <c:pt idx="751">
                  <c:v>93</c:v>
                </c:pt>
                <c:pt idx="752">
                  <c:v>87</c:v>
                </c:pt>
                <c:pt idx="753">
                  <c:v>82</c:v>
                </c:pt>
                <c:pt idx="754">
                  <c:v>81</c:v>
                </c:pt>
                <c:pt idx="755">
                  <c:v>79</c:v>
                </c:pt>
                <c:pt idx="756">
                  <c:v>79</c:v>
                </c:pt>
                <c:pt idx="757">
                  <c:v>75</c:v>
                </c:pt>
                <c:pt idx="758">
                  <c:v>74</c:v>
                </c:pt>
                <c:pt idx="759">
                  <c:v>74</c:v>
                </c:pt>
                <c:pt idx="760">
                  <c:v>70</c:v>
                </c:pt>
                <c:pt idx="761">
                  <c:v>65</c:v>
                </c:pt>
                <c:pt idx="762">
                  <c:v>63</c:v>
                </c:pt>
                <c:pt idx="763">
                  <c:v>63</c:v>
                </c:pt>
                <c:pt idx="764">
                  <c:v>57</c:v>
                </c:pt>
                <c:pt idx="765">
                  <c:v>57</c:v>
                </c:pt>
                <c:pt idx="766">
                  <c:v>54</c:v>
                </c:pt>
                <c:pt idx="767">
                  <c:v>49</c:v>
                </c:pt>
                <c:pt idx="768">
                  <c:v>47</c:v>
                </c:pt>
                <c:pt idx="769">
                  <c:v>43</c:v>
                </c:pt>
                <c:pt idx="770">
                  <c:v>41</c:v>
                </c:pt>
                <c:pt idx="771">
                  <c:v>39</c:v>
                </c:pt>
                <c:pt idx="772">
                  <c:v>38</c:v>
                </c:pt>
                <c:pt idx="773">
                  <c:v>37</c:v>
                </c:pt>
                <c:pt idx="774">
                  <c:v>37</c:v>
                </c:pt>
                <c:pt idx="775">
                  <c:v>29</c:v>
                </c:pt>
                <c:pt idx="776">
                  <c:v>28</c:v>
                </c:pt>
                <c:pt idx="777">
                  <c:v>27</c:v>
                </c:pt>
                <c:pt idx="778">
                  <c:v>25</c:v>
                </c:pt>
                <c:pt idx="779">
                  <c:v>25</c:v>
                </c:pt>
                <c:pt idx="780">
                  <c:v>24</c:v>
                </c:pt>
                <c:pt idx="781">
                  <c:v>24</c:v>
                </c:pt>
                <c:pt idx="782">
                  <c:v>23</c:v>
                </c:pt>
                <c:pt idx="783">
                  <c:v>21</c:v>
                </c:pt>
                <c:pt idx="784">
                  <c:v>19</c:v>
                </c:pt>
                <c:pt idx="785">
                  <c:v>17</c:v>
                </c:pt>
                <c:pt idx="786">
                  <c:v>15</c:v>
                </c:pt>
                <c:pt idx="787">
                  <c:v>13</c:v>
                </c:pt>
                <c:pt idx="788">
                  <c:v>12</c:v>
                </c:pt>
                <c:pt idx="789">
                  <c:v>11</c:v>
                </c:pt>
                <c:pt idx="790">
                  <c:v>9</c:v>
                </c:pt>
                <c:pt idx="791">
                  <c:v>8</c:v>
                </c:pt>
                <c:pt idx="792">
                  <c:v>7</c:v>
                </c:pt>
                <c:pt idx="793">
                  <c:v>6</c:v>
                </c:pt>
                <c:pt idx="794">
                  <c:v>5</c:v>
                </c:pt>
                <c:pt idx="795">
                  <c:v>4</c:v>
                </c:pt>
                <c:pt idx="796">
                  <c:v>4</c:v>
                </c:pt>
                <c:pt idx="797">
                  <c:v>2</c:v>
                </c:pt>
                <c:pt idx="798">
                  <c:v>2</c:v>
                </c:pt>
              </c:numCache>
            </c:numRef>
          </c:val>
          <c:extLst>
            <c:ext xmlns:c16="http://schemas.microsoft.com/office/drawing/2014/chart" uri="{C3380CC4-5D6E-409C-BE32-E72D297353CC}">
              <c16:uniqueId val="{00000004-93CC-44C7-9187-C5FCD470E598}"/>
            </c:ext>
          </c:extLst>
        </c:ser>
        <c:dLbls>
          <c:dLblPos val="bestFit"/>
          <c:showLegendKey val="0"/>
          <c:showVal val="0"/>
          <c:showCatName val="0"/>
          <c:showSerName val="0"/>
          <c:showPercent val="0"/>
          <c:showBubbleSize val="0"/>
          <c:showLeaderLines val="1"/>
        </c:dLbls>
        <c:gapWidth val="150"/>
        <c:secondPieSize val="75"/>
        <c:serLines>
          <c:spPr>
            <a:ln w="9525" cap="flat" cmpd="sng" algn="ctr">
              <a:solidFill>
                <a:schemeClr val="lt1">
                  <a:lumMod val="95000"/>
                  <a:alpha val="54000"/>
                </a:schemeClr>
              </a:solidFill>
              <a:round/>
            </a:ln>
            <a:effectLst/>
          </c:spPr>
        </c:serLines>
      </c:of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[AmazonDashboardBy Olamilekan Lawal.xlsx]Procucts ≥50% Discount!PivotTable1</c:name>
    <c:fmtId val="55"/>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Product with ≥50% Discount</a:t>
            </a:r>
          </a:p>
        </c:rich>
      </c:tx>
      <c:layout>
        <c:manualLayout>
          <c:xMode val="edge"/>
          <c:yMode val="edge"/>
          <c:x val="0.15304627252723288"/>
          <c:y val="0"/>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2"/>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1"/>
          <c:showSerName val="0"/>
          <c:showPercent val="1"/>
          <c:showBubbleSize val="0"/>
          <c:extLst>
            <c:ext xmlns:c15="http://schemas.microsoft.com/office/drawing/2012/chart" uri="{CE6537A1-D6FC-4f65-9D91-7224C49458BB}"/>
          </c:extLst>
        </c:dLbl>
      </c:pivotFmt>
      <c:pivotFmt>
        <c:idx val="24"/>
        <c:spPr>
          <a:solidFill>
            <a:schemeClr val="accent1"/>
          </a:solidFill>
          <a:ln>
            <a:noFill/>
          </a:ln>
          <a:effectLst>
            <a:outerShdw blurRad="254000" sx="102000" sy="102000" algn="ctr" rotWithShape="0">
              <a:prstClr val="black">
                <a:alpha val="20000"/>
              </a:prstClr>
            </a:outerShdw>
          </a:effectLst>
          <a:sp3d/>
        </c:spPr>
      </c:pivotFmt>
      <c:pivotFmt>
        <c:idx val="25"/>
        <c:spPr>
          <a:solidFill>
            <a:schemeClr val="accent1"/>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
          <c:y val="3.9050764983137094E-2"/>
          <c:w val="1"/>
          <c:h val="0.96094923501686291"/>
        </c:manualLayout>
      </c:layout>
      <c:pie3DChart>
        <c:varyColors val="1"/>
        <c:ser>
          <c:idx val="0"/>
          <c:order val="0"/>
          <c:tx>
            <c:strRef>
              <c:f>'Procucts ≥50% Discount'!$B$3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8B35-4104-9720-D82B5D75CE85}"/>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8B35-4104-9720-D82B5D75CE85}"/>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'Procucts ≥50% Discount'!$A$4:$A$6</c:f>
              <c:strCache>
                <c:ptCount val="2"/>
                <c:pt idx="0">
                  <c:v>0%</c:v>
                </c:pt>
                <c:pt idx="1">
                  <c:v>100%</c:v>
                </c:pt>
              </c:strCache>
            </c:strRef>
          </c:cat>
          <c:val>
            <c:numRef>
              <c:f>'Procucts ≥50% Discount'!$B$4:$B$6</c:f>
              <c:numCache>
                <c:formatCode>General</c:formatCode>
                <c:ptCount val="2"/>
                <c:pt idx="0">
                  <c:v>687</c:v>
                </c:pt>
                <c:pt idx="1">
                  <c:v>660</c:v>
                </c:pt>
              </c:numCache>
            </c:numRef>
          </c:val>
          <c:extLst>
            <c:ext xmlns:c16="http://schemas.microsoft.com/office/drawing/2014/chart" uri="{C3380CC4-5D6E-409C-BE32-E72D297353CC}">
              <c16:uniqueId val="{00000016-8B35-4104-9720-D82B5D75CE85}"/>
            </c:ext>
          </c:extLst>
        </c:ser>
        <c:dLbls>
          <c:dLblPos val="ctr"/>
          <c:showLegendKey val="0"/>
          <c:showVal val="0"/>
          <c:showCatName val="1"/>
          <c:showSerName val="0"/>
          <c:showPercent val="0"/>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[AmazonDashboardBy Olamilekan Lawal.xlsx]Rating Distribution!PivotTable1</c:name>
    <c:fmtId val="66"/>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r>
              <a:rPr lang="en-US" sz="1600" b="1" i="0" u="none" strike="noStrike" baseline="0">
                <a:effectLst>
                  <a:outerShdw blurRad="50800" dist="38100" dir="5400000" algn="t" rotWithShape="0">
                    <a:prstClr val="black">
                      <a:alpha val="40000"/>
                    </a:prstClr>
                  </a:outerShdw>
                </a:effectLst>
              </a:rPr>
              <a:t>Rating Distribution</a:t>
            </a:r>
            <a:endParaRPr lang="en-US"/>
          </a:p>
        </c:rich>
      </c:tx>
      <c:layout>
        <c:manualLayout>
          <c:xMode val="edge"/>
          <c:yMode val="edge"/>
          <c:x val="0.24859257556309111"/>
          <c:y val="0"/>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3.9050764983137094E-2"/>
          <c:w val="1"/>
          <c:h val="0.96094923501686291"/>
        </c:manualLayout>
      </c:layout>
      <c:barChart>
        <c:barDir val="bar"/>
        <c:grouping val="clustered"/>
        <c:varyColors val="0"/>
        <c:ser>
          <c:idx val="0"/>
          <c:order val="0"/>
          <c:tx>
            <c:strRef>
              <c:f>'Rating Distribution'!$B$3</c:f>
              <c:strCache>
                <c:ptCount val="1"/>
                <c:pt idx="0">
                  <c:v>Total</c:v>
                </c:pt>
              </c:strCache>
            </c:strRef>
          </c:tx>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invertIfNegative val="0"/>
          <c:cat>
            <c:strRef>
              <c:f>'Rating Distribution'!$A$4:$A$29</c:f>
              <c:strCache>
                <c:ptCount val="25"/>
                <c:pt idx="0">
                  <c:v> 5.00 </c:v>
                </c:pt>
                <c:pt idx="1">
                  <c:v> 4.80 </c:v>
                </c:pt>
                <c:pt idx="2">
                  <c:v> 4.70 </c:v>
                </c:pt>
                <c:pt idx="3">
                  <c:v> 4.60 </c:v>
                </c:pt>
                <c:pt idx="4">
                  <c:v> 4.50 </c:v>
                </c:pt>
                <c:pt idx="5">
                  <c:v> 4.40 </c:v>
                </c:pt>
                <c:pt idx="6">
                  <c:v> 4.30 </c:v>
                </c:pt>
                <c:pt idx="7">
                  <c:v> 4.20 </c:v>
                </c:pt>
                <c:pt idx="8">
                  <c:v> 4.10 </c:v>
                </c:pt>
                <c:pt idx="9">
                  <c:v> 4.00 </c:v>
                </c:pt>
                <c:pt idx="10">
                  <c:v> 3.90 </c:v>
                </c:pt>
                <c:pt idx="11">
                  <c:v> 3.80 </c:v>
                </c:pt>
                <c:pt idx="12">
                  <c:v> 3.70 </c:v>
                </c:pt>
                <c:pt idx="13">
                  <c:v> 3.60 </c:v>
                </c:pt>
                <c:pt idx="14">
                  <c:v> 3.50 </c:v>
                </c:pt>
                <c:pt idx="15">
                  <c:v> 3.40 </c:v>
                </c:pt>
                <c:pt idx="16">
                  <c:v> 3.30 </c:v>
                </c:pt>
                <c:pt idx="17">
                  <c:v> 3.20 </c:v>
                </c:pt>
                <c:pt idx="18">
                  <c:v> 3.10 </c:v>
                </c:pt>
                <c:pt idx="19">
                  <c:v> 3.00 </c:v>
                </c:pt>
                <c:pt idx="20">
                  <c:v> 2.90 </c:v>
                </c:pt>
                <c:pt idx="21">
                  <c:v> 2.80 </c:v>
                </c:pt>
                <c:pt idx="22">
                  <c:v> 2.60 </c:v>
                </c:pt>
                <c:pt idx="23">
                  <c:v> 2.30 </c:v>
                </c:pt>
                <c:pt idx="24">
                  <c:v> 2.00 </c:v>
                </c:pt>
              </c:strCache>
            </c:strRef>
          </c:cat>
          <c:val>
            <c:numRef>
              <c:f>'Rating Distribution'!$B$4:$B$29</c:f>
              <c:numCache>
                <c:formatCode>General</c:formatCode>
                <c:ptCount val="25"/>
                <c:pt idx="0">
                  <c:v>2</c:v>
                </c:pt>
                <c:pt idx="1">
                  <c:v>3</c:v>
                </c:pt>
                <c:pt idx="2">
                  <c:v>6</c:v>
                </c:pt>
                <c:pt idx="3">
                  <c:v>16</c:v>
                </c:pt>
                <c:pt idx="4">
                  <c:v>68</c:v>
                </c:pt>
                <c:pt idx="5">
                  <c:v>114</c:v>
                </c:pt>
                <c:pt idx="6">
                  <c:v>208</c:v>
                </c:pt>
                <c:pt idx="7">
                  <c:v>207</c:v>
                </c:pt>
                <c:pt idx="8">
                  <c:v>225</c:v>
                </c:pt>
                <c:pt idx="9">
                  <c:v>159</c:v>
                </c:pt>
                <c:pt idx="10">
                  <c:v>114</c:v>
                </c:pt>
                <c:pt idx="11">
                  <c:v>84</c:v>
                </c:pt>
                <c:pt idx="12">
                  <c:v>41</c:v>
                </c:pt>
                <c:pt idx="13">
                  <c:v>34</c:v>
                </c:pt>
                <c:pt idx="14">
                  <c:v>26</c:v>
                </c:pt>
                <c:pt idx="15">
                  <c:v>10</c:v>
                </c:pt>
                <c:pt idx="16">
                  <c:v>15</c:v>
                </c:pt>
                <c:pt idx="17">
                  <c:v>2</c:v>
                </c:pt>
                <c:pt idx="18">
                  <c:v>4</c:v>
                </c:pt>
                <c:pt idx="19">
                  <c:v>3</c:v>
                </c:pt>
                <c:pt idx="20">
                  <c:v>1</c:v>
                </c:pt>
                <c:pt idx="21">
                  <c:v>2</c:v>
                </c:pt>
                <c:pt idx="22">
                  <c:v>1</c:v>
                </c:pt>
                <c:pt idx="23">
                  <c:v>1</c:v>
                </c:pt>
                <c:pt idx="24">
                  <c:v>1</c:v>
                </c:pt>
              </c:numCache>
            </c:numRef>
          </c:val>
          <c:extLst>
            <c:ext xmlns:c16="http://schemas.microsoft.com/office/drawing/2014/chart" uri="{C3380CC4-5D6E-409C-BE32-E72D297353CC}">
              <c16:uniqueId val="{00000007-41CE-491A-BB1C-802D32C64F7F}"/>
            </c:ext>
          </c:extLst>
        </c:ser>
        <c:dLbls>
          <c:showLegendKey val="0"/>
          <c:showVal val="0"/>
          <c:showCatName val="0"/>
          <c:showSerName val="0"/>
          <c:showPercent val="0"/>
          <c:showBubbleSize val="0"/>
        </c:dLbls>
        <c:gapWidth val="100"/>
        <c:axId val="182271168"/>
        <c:axId val="182251488"/>
      </c:barChart>
      <c:valAx>
        <c:axId val="182251488"/>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2271168"/>
        <c:crosses val="autoZero"/>
        <c:crossBetween val="between"/>
      </c:valAx>
      <c:catAx>
        <c:axId val="182271168"/>
        <c:scaling>
          <c:orientation val="minMax"/>
        </c:scaling>
        <c:delete val="0"/>
        <c:axPos val="l"/>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2251488"/>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[AmazonDashboardBy Olamilekan Lawal.xlsx]Total Potential Revenue!PivotTable1</c:name>
    <c:fmtId val="73"/>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5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r>
              <a:rPr lang="en-US" sz="1050" b="1" i="0" u="none" strike="noStrike" baseline="0">
                <a:effectLst>
                  <a:outerShdw blurRad="50800" dist="38100" dir="5400000" algn="t" rotWithShape="0">
                    <a:prstClr val="black">
                      <a:alpha val="40000"/>
                    </a:prstClr>
                  </a:outerShdw>
                </a:effectLst>
              </a:rPr>
              <a:t>Total Potential Revenue</a:t>
            </a:r>
            <a:endParaRPr lang="en-US" sz="1050"/>
          </a:p>
        </c:rich>
      </c:tx>
      <c:layout>
        <c:manualLayout>
          <c:xMode val="edge"/>
          <c:yMode val="edge"/>
          <c:x val="0.5159247000130206"/>
          <c:y val="6.7681859023484003E-3"/>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5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200000"/>
            </a:lightRig>
          </a:scene3d>
          <a:sp3d>
            <a:bevelT w="63500" h="25400" prst="hardEdg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483224596925383"/>
          <c:y val="3.9050833872478853E-2"/>
          <c:w val="0.7712709911261092"/>
          <c:h val="0.70256467941507317"/>
        </c:manualLayout>
      </c:layout>
      <c:areaChart>
        <c:grouping val="standard"/>
        <c:varyColors val="0"/>
        <c:ser>
          <c:idx val="0"/>
          <c:order val="0"/>
          <c:tx>
            <c:strRef>
              <c:f>'Total Potential Revenue'!$B$3</c:f>
              <c:strCache>
                <c:ptCount val="1"/>
                <c:pt idx="0">
                  <c:v>Total</c:v>
                </c:pt>
              </c:strCache>
            </c:strRef>
          </c:tx>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cat>
            <c:strRef>
              <c:f>'Total Potential Revenue'!$A$4:$A$13</c:f>
              <c:strCache>
                <c:ptCount val="9"/>
                <c:pt idx="0">
                  <c:v>Electronics</c:v>
                </c:pt>
                <c:pt idx="1">
                  <c:v>Computers&amp;Acces</c:v>
                </c:pt>
                <c:pt idx="2">
                  <c:v>Home&amp;Kitchen</c:v>
                </c:pt>
                <c:pt idx="3">
                  <c:v>MusicalInstrume</c:v>
                </c:pt>
                <c:pt idx="4">
                  <c:v>OfficeProducts</c:v>
                </c:pt>
                <c:pt idx="5">
                  <c:v>Health&amp;Personal</c:v>
                </c:pt>
                <c:pt idx="6">
                  <c:v>HomeImprovement</c:v>
                </c:pt>
                <c:pt idx="7">
                  <c:v>Car&amp;Motorbike</c:v>
                </c:pt>
                <c:pt idx="8">
                  <c:v>Toys&amp;Games</c:v>
                </c:pt>
              </c:strCache>
            </c:strRef>
          </c:cat>
          <c:val>
            <c:numRef>
              <c:f>'Total Potential Revenue'!$B$4:$B$13</c:f>
              <c:numCache>
                <c:formatCode>_(* #,##0_);_(* \(#,##0\);_(* "-"??_);_(@_)</c:formatCode>
                <c:ptCount val="9"/>
                <c:pt idx="0">
                  <c:v>91323918321</c:v>
                </c:pt>
                <c:pt idx="1">
                  <c:v>11628224482.380001</c:v>
                </c:pt>
                <c:pt idx="2">
                  <c:v>10457243329</c:v>
                </c:pt>
                <c:pt idx="3">
                  <c:v>151117062</c:v>
                </c:pt>
                <c:pt idx="4">
                  <c:v>60469317</c:v>
                </c:pt>
                <c:pt idx="5">
                  <c:v>6959700</c:v>
                </c:pt>
                <c:pt idx="6">
                  <c:v>6163434</c:v>
                </c:pt>
                <c:pt idx="7">
                  <c:v>4472000</c:v>
                </c:pt>
                <c:pt idx="8">
                  <c:v>2380050</c:v>
                </c:pt>
              </c:numCache>
            </c:numRef>
          </c:val>
          <c:extLst>
            <c:ext xmlns:c16="http://schemas.microsoft.com/office/drawing/2014/chart" uri="{C3380CC4-5D6E-409C-BE32-E72D297353CC}">
              <c16:uniqueId val="{00000001-7EA7-4D51-9179-59048AA5A5A6}"/>
            </c:ext>
          </c:extLst>
        </c:ser>
        <c:dLbls>
          <c:showLegendKey val="0"/>
          <c:showVal val="0"/>
          <c:showCatName val="0"/>
          <c:showSerName val="0"/>
          <c:showPercent val="0"/>
          <c:showBubbleSize val="0"/>
        </c:dLbls>
        <c:axId val="182271168"/>
        <c:axId val="182251488"/>
      </c:areaChart>
      <c:valAx>
        <c:axId val="182251488"/>
        <c:scaling>
          <c:orientation val="minMax"/>
        </c:scaling>
        <c:delete val="0"/>
        <c:axPos val="l"/>
        <c:numFmt formatCode="_(* #,##0_);_(* \(#,##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2271168"/>
        <c:crosses val="autoZero"/>
        <c:crossBetween val="midCat"/>
      </c:valAx>
      <c:catAx>
        <c:axId val="182271168"/>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2251488"/>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[AmazonDashboardBy Olamilekan Lawal.xlsx]Unique Products!PivotTable1</c:name>
    <c:fmtId val="84"/>
  </c:pivotSource>
  <c:chart>
    <c:title>
      <c:tx>
        <c:rich>
          <a:bodyPr rot="0" spcFirstLastPara="1" vertOverflow="ellipsis" vert="horz" wrap="square" anchor="ctr" anchorCtr="1"/>
          <a:lstStyle/>
          <a:p>
            <a:pPr>
              <a:defRPr sz="1400" b="1" i="0" u="none" strike="noStrike" kern="1200" cap="all" spc="50" baseline="0">
                <a:solidFill>
                  <a:schemeClr val="bg1"/>
                </a:solidFill>
                <a:latin typeface="+mn-lt"/>
                <a:ea typeface="+mn-ea"/>
                <a:cs typeface="+mn-cs"/>
              </a:defRPr>
            </a:pPr>
            <a:r>
              <a:rPr lang="en-US">
                <a:solidFill>
                  <a:schemeClr val="bg1"/>
                </a:solidFill>
              </a:rPr>
              <a:t>Unique </a:t>
            </a:r>
          </a:p>
          <a:p>
            <a:pPr>
              <a:defRPr>
                <a:solidFill>
                  <a:schemeClr val="bg1"/>
                </a:solidFill>
              </a:defRPr>
            </a:pPr>
            <a:r>
              <a:rPr lang="en-US">
                <a:solidFill>
                  <a:schemeClr val="bg1"/>
                </a:solidFill>
              </a:rPr>
              <a:t>Products</a:t>
            </a:r>
          </a:p>
        </c:rich>
      </c:tx>
      <c:layout>
        <c:manualLayout>
          <c:xMode val="edge"/>
          <c:yMode val="edge"/>
          <c:x val="0.57434931159920799"/>
          <c:y val="6.7684088212249631E-3"/>
        </c:manualLayout>
      </c:layout>
      <c:overlay val="0"/>
      <c:spPr>
        <a:noFill/>
        <a:ln>
          <a:noFill/>
        </a:ln>
        <a:effectLst/>
      </c:spPr>
      <c:txPr>
        <a:bodyPr rot="0" spcFirstLastPara="1" vertOverflow="ellipsis" vert="horz" wrap="square" anchor="ctr" anchorCtr="1"/>
        <a:lstStyle/>
        <a:p>
          <a:pPr>
            <a:defRPr sz="1400" b="1" i="0" u="none" strike="noStrike" kern="1200" cap="all" spc="50" baseline="0">
              <a:solidFill>
                <a:schemeClr val="bg1"/>
              </a:solidFill>
              <a:latin typeface="+mn-lt"/>
              <a:ea typeface="+mn-ea"/>
              <a:cs typeface="+mn-cs"/>
            </a:defRPr>
          </a:pPr>
          <a:endParaRPr lang="en-US"/>
        </a:p>
      </c:txPr>
    </c:title>
    <c:autoTitleDeleted val="0"/>
    <c:pivotFmts>
      <c:pivotFmt>
        <c:idx val="0"/>
        <c:dLbl>
          <c:idx val="0"/>
          <c:dLblPos val="ct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2"/>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dLbl>
          <c:idx val="0"/>
          <c:showLegendKey val="0"/>
          <c:showVal val="1"/>
          <c:showCatName val="0"/>
          <c:showSerName val="0"/>
          <c:showPercent val="0"/>
          <c:showBubbleSize val="0"/>
          <c:extLst>
            <c:ext xmlns:c15="http://schemas.microsoft.com/office/drawing/2012/chart" uri="{CE6537A1-D6FC-4f65-9D91-7224C49458BB}"/>
          </c:extLst>
        </c:dLbl>
      </c:pivotFmt>
      <c:pivotFmt>
        <c:idx val="24"/>
        <c:dLbl>
          <c:idx val="0"/>
          <c:showLegendKey val="0"/>
          <c:showVal val="1"/>
          <c:showCatName val="0"/>
          <c:showSerName val="0"/>
          <c:showPercent val="0"/>
          <c:showBubbleSize val="0"/>
          <c:extLst>
            <c:ext xmlns:c15="http://schemas.microsoft.com/office/drawing/2012/chart" uri="{CE6537A1-D6FC-4f65-9D91-7224C49458BB}"/>
          </c:extLst>
        </c:dLbl>
      </c:pivotFmt>
      <c:pivotFmt>
        <c:idx val="25"/>
      </c:pivotFmt>
      <c:pivotFmt>
        <c:idx val="26"/>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dLblPos val="t"/>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6"/>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3.1422756365980568E-2"/>
          <c:y val="3.9050556332875588E-2"/>
          <c:w val="0.6072611342430364"/>
          <c:h val="0.96094916612752113"/>
        </c:manualLayout>
      </c:layout>
      <c:doughnutChart>
        <c:varyColors val="1"/>
        <c:ser>
          <c:idx val="0"/>
          <c:order val="0"/>
          <c:tx>
            <c:strRef>
              <c:f>'Unique Products'!$B$3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497A-4BEB-893A-5D93E264AC75}"/>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497A-4BEB-893A-5D93E264AC75}"/>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497A-4BEB-893A-5D93E264AC75}"/>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'Unique Products'!$A$4:$A$7</c:f>
              <c:strCache>
                <c:ptCount val="3"/>
                <c:pt idx="0">
                  <c:v>₹200</c:v>
                </c:pt>
                <c:pt idx="1">
                  <c:v>₹200–₹500</c:v>
                </c:pt>
                <c:pt idx="2">
                  <c:v>&gt;₹500</c:v>
                </c:pt>
              </c:strCache>
            </c:strRef>
          </c:cat>
          <c:val>
            <c:numRef>
              <c:f>'Unique Products'!$B$4:$B$7</c:f>
              <c:numCache>
                <c:formatCode>General</c:formatCode>
                <c:ptCount val="3"/>
                <c:pt idx="0">
                  <c:v>157</c:v>
                </c:pt>
                <c:pt idx="1">
                  <c:v>341</c:v>
                </c:pt>
                <c:pt idx="2">
                  <c:v>849</c:v>
                </c:pt>
              </c:numCache>
            </c:numRef>
          </c:val>
          <c:extLst>
            <c:ext xmlns:c16="http://schemas.microsoft.com/office/drawing/2014/chart" uri="{C3380CC4-5D6E-409C-BE32-E72D297353CC}">
              <c16:uniqueId val="{00000006-1383-4A72-BF0F-3650DA6C80CD}"/>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67931408573928254"/>
          <c:y val="0.41696981389087551"/>
          <c:w val="0.20103751736915237"/>
          <c:h val="0.3540446456438173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[AmazonDashboardBy Olamilekan Lawal.xlsx] Highest Discount!PivotTable1</c:name>
    <c:fmtId val="98"/>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Highest Discount</a:t>
            </a:r>
          </a:p>
        </c:rich>
      </c:tx>
      <c:layout>
        <c:manualLayout>
          <c:xMode val="edge"/>
          <c:yMode val="edge"/>
          <c:x val="0.53450672921204001"/>
          <c:y val="1.1988064229613881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96000"/>
                  <a:lumMod val="104000"/>
                </a:schemeClr>
              </a:gs>
              <a:gs pos="100000">
                <a:schemeClr val="accent1">
                  <a:shade val="90000"/>
                  <a:lumMod val="90000"/>
                </a:schemeClr>
              </a:gs>
            </a:gsLst>
            <a:lin ang="5400000" scaled="0"/>
          </a:gradFill>
          <a:ln w="25400">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968460192475941"/>
          <c:y val="0.2020446923301254"/>
          <c:w val="0.4383519247594051"/>
          <c:h val="0.74709864391951009"/>
        </c:manualLayout>
      </c:layout>
      <c:radarChart>
        <c:radarStyle val="filled"/>
        <c:varyColors val="0"/>
        <c:ser>
          <c:idx val="0"/>
          <c:order val="0"/>
          <c:tx>
            <c:strRef>
              <c:f>' Highest Discount'!$B$3</c:f>
              <c:strCache>
                <c:ptCount val="1"/>
                <c:pt idx="0">
                  <c:v>Max of Discount_Percentage</c:v>
                </c:pt>
              </c:strCache>
            </c:strRef>
          </c:tx>
          <c:spPr>
            <a:gradFill rotWithShape="1">
              <a:gsLst>
                <a:gs pos="0">
                  <a:schemeClr val="accent1">
                    <a:tint val="96000"/>
                    <a:lumMod val="104000"/>
                  </a:schemeClr>
                </a:gs>
                <a:gs pos="100000">
                  <a:schemeClr val="accent1">
                    <a:shade val="90000"/>
                    <a:lumMod val="90000"/>
                  </a:schemeClr>
                </a:gs>
              </a:gsLst>
              <a:lin ang="5400000" scaled="0"/>
            </a:gradFill>
            <a:ln>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cat>
            <c:strRef>
              <c:f>' Highest Discount'!$A$4:$A$13</c:f>
              <c:strCache>
                <c:ptCount val="9"/>
                <c:pt idx="0">
                  <c:v>Computers&amp;Acces</c:v>
                </c:pt>
                <c:pt idx="1">
                  <c:v>Electronics</c:v>
                </c:pt>
                <c:pt idx="2">
                  <c:v>Home&amp;Kitchen</c:v>
                </c:pt>
                <c:pt idx="3">
                  <c:v>OfficeProducts</c:v>
                </c:pt>
                <c:pt idx="4">
                  <c:v>MusicalInstrume</c:v>
                </c:pt>
                <c:pt idx="5">
                  <c:v>HomeImprovement</c:v>
                </c:pt>
                <c:pt idx="6">
                  <c:v>Health&amp;Personal</c:v>
                </c:pt>
                <c:pt idx="7">
                  <c:v>Car&amp;Motorbike</c:v>
                </c:pt>
                <c:pt idx="8">
                  <c:v>Toys&amp;Games</c:v>
                </c:pt>
              </c:strCache>
            </c:strRef>
          </c:cat>
          <c:val>
            <c:numRef>
              <c:f>' Highest Discount'!$B$4:$B$13</c:f>
              <c:numCache>
                <c:formatCode>_(* #,##0.00_);_(* \(#,##0.00\);_(* "-"??_);_(@_)</c:formatCode>
                <c:ptCount val="9"/>
                <c:pt idx="0">
                  <c:v>0.94</c:v>
                </c:pt>
                <c:pt idx="1">
                  <c:v>0.91</c:v>
                </c:pt>
                <c:pt idx="2">
                  <c:v>0.9</c:v>
                </c:pt>
                <c:pt idx="3">
                  <c:v>0.75</c:v>
                </c:pt>
                <c:pt idx="4">
                  <c:v>0.6</c:v>
                </c:pt>
                <c:pt idx="5">
                  <c:v>0.57999999999999996</c:v>
                </c:pt>
                <c:pt idx="6">
                  <c:v>0.53</c:v>
                </c:pt>
                <c:pt idx="7">
                  <c:v>0.42</c:v>
                </c:pt>
                <c:pt idx="8">
                  <c:v>0</c:v>
                </c:pt>
              </c:numCache>
            </c:numRef>
          </c:val>
          <c:extLst>
            <c:ext xmlns:c16="http://schemas.microsoft.com/office/drawing/2014/chart" uri="{C3380CC4-5D6E-409C-BE32-E72D297353CC}">
              <c16:uniqueId val="{00000000-66C7-44E4-8379-342E955BCE45}"/>
            </c:ext>
          </c:extLst>
        </c:ser>
        <c:ser>
          <c:idx val="1"/>
          <c:order val="1"/>
          <c:tx>
            <c:strRef>
              <c:f>' Highest Discount'!$C$3</c:f>
              <c:strCache>
                <c:ptCount val="1"/>
                <c:pt idx="0">
                  <c:v>Average of Discount_Percentage</c:v>
                </c:pt>
              </c:strCache>
            </c:strRef>
          </c:tx>
          <c:spPr>
            <a:gradFill rotWithShape="1">
              <a:gsLst>
                <a:gs pos="0">
                  <a:schemeClr val="accent2">
                    <a:tint val="96000"/>
                    <a:lumMod val="104000"/>
                  </a:schemeClr>
                </a:gs>
                <a:gs pos="100000">
                  <a:schemeClr val="accent2">
                    <a:shade val="90000"/>
                    <a:lumMod val="90000"/>
                  </a:schemeClr>
                </a:gs>
              </a:gsLst>
              <a:lin ang="5400000" scaled="0"/>
            </a:gradFill>
            <a:ln w="25400">
              <a:noFill/>
            </a:ln>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c:spPr>
          <c:cat>
            <c:strRef>
              <c:f>' Highest Discount'!$A$4:$A$13</c:f>
              <c:strCache>
                <c:ptCount val="9"/>
                <c:pt idx="0">
                  <c:v>Computers&amp;Acces</c:v>
                </c:pt>
                <c:pt idx="1">
                  <c:v>Electronics</c:v>
                </c:pt>
                <c:pt idx="2">
                  <c:v>Home&amp;Kitchen</c:v>
                </c:pt>
                <c:pt idx="3">
                  <c:v>OfficeProducts</c:v>
                </c:pt>
                <c:pt idx="4">
                  <c:v>MusicalInstrume</c:v>
                </c:pt>
                <c:pt idx="5">
                  <c:v>HomeImprovement</c:v>
                </c:pt>
                <c:pt idx="6">
                  <c:v>Health&amp;Personal</c:v>
                </c:pt>
                <c:pt idx="7">
                  <c:v>Car&amp;Motorbike</c:v>
                </c:pt>
                <c:pt idx="8">
                  <c:v>Toys&amp;Games</c:v>
                </c:pt>
              </c:strCache>
            </c:strRef>
          </c:cat>
          <c:val>
            <c:numRef>
              <c:f>' Highest Discount'!$C$4:$C$13</c:f>
              <c:numCache>
                <c:formatCode>_(* #,##0.00_);_(* \(#,##0.00\);_(* "-"??_);_(@_)</c:formatCode>
                <c:ptCount val="9"/>
                <c:pt idx="0">
                  <c:v>0.5309383378016086</c:v>
                </c:pt>
                <c:pt idx="1">
                  <c:v>0.49906122448979562</c:v>
                </c:pt>
                <c:pt idx="2">
                  <c:v>0.40174496644295316</c:v>
                </c:pt>
                <c:pt idx="3">
                  <c:v>0.12766666666666668</c:v>
                </c:pt>
                <c:pt idx="4">
                  <c:v>0.45999999999999996</c:v>
                </c:pt>
                <c:pt idx="5">
                  <c:v>0.57499999999999996</c:v>
                </c:pt>
                <c:pt idx="6">
                  <c:v>0.53</c:v>
                </c:pt>
                <c:pt idx="7">
                  <c:v>0.42</c:v>
                </c:pt>
                <c:pt idx="8">
                  <c:v>0</c:v>
                </c:pt>
              </c:numCache>
            </c:numRef>
          </c:val>
          <c:extLst>
            <c:ext xmlns:c16="http://schemas.microsoft.com/office/drawing/2014/chart" uri="{C3380CC4-5D6E-409C-BE32-E72D297353CC}">
              <c16:uniqueId val="{00000002-66C7-44E4-8379-342E955BCE45}"/>
            </c:ext>
          </c:extLst>
        </c:ser>
        <c:dLbls>
          <c:showLegendKey val="0"/>
          <c:showVal val="0"/>
          <c:showCatName val="0"/>
          <c:showSerName val="0"/>
          <c:showPercent val="0"/>
          <c:showBubbleSize val="0"/>
        </c:dLbls>
        <c:axId val="1941729919"/>
        <c:axId val="1941717919"/>
      </c:radarChart>
      <c:catAx>
        <c:axId val="194172991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41717919"/>
        <c:crosses val="autoZero"/>
        <c:auto val="1"/>
        <c:lblAlgn val="ctr"/>
        <c:lblOffset val="100"/>
        <c:noMultiLvlLbl val="0"/>
      </c:catAx>
      <c:valAx>
        <c:axId val="1941717919"/>
        <c:scaling>
          <c:orientation val="minMax"/>
        </c:scaling>
        <c:delete val="0"/>
        <c:axPos val="l"/>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417299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[AmazonDashboardBy Olamilekan Lawal.xlsx]Top 5 Products By Rating!PivotTable1</c:name>
    <c:fmtId val="110"/>
  </c:pivotSource>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8444663167104106E-2"/>
          <c:y val="2.4051108194808983E-2"/>
          <c:w val="0.90817032017339294"/>
          <c:h val="0.70997249863837997"/>
        </c:manualLayout>
      </c:layout>
      <c:barChart>
        <c:barDir val="col"/>
        <c:grouping val="clustered"/>
        <c:varyColors val="0"/>
        <c:ser>
          <c:idx val="0"/>
          <c:order val="0"/>
          <c:tx>
            <c:strRef>
              <c:f>'Top 5 Products By Rating'!$B$3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'Top 5 Products By Rating'!$A$4:$A$803</c:f>
              <c:strCache>
                <c:ptCount val="799"/>
                <c:pt idx="0">
                  <c:v>Wayona Nyl</c:v>
                </c:pt>
                <c:pt idx="1">
                  <c:v>Ambrane Un</c:v>
                </c:pt>
                <c:pt idx="2">
                  <c:v>Sounce Fas</c:v>
                </c:pt>
                <c:pt idx="3">
                  <c:v>Boat Deuce</c:v>
                </c:pt>
                <c:pt idx="4">
                  <c:v>Portronics</c:v>
                </c:pt>
                <c:pt idx="5">
                  <c:v>Ptron Sole</c:v>
                </c:pt>
                <c:pt idx="6">
                  <c:v>Boat Micro</c:v>
                </c:pt>
                <c:pt idx="7">
                  <c:v>Mi Usb Typ</c:v>
                </c:pt>
                <c:pt idx="8">
                  <c:v>Tp-Link Us</c:v>
                </c:pt>
                <c:pt idx="9">
                  <c:v>Boat Rugge</c:v>
                </c:pt>
                <c:pt idx="10">
                  <c:v>Amazonbasi</c:v>
                </c:pt>
                <c:pt idx="11">
                  <c:v>Mi Braided</c:v>
                </c:pt>
                <c:pt idx="12">
                  <c:v>Mi 80 Cm (</c:v>
                </c:pt>
                <c:pt idx="13">
                  <c:v>Boat Type</c:v>
                </c:pt>
                <c:pt idx="14">
                  <c:v>Lg 80 Cm (</c:v>
                </c:pt>
                <c:pt idx="15">
                  <c:v>Duracell U</c:v>
                </c:pt>
                <c:pt idx="16">
                  <c:v>Tizum Hdmi</c:v>
                </c:pt>
                <c:pt idx="17">
                  <c:v>Samsung 80</c:v>
                </c:pt>
                <c:pt idx="18">
                  <c:v>Flix Micro</c:v>
                </c:pt>
                <c:pt idx="19">
                  <c:v>Acer 80 Cm</c:v>
                </c:pt>
                <c:pt idx="20">
                  <c:v>Tizum High</c:v>
                </c:pt>
                <c:pt idx="21">
                  <c:v>Oneplus 80</c:v>
                </c:pt>
                <c:pt idx="22">
                  <c:v>Boat A400</c:v>
                </c:pt>
                <c:pt idx="23">
                  <c:v>Ambrane 60</c:v>
                </c:pt>
                <c:pt idx="24">
                  <c:v>Zoul Usb C</c:v>
                </c:pt>
                <c:pt idx="25">
                  <c:v>Samsung Or</c:v>
                </c:pt>
                <c:pt idx="26">
                  <c:v>Sounce 65W</c:v>
                </c:pt>
                <c:pt idx="27">
                  <c:v>Oneplus 12</c:v>
                </c:pt>
                <c:pt idx="28">
                  <c:v>Duracell T</c:v>
                </c:pt>
                <c:pt idx="29">
                  <c:v>Mi 108 Cm</c:v>
                </c:pt>
                <c:pt idx="30">
                  <c:v>Tp-Link Na</c:v>
                </c:pt>
                <c:pt idx="31">
                  <c:v>Flix (Beet</c:v>
                </c:pt>
                <c:pt idx="32">
                  <c:v>Wecool Nyl</c:v>
                </c:pt>
                <c:pt idx="33">
                  <c:v>D-Link Dwa</c:v>
                </c:pt>
                <c:pt idx="34">
                  <c:v>Amazon Bas</c:v>
                </c:pt>
                <c:pt idx="35">
                  <c:v>7Seven¬Æ C</c:v>
                </c:pt>
                <c:pt idx="36">
                  <c:v>Tp-Link Ac</c:v>
                </c:pt>
                <c:pt idx="37">
                  <c:v>Vw 80 Cm (</c:v>
                </c:pt>
                <c:pt idx="38">
                  <c:v>Tata Sky U</c:v>
                </c:pt>
                <c:pt idx="39">
                  <c:v>Tp-Link Wi</c:v>
                </c:pt>
                <c:pt idx="40">
                  <c:v>Wecool Unb</c:v>
                </c:pt>
                <c:pt idx="41">
                  <c:v>Airtel Dig</c:v>
                </c:pt>
                <c:pt idx="42">
                  <c:v>Samsung 10</c:v>
                </c:pt>
                <c:pt idx="43">
                  <c:v>Lapster 1.</c:v>
                </c:pt>
                <c:pt idx="44">
                  <c:v>Redmi 80 C</c:v>
                </c:pt>
                <c:pt idx="45">
                  <c:v>Model-P4 6</c:v>
                </c:pt>
                <c:pt idx="46">
                  <c:v>Oraimo 65W</c:v>
                </c:pt>
                <c:pt idx="47">
                  <c:v>Cedo 65W O</c:v>
                </c:pt>
                <c:pt idx="48">
                  <c:v>Redmi 108</c:v>
                </c:pt>
                <c:pt idx="49">
                  <c:v>Pinnaclz O</c:v>
                </c:pt>
                <c:pt idx="50">
                  <c:v>Ambrane 2</c:v>
                </c:pt>
                <c:pt idx="51">
                  <c:v>Tcl 80 Cm</c:v>
                </c:pt>
                <c:pt idx="52">
                  <c:v>Swapkart F</c:v>
                </c:pt>
                <c:pt idx="53">
                  <c:v>Firestick</c:v>
                </c:pt>
                <c:pt idx="54">
                  <c:v>Wayona Usb</c:v>
                </c:pt>
                <c:pt idx="55">
                  <c:v>Skywall 81</c:v>
                </c:pt>
                <c:pt idx="56">
                  <c:v>Boat A 350</c:v>
                </c:pt>
                <c:pt idx="57">
                  <c:v>Oneplus 10</c:v>
                </c:pt>
                <c:pt idx="58">
                  <c:v>Acer 127 C</c:v>
                </c:pt>
                <c:pt idx="59">
                  <c:v>Lapster 65</c:v>
                </c:pt>
                <c:pt idx="60">
                  <c:v>Gizga Esse</c:v>
                </c:pt>
                <c:pt idx="61">
                  <c:v>Lapster Us</c:v>
                </c:pt>
                <c:pt idx="62">
                  <c:v>Tcl 100 Cm</c:v>
                </c:pt>
                <c:pt idx="63">
                  <c:v>Zebronics</c:v>
                </c:pt>
                <c:pt idx="64">
                  <c:v>Lohaya Rem</c:v>
                </c:pt>
                <c:pt idx="65">
                  <c:v>Gilary Mul</c:v>
                </c:pt>
                <c:pt idx="66">
                  <c:v>Tp-Link Ue</c:v>
                </c:pt>
                <c:pt idx="67">
                  <c:v>Wayona Typ</c:v>
                </c:pt>
                <c:pt idx="68">
                  <c:v>Dealfreez</c:v>
                </c:pt>
                <c:pt idx="69">
                  <c:v>Isoelite R</c:v>
                </c:pt>
                <c:pt idx="70">
                  <c:v>Mi 100 Cm</c:v>
                </c:pt>
                <c:pt idx="71">
                  <c:v>Crossvolt</c:v>
                </c:pt>
                <c:pt idx="72">
                  <c:v>Vu 139 Cm</c:v>
                </c:pt>
                <c:pt idx="73">
                  <c:v>Croma 80 C</c:v>
                </c:pt>
                <c:pt idx="74">
                  <c:v>Boat Lapto</c:v>
                </c:pt>
                <c:pt idx="75">
                  <c:v>Cotbolt Si</c:v>
                </c:pt>
                <c:pt idx="76">
                  <c:v>Electvisio</c:v>
                </c:pt>
                <c:pt idx="77">
                  <c:v>King Shine</c:v>
                </c:pt>
                <c:pt idx="78">
                  <c:v>Lapster 5</c:v>
                </c:pt>
                <c:pt idx="79">
                  <c:v>Belkin App</c:v>
                </c:pt>
                <c:pt idx="80">
                  <c:v>Remote Con</c:v>
                </c:pt>
                <c:pt idx="81">
                  <c:v>Hisense 10</c:v>
                </c:pt>
                <c:pt idx="82">
                  <c:v>Redmi 126</c:v>
                </c:pt>
                <c:pt idx="83">
                  <c:v>Iffalcon 8</c:v>
                </c:pt>
                <c:pt idx="84">
                  <c:v>Acer 109 C</c:v>
                </c:pt>
                <c:pt idx="85">
                  <c:v>Saifsmart</c:v>
                </c:pt>
                <c:pt idx="86">
                  <c:v>Mi 2-In-1</c:v>
                </c:pt>
                <c:pt idx="87">
                  <c:v>Lg 108 Cm</c:v>
                </c:pt>
                <c:pt idx="88">
                  <c:v>10K 8K 4K</c:v>
                </c:pt>
                <c:pt idx="89">
                  <c:v>Lripl Comp</c:v>
                </c:pt>
                <c:pt idx="90">
                  <c:v>Boat Type-</c:v>
                </c:pt>
                <c:pt idx="91">
                  <c:v>Zoul Type</c:v>
                </c:pt>
                <c:pt idx="92">
                  <c:v>Lripl Mi R</c:v>
                </c:pt>
                <c:pt idx="93">
                  <c:v>Kodak 80 C</c:v>
                </c:pt>
                <c:pt idx="94">
                  <c:v>Ambrane Fa</c:v>
                </c:pt>
                <c:pt idx="95">
                  <c:v>Bluerigger</c:v>
                </c:pt>
                <c:pt idx="96">
                  <c:v>Vu 138 Cm</c:v>
                </c:pt>
                <c:pt idx="97">
                  <c:v>Zoul Usb T</c:v>
                </c:pt>
                <c:pt idx="98">
                  <c:v>Mi Xiaomi</c:v>
                </c:pt>
                <c:pt idx="99">
                  <c:v>Generic Ul</c:v>
                </c:pt>
                <c:pt idx="100">
                  <c:v>Egate I9 P</c:v>
                </c:pt>
                <c:pt idx="101">
                  <c:v>Ambrane Bc</c:v>
                </c:pt>
                <c:pt idx="102">
                  <c:v>Belkin Usb</c:v>
                </c:pt>
                <c:pt idx="103">
                  <c:v>Lohaya Tel</c:v>
                </c:pt>
                <c:pt idx="104">
                  <c:v>Realme 10W</c:v>
                </c:pt>
                <c:pt idx="105">
                  <c:v>Acer 139 C</c:v>
                </c:pt>
                <c:pt idx="106">
                  <c:v>Syncwire L</c:v>
                </c:pt>
                <c:pt idx="107">
                  <c:v>Skadioo Wi</c:v>
                </c:pt>
                <c:pt idx="108">
                  <c:v>7Seven¬Æ B</c:v>
                </c:pt>
                <c:pt idx="109">
                  <c:v>Sony Tv -</c:v>
                </c:pt>
                <c:pt idx="110">
                  <c:v>Storite Us</c:v>
                </c:pt>
                <c:pt idx="111">
                  <c:v>Boat Ltg 5</c:v>
                </c:pt>
                <c:pt idx="112">
                  <c:v>Karbonn 80</c:v>
                </c:pt>
                <c:pt idx="113">
                  <c:v>Vw 60 Cm (</c:v>
                </c:pt>
                <c:pt idx="114">
                  <c:v>Samsung 13</c:v>
                </c:pt>
                <c:pt idx="115">
                  <c:v>Duracell M</c:v>
                </c:pt>
                <c:pt idx="116">
                  <c:v>Time Offic</c:v>
                </c:pt>
                <c:pt idx="117">
                  <c:v>Caldipree</c:v>
                </c:pt>
                <c:pt idx="118">
                  <c:v>Universal</c:v>
                </c:pt>
                <c:pt idx="119">
                  <c:v>Amkette 30</c:v>
                </c:pt>
                <c:pt idx="120">
                  <c:v>Popio Type</c:v>
                </c:pt>
                <c:pt idx="121">
                  <c:v>Myvn Ltg T</c:v>
                </c:pt>
                <c:pt idx="122">
                  <c:v>Wzatco Pix</c:v>
                </c:pt>
                <c:pt idx="123">
                  <c:v>Crypo‚Ñ¢ U</c:v>
                </c:pt>
                <c:pt idx="124">
                  <c:v>Oneplus 13</c:v>
                </c:pt>
                <c:pt idx="125">
                  <c:v>Posh 1.5 M</c:v>
                </c:pt>
                <c:pt idx="126">
                  <c:v>Astigo Com</c:v>
                </c:pt>
                <c:pt idx="127">
                  <c:v>Caprigo He</c:v>
                </c:pt>
                <c:pt idx="128">
                  <c:v>Tata Sky H</c:v>
                </c:pt>
                <c:pt idx="129">
                  <c:v>Remote Com</c:v>
                </c:pt>
                <c:pt idx="130">
                  <c:v>Sonivision</c:v>
                </c:pt>
                <c:pt idx="131">
                  <c:v>Rts‚Ñ¢ Hig</c:v>
                </c:pt>
                <c:pt idx="132">
                  <c:v>Agaro Blaz</c:v>
                </c:pt>
                <c:pt idx="133">
                  <c:v>Sansui 140</c:v>
                </c:pt>
                <c:pt idx="134">
                  <c:v>Lohaya Lcd</c:v>
                </c:pt>
                <c:pt idx="135">
                  <c:v>7Seven¬Æ T</c:v>
                </c:pt>
                <c:pt idx="136">
                  <c:v>Wayona 3In</c:v>
                </c:pt>
                <c:pt idx="137">
                  <c:v>Hi-Mobiler</c:v>
                </c:pt>
                <c:pt idx="138">
                  <c:v>Smashtroni</c:v>
                </c:pt>
                <c:pt idx="139">
                  <c:v>Croma 3A F</c:v>
                </c:pt>
                <c:pt idx="140">
                  <c:v>Sony Bravi</c:v>
                </c:pt>
                <c:pt idx="141">
                  <c:v>Storite Hi</c:v>
                </c:pt>
                <c:pt idx="142">
                  <c:v>Svm Produc</c:v>
                </c:pt>
                <c:pt idx="143">
                  <c:v>Vu 164 Cm</c:v>
                </c:pt>
                <c:pt idx="144">
                  <c:v>Cablecreat</c:v>
                </c:pt>
                <c:pt idx="145">
                  <c:v>7Seven Com</c:v>
                </c:pt>
                <c:pt idx="146">
                  <c:v>Realme Sma</c:v>
                </c:pt>
                <c:pt idx="147">
                  <c:v>Acer 100 C</c:v>
                </c:pt>
                <c:pt idx="148">
                  <c:v>Cubetek 3</c:v>
                </c:pt>
                <c:pt idx="149">
                  <c:v>Krisons Th</c:v>
                </c:pt>
                <c:pt idx="150">
                  <c:v>Lohaya Voi</c:v>
                </c:pt>
                <c:pt idx="151">
                  <c:v>Amazon Bra</c:v>
                </c:pt>
                <c:pt idx="152">
                  <c:v>Toshiba 10</c:v>
                </c:pt>
                <c:pt idx="153">
                  <c:v>Lenovo Usb</c:v>
                </c:pt>
                <c:pt idx="154">
                  <c:v>Lg 139 Cm</c:v>
                </c:pt>
                <c:pt idx="155">
                  <c:v>Tata Sky D</c:v>
                </c:pt>
                <c:pt idx="156">
                  <c:v>Vu 108 Cm</c:v>
                </c:pt>
                <c:pt idx="157">
                  <c:v>Storite Su</c:v>
                </c:pt>
                <c:pt idx="158">
                  <c:v>Hisense 12</c:v>
                </c:pt>
                <c:pt idx="159">
                  <c:v>Tuarso 8K</c:v>
                </c:pt>
                <c:pt idx="160">
                  <c:v>Kodak 139</c:v>
                </c:pt>
                <c:pt idx="161">
                  <c:v>7Seven¬Æ S</c:v>
                </c:pt>
                <c:pt idx="162">
                  <c:v>Prolegend¬</c:v>
                </c:pt>
                <c:pt idx="163">
                  <c:v>Wanbo X1 P</c:v>
                </c:pt>
                <c:pt idx="164">
                  <c:v>Lava Charg</c:v>
                </c:pt>
                <c:pt idx="165">
                  <c:v>Technotech</c:v>
                </c:pt>
                <c:pt idx="166">
                  <c:v>Nk Star 95</c:v>
                </c:pt>
                <c:pt idx="167">
                  <c:v>Ls Lapster</c:v>
                </c:pt>
                <c:pt idx="168">
                  <c:v>Kodak 126</c:v>
                </c:pt>
                <c:pt idx="169">
                  <c:v>Zorbes¬Æ W</c:v>
                </c:pt>
                <c:pt idx="170">
                  <c:v>Sansui 80C</c:v>
                </c:pt>
                <c:pt idx="171">
                  <c:v>Synqe Usb</c:v>
                </c:pt>
                <c:pt idx="172">
                  <c:v>Bestor ¬Æ</c:v>
                </c:pt>
                <c:pt idx="173">
                  <c:v>Irusu Play</c:v>
                </c:pt>
                <c:pt idx="174">
                  <c:v>Shopoflux</c:v>
                </c:pt>
                <c:pt idx="175">
                  <c:v>Eynk Extra</c:v>
                </c:pt>
                <c:pt idx="176">
                  <c:v>Lunagariya</c:v>
                </c:pt>
                <c:pt idx="177">
                  <c:v>Prushti Co</c:v>
                </c:pt>
                <c:pt idx="178">
                  <c:v>Aine Hdmi</c:v>
                </c:pt>
                <c:pt idx="179">
                  <c:v>Tcl 108 Cm</c:v>
                </c:pt>
                <c:pt idx="180">
                  <c:v>Oneplus 16</c:v>
                </c:pt>
                <c:pt idx="181">
                  <c:v>Synqe Type</c:v>
                </c:pt>
                <c:pt idx="182">
                  <c:v>Esr Usb C</c:v>
                </c:pt>
                <c:pt idx="183">
                  <c:v>Mi 138.8 C</c:v>
                </c:pt>
                <c:pt idx="184">
                  <c:v>Fire-Boltt</c:v>
                </c:pt>
                <c:pt idx="185">
                  <c:v>Boat Wave</c:v>
                </c:pt>
                <c:pt idx="186">
                  <c:v>Mi Power B</c:v>
                </c:pt>
                <c:pt idx="187">
                  <c:v>Redmi A1 (</c:v>
                </c:pt>
                <c:pt idx="188">
                  <c:v>Oneplus No</c:v>
                </c:pt>
                <c:pt idx="189">
                  <c:v>Sandisk Ul</c:v>
                </c:pt>
                <c:pt idx="190">
                  <c:v>Noise Puls</c:v>
                </c:pt>
                <c:pt idx="191">
                  <c:v>Nokia 105</c:v>
                </c:pt>
                <c:pt idx="192">
                  <c:v>Jbl C100Si</c:v>
                </c:pt>
                <c:pt idx="193">
                  <c:v>Samsung Ga</c:v>
                </c:pt>
                <c:pt idx="194">
                  <c:v>Ptron Tang</c:v>
                </c:pt>
                <c:pt idx="195">
                  <c:v>Redmi 10A</c:v>
                </c:pt>
                <c:pt idx="196">
                  <c:v>Ptron Bull</c:v>
                </c:pt>
                <c:pt idx="197">
                  <c:v>Boat Bassh</c:v>
                </c:pt>
                <c:pt idx="198">
                  <c:v>Mi 10000Ma</c:v>
                </c:pt>
                <c:pt idx="199">
                  <c:v>Elv Car Mo</c:v>
                </c:pt>
                <c:pt idx="200">
                  <c:v>Samsung 25</c:v>
                </c:pt>
                <c:pt idx="201">
                  <c:v>Noise Colo</c:v>
                </c:pt>
                <c:pt idx="202">
                  <c:v>Iqoo Vivo</c:v>
                </c:pt>
                <c:pt idx="203">
                  <c:v>Redmi 9 Ac</c:v>
                </c:pt>
                <c:pt idx="204">
                  <c:v>Redmi 9A S</c:v>
                </c:pt>
                <c:pt idx="205">
                  <c:v>Iqoo Z6 Li</c:v>
                </c:pt>
                <c:pt idx="206">
                  <c:v>Duracell 3</c:v>
                </c:pt>
                <c:pt idx="207">
                  <c:v>Realme Nar</c:v>
                </c:pt>
                <c:pt idx="208">
                  <c:v>Wecool Blu</c:v>
                </c:pt>
                <c:pt idx="209">
                  <c:v>Oppo A74 5</c:v>
                </c:pt>
                <c:pt idx="210">
                  <c:v>Redmi Note</c:v>
                </c:pt>
                <c:pt idx="211">
                  <c:v>Realme Bud</c:v>
                </c:pt>
                <c:pt idx="212">
                  <c:v>Iqoo Neo 6</c:v>
                </c:pt>
                <c:pt idx="213">
                  <c:v>Boat Xtend</c:v>
                </c:pt>
                <c:pt idx="214">
                  <c:v>Tygot Blue</c:v>
                </c:pt>
                <c:pt idx="215">
                  <c:v>Samsung Ev</c:v>
                </c:pt>
                <c:pt idx="216">
                  <c:v>Iqoo Z6 44</c:v>
                </c:pt>
                <c:pt idx="217">
                  <c:v>Striff Ps2</c:v>
                </c:pt>
                <c:pt idx="218">
                  <c:v>Sounce Spi</c:v>
                </c:pt>
                <c:pt idx="219">
                  <c:v>Ptron Boom</c:v>
                </c:pt>
                <c:pt idx="220">
                  <c:v>Ambrane Mo</c:v>
                </c:pt>
                <c:pt idx="221">
                  <c:v>Ambrane 10</c:v>
                </c:pt>
                <c:pt idx="222">
                  <c:v>Ambrane 20</c:v>
                </c:pt>
                <c:pt idx="223">
                  <c:v>Usb Charge</c:v>
                </c:pt>
                <c:pt idx="224">
                  <c:v>Goldmedal</c:v>
                </c:pt>
                <c:pt idx="225">
                  <c:v>Wecool C1</c:v>
                </c:pt>
                <c:pt idx="226">
                  <c:v>Hp 32Gb Cl</c:v>
                </c:pt>
                <c:pt idx="227">
                  <c:v>Spigen Ez</c:v>
                </c:pt>
                <c:pt idx="228">
                  <c:v>Iqoo Z6 Pr</c:v>
                </c:pt>
                <c:pt idx="229">
                  <c:v>Mi 33W Son</c:v>
                </c:pt>
                <c:pt idx="230">
                  <c:v>Oppo A31 (</c:v>
                </c:pt>
                <c:pt idx="231">
                  <c:v>Motorola A</c:v>
                </c:pt>
                <c:pt idx="232">
                  <c:v>Kingone Up</c:v>
                </c:pt>
                <c:pt idx="233">
                  <c:v>Boat Newly</c:v>
                </c:pt>
                <c:pt idx="234">
                  <c:v>Ptron Newl</c:v>
                </c:pt>
                <c:pt idx="235">
                  <c:v>Samsung Eh</c:v>
                </c:pt>
                <c:pt idx="236">
                  <c:v>Amozo Ultr</c:v>
                </c:pt>
                <c:pt idx="237">
                  <c:v>Elv Alumin</c:v>
                </c:pt>
                <c:pt idx="238">
                  <c:v>Tecno Spar</c:v>
                </c:pt>
                <c:pt idx="239">
                  <c:v>Tukzer Cap</c:v>
                </c:pt>
                <c:pt idx="240">
                  <c:v>Mi 10W Wal</c:v>
                </c:pt>
                <c:pt idx="241">
                  <c:v>Striff 12</c:v>
                </c:pt>
                <c:pt idx="242">
                  <c:v>Elv Mobile</c:v>
                </c:pt>
                <c:pt idx="243">
                  <c:v>Redmi 11 P</c:v>
                </c:pt>
                <c:pt idx="244">
                  <c:v>Ptron Volt</c:v>
                </c:pt>
                <c:pt idx="245">
                  <c:v>Boat Flash</c:v>
                </c:pt>
                <c:pt idx="246">
                  <c:v>Myvn 30W W</c:v>
                </c:pt>
                <c:pt idx="247">
                  <c:v>Newly Laun</c:v>
                </c:pt>
                <c:pt idx="248">
                  <c:v>Noise Agil</c:v>
                </c:pt>
                <c:pt idx="249">
                  <c:v>Kyosei Adv</c:v>
                </c:pt>
                <c:pt idx="250">
                  <c:v>Striff Mul</c:v>
                </c:pt>
                <c:pt idx="251">
                  <c:v>Wecool B1</c:v>
                </c:pt>
                <c:pt idx="252">
                  <c:v>Sounce 360</c:v>
                </c:pt>
                <c:pt idx="253">
                  <c:v>Opentech¬Æ</c:v>
                </c:pt>
                <c:pt idx="254">
                  <c:v>En Ligne A</c:v>
                </c:pt>
                <c:pt idx="255">
                  <c:v>Urbn 20000</c:v>
                </c:pt>
                <c:pt idx="256">
                  <c:v>Nokia 150</c:v>
                </c:pt>
                <c:pt idx="257">
                  <c:v>Boat Rocke</c:v>
                </c:pt>
                <c:pt idx="258">
                  <c:v>Iphone Ori</c:v>
                </c:pt>
                <c:pt idx="259">
                  <c:v>Liramark W</c:v>
                </c:pt>
                <c:pt idx="260">
                  <c:v>Nokia 8210</c:v>
                </c:pt>
                <c:pt idx="261">
                  <c:v>Sounce Pro</c:v>
                </c:pt>
                <c:pt idx="262">
                  <c:v>Iqoo 9 Se</c:v>
                </c:pt>
                <c:pt idx="263">
                  <c:v>Shreenova</c:v>
                </c:pt>
                <c:pt idx="264">
                  <c:v>Poco C31 (</c:v>
                </c:pt>
                <c:pt idx="265">
                  <c:v>Noise_Colo</c:v>
                </c:pt>
                <c:pt idx="266">
                  <c:v>Popio Temp</c:v>
                </c:pt>
                <c:pt idx="267">
                  <c:v>10Werun Id</c:v>
                </c:pt>
                <c:pt idx="268">
                  <c:v>Tokdis Mx-</c:v>
                </c:pt>
                <c:pt idx="269">
                  <c:v>Sounce Gol</c:v>
                </c:pt>
                <c:pt idx="270">
                  <c:v>Spigen Ult</c:v>
                </c:pt>
                <c:pt idx="271">
                  <c:v>Oraimo 18W</c:v>
                </c:pt>
                <c:pt idx="272">
                  <c:v>Lapster 12</c:v>
                </c:pt>
                <c:pt idx="273">
                  <c:v>Mi Redmi 9</c:v>
                </c:pt>
                <c:pt idx="274">
                  <c:v>Lava A1 Jo</c:v>
                </c:pt>
                <c:pt idx="275">
                  <c:v>Flix Usb C</c:v>
                </c:pt>
                <c:pt idx="276">
                  <c:v>Prolet Cla</c:v>
                </c:pt>
                <c:pt idx="277">
                  <c:v>Wecool S5</c:v>
                </c:pt>
                <c:pt idx="278">
                  <c:v>Mobilife B</c:v>
                </c:pt>
                <c:pt idx="279">
                  <c:v>Ambrane 27</c:v>
                </c:pt>
                <c:pt idx="280">
                  <c:v>Striff Wal</c:v>
                </c:pt>
                <c:pt idx="281">
                  <c:v>Dyazo Usb</c:v>
                </c:pt>
                <c:pt idx="282">
                  <c:v>Kingone Wi</c:v>
                </c:pt>
                <c:pt idx="283">
                  <c:v>Boat Airdo</c:v>
                </c:pt>
                <c:pt idx="284">
                  <c:v>Sandisk Cr</c:v>
                </c:pt>
                <c:pt idx="285">
                  <c:v>Logitech B</c:v>
                </c:pt>
                <c:pt idx="286">
                  <c:v>Storio Kid</c:v>
                </c:pt>
                <c:pt idx="287">
                  <c:v>Ske Bed St</c:v>
                </c:pt>
                <c:pt idx="288">
                  <c:v>Striff Adj</c:v>
                </c:pt>
                <c:pt idx="289">
                  <c:v>Jbl C50Hi,</c:v>
                </c:pt>
                <c:pt idx="290">
                  <c:v>Lapster Sp</c:v>
                </c:pt>
                <c:pt idx="291">
                  <c:v>Hp V236W U</c:v>
                </c:pt>
                <c:pt idx="292">
                  <c:v>Hp X1000 W</c:v>
                </c:pt>
                <c:pt idx="293">
                  <c:v>Boult Audi</c:v>
                </c:pt>
                <c:pt idx="294">
                  <c:v>Dell Kb216</c:v>
                </c:pt>
                <c:pt idx="295">
                  <c:v>Dell Ms116</c:v>
                </c:pt>
                <c:pt idx="296">
                  <c:v>Boya Bym1</c:v>
                </c:pt>
                <c:pt idx="297">
                  <c:v>Classmate</c:v>
                </c:pt>
                <c:pt idx="298">
                  <c:v>3M Scotch</c:v>
                </c:pt>
                <c:pt idx="299">
                  <c:v>Dell Usb W</c:v>
                </c:pt>
                <c:pt idx="300">
                  <c:v>Seagate Ex</c:v>
                </c:pt>
                <c:pt idx="301">
                  <c:v>Hp W100 48</c:v>
                </c:pt>
                <c:pt idx="302">
                  <c:v>Syvo Wt 31</c:v>
                </c:pt>
                <c:pt idx="303">
                  <c:v>Casio Fx-9</c:v>
                </c:pt>
                <c:pt idx="304">
                  <c:v>Digitek¬Æ</c:v>
                </c:pt>
                <c:pt idx="305">
                  <c:v>Hp 805 Bla</c:v>
                </c:pt>
                <c:pt idx="306">
                  <c:v>Dell Wm118</c:v>
                </c:pt>
                <c:pt idx="307">
                  <c:v>Eveready 1</c:v>
                </c:pt>
                <c:pt idx="308">
                  <c:v>Pidilite F</c:v>
                </c:pt>
                <c:pt idx="309">
                  <c:v>Striff Mpa</c:v>
                </c:pt>
                <c:pt idx="310">
                  <c:v>Casio Fx-8</c:v>
                </c:pt>
                <c:pt idx="311">
                  <c:v>Tygot 10 I</c:v>
                </c:pt>
                <c:pt idx="312">
                  <c:v>Hp X200 Wi</c:v>
                </c:pt>
                <c:pt idx="313">
                  <c:v>Oakter Min</c:v>
                </c:pt>
                <c:pt idx="314">
                  <c:v>Tp-Link Ar</c:v>
                </c:pt>
                <c:pt idx="315">
                  <c:v>Xiaomi Mi</c:v>
                </c:pt>
                <c:pt idx="316">
                  <c:v>Zodo 8. 5</c:v>
                </c:pt>
                <c:pt idx="317">
                  <c:v>Panasonic</c:v>
                </c:pt>
                <c:pt idx="318">
                  <c:v>Memeho¬Æ S</c:v>
                </c:pt>
                <c:pt idx="319">
                  <c:v>Tizum Mous</c:v>
                </c:pt>
                <c:pt idx="320">
                  <c:v>Epson 003</c:v>
                </c:pt>
                <c:pt idx="321">
                  <c:v>Quantum Qh</c:v>
                </c:pt>
                <c:pt idx="322">
                  <c:v>Striff Lap</c:v>
                </c:pt>
                <c:pt idx="323">
                  <c:v>Logitech M</c:v>
                </c:pt>
                <c:pt idx="324">
                  <c:v>Hp 150 Wir</c:v>
                </c:pt>
                <c:pt idx="325">
                  <c:v>Duracell R</c:v>
                </c:pt>
                <c:pt idx="326">
                  <c:v>Rts [2 Pac</c:v>
                </c:pt>
                <c:pt idx="327">
                  <c:v>Hp 682 Bla</c:v>
                </c:pt>
                <c:pt idx="328">
                  <c:v>Logitech H</c:v>
                </c:pt>
                <c:pt idx="329">
                  <c:v>Digitek Dt</c:v>
                </c:pt>
                <c:pt idx="330">
                  <c:v>Tp-Link Tl</c:v>
                </c:pt>
                <c:pt idx="331">
                  <c:v>Coi Note P</c:v>
                </c:pt>
                <c:pt idx="332">
                  <c:v>Fujifilm I</c:v>
                </c:pt>
                <c:pt idx="333">
                  <c:v>Noise Buds</c:v>
                </c:pt>
                <c:pt idx="334">
                  <c:v>Jbl C200Si</c:v>
                </c:pt>
                <c:pt idx="335">
                  <c:v>Acer Ek220</c:v>
                </c:pt>
                <c:pt idx="336">
                  <c:v>E-Cosmos 5</c:v>
                </c:pt>
                <c:pt idx="337">
                  <c:v>Boat Dual</c:v>
                </c:pt>
                <c:pt idx="338">
                  <c:v>Jbl Tune 2</c:v>
                </c:pt>
                <c:pt idx="339">
                  <c:v>Tp-Link Ta</c:v>
                </c:pt>
                <c:pt idx="340">
                  <c:v>Duracell P</c:v>
                </c:pt>
                <c:pt idx="341">
                  <c:v>Aircase Ru</c:v>
                </c:pt>
                <c:pt idx="342">
                  <c:v>Jbl Go 2,</c:v>
                </c:pt>
                <c:pt idx="343">
                  <c:v>Robustrion</c:v>
                </c:pt>
                <c:pt idx="344">
                  <c:v>Redgear Pr</c:v>
                </c:pt>
                <c:pt idx="345">
                  <c:v>Tp-Link N3</c:v>
                </c:pt>
                <c:pt idx="346">
                  <c:v>Callas Mul</c:v>
                </c:pt>
                <c:pt idx="347">
                  <c:v>Casio Mj-1</c:v>
                </c:pt>
                <c:pt idx="348">
                  <c:v>Kanget [2</c:v>
                </c:pt>
                <c:pt idx="349">
                  <c:v>Redgear A-</c:v>
                </c:pt>
                <c:pt idx="350">
                  <c:v>Jbl Commer</c:v>
                </c:pt>
                <c:pt idx="351">
                  <c:v>Eveready R</c:v>
                </c:pt>
                <c:pt idx="352">
                  <c:v>Sandisk Ex</c:v>
                </c:pt>
                <c:pt idx="353">
                  <c:v>Infinity (</c:v>
                </c:pt>
                <c:pt idx="354">
                  <c:v>Aircase Pr</c:v>
                </c:pt>
                <c:pt idx="355">
                  <c:v>Brand Conq</c:v>
                </c:pt>
                <c:pt idx="356">
                  <c:v>Luxor 5 Su</c:v>
                </c:pt>
                <c:pt idx="357">
                  <c:v>Duracell C</c:v>
                </c:pt>
                <c:pt idx="358">
                  <c:v>Parker Cla</c:v>
                </c:pt>
                <c:pt idx="359">
                  <c:v>Tarkan Por</c:v>
                </c:pt>
                <c:pt idx="360">
                  <c:v>Quantum Rj</c:v>
                </c:pt>
                <c:pt idx="361">
                  <c:v>Hp Usb Wir</c:v>
                </c:pt>
                <c:pt idx="362">
                  <c:v>Humble Dyn</c:v>
                </c:pt>
                <c:pt idx="363">
                  <c:v>Striff Uph</c:v>
                </c:pt>
                <c:pt idx="364">
                  <c:v>Crucial Ra</c:v>
                </c:pt>
                <c:pt idx="365">
                  <c:v>Apc Back-U</c:v>
                </c:pt>
                <c:pt idx="366">
                  <c:v>Wembley Lc</c:v>
                </c:pt>
                <c:pt idx="367">
                  <c:v>E-Cosmos P</c:v>
                </c:pt>
                <c:pt idx="368">
                  <c:v>Lapster Ge</c:v>
                </c:pt>
                <c:pt idx="369">
                  <c:v>Lenovo 300</c:v>
                </c:pt>
                <c:pt idx="370">
                  <c:v>Dyazo 6 An</c:v>
                </c:pt>
                <c:pt idx="371">
                  <c:v>Western Di</c:v>
                </c:pt>
                <c:pt idx="372">
                  <c:v>Logitech C</c:v>
                </c:pt>
                <c:pt idx="373">
                  <c:v>Zinq Five</c:v>
                </c:pt>
                <c:pt idx="374">
                  <c:v>Hp Z3700 W</c:v>
                </c:pt>
                <c:pt idx="375">
                  <c:v>Maono Au-4</c:v>
                </c:pt>
                <c:pt idx="376">
                  <c:v>Table Magi</c:v>
                </c:pt>
                <c:pt idx="377">
                  <c:v>Boat Stone</c:v>
                </c:pt>
                <c:pt idx="378">
                  <c:v>Esnipe Mar</c:v>
                </c:pt>
                <c:pt idx="379">
                  <c:v>Brustro Co</c:v>
                </c:pt>
                <c:pt idx="380">
                  <c:v>Cuzor 12V</c:v>
                </c:pt>
                <c:pt idx="381">
                  <c:v>Crucial Bx</c:v>
                </c:pt>
                <c:pt idx="382">
                  <c:v>Inovera Wo</c:v>
                </c:pt>
                <c:pt idx="383">
                  <c:v>Seagate On</c:v>
                </c:pt>
                <c:pt idx="384">
                  <c:v>Tvara Lcd</c:v>
                </c:pt>
                <c:pt idx="385">
                  <c:v>Redgear Mp</c:v>
                </c:pt>
                <c:pt idx="386">
                  <c:v>Lenovo 400</c:v>
                </c:pt>
                <c:pt idx="387">
                  <c:v>Logitech K</c:v>
                </c:pt>
                <c:pt idx="388">
                  <c:v>Resonate R</c:v>
                </c:pt>
                <c:pt idx="389">
                  <c:v>3M Post-It</c:v>
                </c:pt>
                <c:pt idx="390">
                  <c:v>Ofixo Mult</c:v>
                </c:pt>
                <c:pt idx="391">
                  <c:v>Airtel Amf</c:v>
                </c:pt>
                <c:pt idx="392">
                  <c:v>Fedus Cat6</c:v>
                </c:pt>
                <c:pt idx="393">
                  <c:v>Kingston D</c:v>
                </c:pt>
                <c:pt idx="394">
                  <c:v>Envie¬Æ (A</c:v>
                </c:pt>
                <c:pt idx="395">
                  <c:v>Lapster Ac</c:v>
                </c:pt>
                <c:pt idx="396">
                  <c:v>Verilux¬Æ</c:v>
                </c:pt>
                <c:pt idx="397">
                  <c:v>Hp Wired M</c:v>
                </c:pt>
                <c:pt idx="398">
                  <c:v>Anjaney En</c:v>
                </c:pt>
                <c:pt idx="399">
                  <c:v>Envie Ecr-</c:v>
                </c:pt>
                <c:pt idx="400">
                  <c:v>Proelite F</c:v>
                </c:pt>
                <c:pt idx="401">
                  <c:v>Pentonic M</c:v>
                </c:pt>
                <c:pt idx="402">
                  <c:v>Logitech P</c:v>
                </c:pt>
                <c:pt idx="403">
                  <c:v>Apsara Pla</c:v>
                </c:pt>
                <c:pt idx="404">
                  <c:v>Ant Esport</c:v>
                </c:pt>
                <c:pt idx="405">
                  <c:v>Pilot V7 L</c:v>
                </c:pt>
                <c:pt idx="406">
                  <c:v>It2M Desig</c:v>
                </c:pt>
                <c:pt idx="407">
                  <c:v>Lapster Ca</c:v>
                </c:pt>
                <c:pt idx="408">
                  <c:v>Lenovo 600</c:v>
                </c:pt>
                <c:pt idx="409">
                  <c:v>Klam Lcd W</c:v>
                </c:pt>
                <c:pt idx="410">
                  <c:v>Cp Plus 2M</c:v>
                </c:pt>
                <c:pt idx="411">
                  <c:v>Hp Deskjet</c:v>
                </c:pt>
                <c:pt idx="412">
                  <c:v>D-Link Dir</c:v>
                </c:pt>
                <c:pt idx="413">
                  <c:v>Rpm Euro G</c:v>
                </c:pt>
                <c:pt idx="414">
                  <c:v>Wacom One</c:v>
                </c:pt>
                <c:pt idx="415">
                  <c:v>Parker Qui</c:v>
                </c:pt>
                <c:pt idx="416">
                  <c:v>Sony Wi-C1</c:v>
                </c:pt>
                <c:pt idx="417">
                  <c:v>Zebronics,</c:v>
                </c:pt>
                <c:pt idx="418">
                  <c:v>Tukzer Gel</c:v>
                </c:pt>
                <c:pt idx="419">
                  <c:v>Camel Arti</c:v>
                </c:pt>
                <c:pt idx="420">
                  <c:v>Supcares L</c:v>
                </c:pt>
                <c:pt idx="421">
                  <c:v>Tukzer Sty</c:v>
                </c:pt>
                <c:pt idx="422">
                  <c:v>Logitech G</c:v>
                </c:pt>
                <c:pt idx="423">
                  <c:v>Urbn 10000</c:v>
                </c:pt>
                <c:pt idx="424">
                  <c:v>Qubo Smart</c:v>
                </c:pt>
                <c:pt idx="425">
                  <c:v>Camel Fabr</c:v>
                </c:pt>
                <c:pt idx="426">
                  <c:v>Lenovo Gx2</c:v>
                </c:pt>
                <c:pt idx="427">
                  <c:v>Hp Wired O</c:v>
                </c:pt>
                <c:pt idx="428">
                  <c:v>Redragon K</c:v>
                </c:pt>
                <c:pt idx="429">
                  <c:v>Hp Gt 53 X</c:v>
                </c:pt>
                <c:pt idx="430">
                  <c:v>Mi 360¬∞ H</c:v>
                </c:pt>
                <c:pt idx="431">
                  <c:v>Esr Screen</c:v>
                </c:pt>
                <c:pt idx="432">
                  <c:v>Parker Vec</c:v>
                </c:pt>
                <c:pt idx="433">
                  <c:v>Silicone R</c:v>
                </c:pt>
                <c:pt idx="434">
                  <c:v>Canon Pixm</c:v>
                </c:pt>
                <c:pt idx="435">
                  <c:v>Samsung 24</c:v>
                </c:pt>
                <c:pt idx="436">
                  <c:v>Faber-Cast</c:v>
                </c:pt>
                <c:pt idx="437">
                  <c:v>Zinq Ups F</c:v>
                </c:pt>
                <c:pt idx="438">
                  <c:v>Saleon‚Ñ¢</c:v>
                </c:pt>
                <c:pt idx="439">
                  <c:v>Wings Phan</c:v>
                </c:pt>
                <c:pt idx="440">
                  <c:v>Cablet 2.5</c:v>
                </c:pt>
                <c:pt idx="441">
                  <c:v>Sandisk 1T</c:v>
                </c:pt>
                <c:pt idx="442">
                  <c:v>Wecool Moo</c:v>
                </c:pt>
                <c:pt idx="443">
                  <c:v>Hp 330 Wir</c:v>
                </c:pt>
                <c:pt idx="444">
                  <c:v>Rc Print G</c:v>
                </c:pt>
                <c:pt idx="445">
                  <c:v>Redgear Cl</c:v>
                </c:pt>
                <c:pt idx="446">
                  <c:v>Amazfit Gt</c:v>
                </c:pt>
                <c:pt idx="447">
                  <c:v>Tabelito¬Æ</c:v>
                </c:pt>
                <c:pt idx="448">
                  <c:v>Scarters M</c:v>
                </c:pt>
                <c:pt idx="449">
                  <c:v>Slovic¬Æ T</c:v>
                </c:pt>
                <c:pt idx="450">
                  <c:v>Orico 2.5"</c:v>
                </c:pt>
                <c:pt idx="451">
                  <c:v>Redgear Co</c:v>
                </c:pt>
                <c:pt idx="452">
                  <c:v>Belkin Ess</c:v>
                </c:pt>
                <c:pt idx="453">
                  <c:v>Artis Ar-4</c:v>
                </c:pt>
                <c:pt idx="454">
                  <c:v>Imou 360¬∞</c:v>
                </c:pt>
                <c:pt idx="455">
                  <c:v>Xiaomi Pad</c:v>
                </c:pt>
                <c:pt idx="456">
                  <c:v>Sennheiser</c:v>
                </c:pt>
                <c:pt idx="457">
                  <c:v>Hb Plus Fo</c:v>
                </c:pt>
                <c:pt idx="458">
                  <c:v>Hp 65W Ac</c:v>
                </c:pt>
                <c:pt idx="459">
                  <c:v>Tukzer Ful</c:v>
                </c:pt>
                <c:pt idx="460">
                  <c:v>Camel Oil</c:v>
                </c:pt>
                <c:pt idx="461">
                  <c:v>Hp M270 Ba</c:v>
                </c:pt>
                <c:pt idx="462">
                  <c:v>Foxin Ftc</c:v>
                </c:pt>
                <c:pt idx="463">
                  <c:v>Pc Square</c:v>
                </c:pt>
                <c:pt idx="464">
                  <c:v>Lenovo 130</c:v>
                </c:pt>
                <c:pt idx="465">
                  <c:v>Pilot Frix</c:v>
                </c:pt>
                <c:pt idx="466">
                  <c:v>Hp K500F B</c:v>
                </c:pt>
                <c:pt idx="467">
                  <c:v>Gizga Club</c:v>
                </c:pt>
                <c:pt idx="468">
                  <c:v>Inventis 5</c:v>
                </c:pt>
                <c:pt idx="469">
                  <c:v>Offbeat¬Æ</c:v>
                </c:pt>
                <c:pt idx="470">
                  <c:v>Hp Gk320 W</c:v>
                </c:pt>
                <c:pt idx="471">
                  <c:v>Parker Mom</c:v>
                </c:pt>
                <c:pt idx="472">
                  <c:v>Camlin Ele</c:v>
                </c:pt>
                <c:pt idx="473">
                  <c:v>Carecase¬Æ</c:v>
                </c:pt>
                <c:pt idx="474">
                  <c:v>Canon E457</c:v>
                </c:pt>
                <c:pt idx="475">
                  <c:v>Crucial P3</c:v>
                </c:pt>
                <c:pt idx="476">
                  <c:v>Hp V222W 6</c:v>
                </c:pt>
                <c:pt idx="477">
                  <c:v>Bestor¬Æ L</c:v>
                </c:pt>
                <c:pt idx="478">
                  <c:v>Lenovo Ide</c:v>
                </c:pt>
                <c:pt idx="479">
                  <c:v>Swapkart P</c:v>
                </c:pt>
                <c:pt idx="480">
                  <c:v>Pigeon By</c:v>
                </c:pt>
                <c:pt idx="481">
                  <c:v>Usha Quart</c:v>
                </c:pt>
                <c:pt idx="482">
                  <c:v>Stylehouse</c:v>
                </c:pt>
                <c:pt idx="483">
                  <c:v>Beatxp Kit</c:v>
                </c:pt>
                <c:pt idx="484">
                  <c:v>Glun Multi</c:v>
                </c:pt>
                <c:pt idx="485">
                  <c:v>Pigeon Pol</c:v>
                </c:pt>
                <c:pt idx="486">
                  <c:v>Prestige 1</c:v>
                </c:pt>
                <c:pt idx="487">
                  <c:v>Bajaj Rhx-</c:v>
                </c:pt>
                <c:pt idx="488">
                  <c:v>Prestige E</c:v>
                </c:pt>
                <c:pt idx="489">
                  <c:v>Prestige P</c:v>
                </c:pt>
                <c:pt idx="490">
                  <c:v>Shoptoshop</c:v>
                </c:pt>
                <c:pt idx="491">
                  <c:v>Orpat Oeh-</c:v>
                </c:pt>
                <c:pt idx="492">
                  <c:v>Pro365 Ind</c:v>
                </c:pt>
                <c:pt idx="493">
                  <c:v>Bajaj Dx-6</c:v>
                </c:pt>
                <c:pt idx="494">
                  <c:v>Croma 500W</c:v>
                </c:pt>
                <c:pt idx="495">
                  <c:v>Havells In</c:v>
                </c:pt>
                <c:pt idx="496">
                  <c:v>Morphy Ric</c:v>
                </c:pt>
                <c:pt idx="497">
                  <c:v>Havells Aq</c:v>
                </c:pt>
                <c:pt idx="498">
                  <c:v>Bajaj Sple</c:v>
                </c:pt>
                <c:pt idx="499">
                  <c:v>Kent 16052</c:v>
                </c:pt>
                <c:pt idx="500">
                  <c:v>Bajaj New</c:v>
                </c:pt>
                <c:pt idx="501">
                  <c:v>Lifelong L</c:v>
                </c:pt>
                <c:pt idx="502">
                  <c:v>Bajaj Maje</c:v>
                </c:pt>
                <c:pt idx="503">
                  <c:v>Bajaj Rex</c:v>
                </c:pt>
                <c:pt idx="504">
                  <c:v>R B Nova L</c:v>
                </c:pt>
                <c:pt idx="505">
                  <c:v>Bajaj Imme</c:v>
                </c:pt>
                <c:pt idx="506">
                  <c:v>Inalsa Ele</c:v>
                </c:pt>
                <c:pt idx="507">
                  <c:v>Pigeon Hea</c:v>
                </c:pt>
                <c:pt idx="508">
                  <c:v>Prettykraf</c:v>
                </c:pt>
                <c:pt idx="509">
                  <c:v>Philips Gc</c:v>
                </c:pt>
                <c:pt idx="510">
                  <c:v>Havells Im</c:v>
                </c:pt>
                <c:pt idx="511">
                  <c:v>Agaro Lr20</c:v>
                </c:pt>
                <c:pt idx="512">
                  <c:v>Pigeon 1.5</c:v>
                </c:pt>
                <c:pt idx="513">
                  <c:v>Nutripro J</c:v>
                </c:pt>
                <c:pt idx="514">
                  <c:v>Havells Ci</c:v>
                </c:pt>
                <c:pt idx="515">
                  <c:v>Agaro Rega</c:v>
                </c:pt>
                <c:pt idx="516">
                  <c:v>Philips Vi</c:v>
                </c:pt>
                <c:pt idx="517">
                  <c:v>Agaro Este</c:v>
                </c:pt>
                <c:pt idx="518">
                  <c:v>Bajaj Mino</c:v>
                </c:pt>
                <c:pt idx="519">
                  <c:v>Butterfly</c:v>
                </c:pt>
                <c:pt idx="520">
                  <c:v>Soflin Egg</c:v>
                </c:pt>
                <c:pt idx="521">
                  <c:v>Prestige S</c:v>
                </c:pt>
                <c:pt idx="522">
                  <c:v>Orient Ele</c:v>
                </c:pt>
                <c:pt idx="523">
                  <c:v>Bulfyss Us</c:v>
                </c:pt>
                <c:pt idx="524">
                  <c:v>Bajaj Dx-7</c:v>
                </c:pt>
                <c:pt idx="525">
                  <c:v>Philips Ha</c:v>
                </c:pt>
                <c:pt idx="526">
                  <c:v>Room Heate</c:v>
                </c:pt>
                <c:pt idx="527">
                  <c:v>Wonderchef</c:v>
                </c:pt>
                <c:pt idx="528">
                  <c:v>Usha Armor</c:v>
                </c:pt>
                <c:pt idx="529">
                  <c:v>Crompton A</c:v>
                </c:pt>
                <c:pt idx="530">
                  <c:v>Borosil Ch</c:v>
                </c:pt>
                <c:pt idx="531">
                  <c:v>Kent 16055</c:v>
                </c:pt>
                <c:pt idx="532">
                  <c:v>Prestige I</c:v>
                </c:pt>
                <c:pt idx="533">
                  <c:v>Simxen Egg</c:v>
                </c:pt>
                <c:pt idx="534">
                  <c:v>Healthsens</c:v>
                </c:pt>
                <c:pt idx="535">
                  <c:v>Bosch Pro</c:v>
                </c:pt>
                <c:pt idx="536">
                  <c:v>Bulfyss St</c:v>
                </c:pt>
                <c:pt idx="537">
                  <c:v>Vr 18 Pcs</c:v>
                </c:pt>
                <c:pt idx="538">
                  <c:v>Eureka For</c:v>
                </c:pt>
                <c:pt idx="539">
                  <c:v>Maharaja W</c:v>
                </c:pt>
                <c:pt idx="540">
                  <c:v>Crompton G</c:v>
                </c:pt>
                <c:pt idx="541">
                  <c:v>Bajaj Dx-2</c:v>
                </c:pt>
                <c:pt idx="542">
                  <c:v>Bajaj Wate</c:v>
                </c:pt>
                <c:pt idx="543">
                  <c:v>Agaro Supr</c:v>
                </c:pt>
                <c:pt idx="544">
                  <c:v>Bajaj Delu</c:v>
                </c:pt>
                <c:pt idx="545">
                  <c:v>Orpat Hhb-</c:v>
                </c:pt>
                <c:pt idx="546">
                  <c:v>Gilton Egg</c:v>
                </c:pt>
                <c:pt idx="547">
                  <c:v>Philips Di</c:v>
                </c:pt>
                <c:pt idx="548">
                  <c:v>Milton Go</c:v>
                </c:pt>
                <c:pt idx="549">
                  <c:v>Philips Da</c:v>
                </c:pt>
                <c:pt idx="550">
                  <c:v>Crompton I</c:v>
                </c:pt>
                <c:pt idx="551">
                  <c:v>Usha Heat</c:v>
                </c:pt>
                <c:pt idx="552">
                  <c:v>Philips Hl</c:v>
                </c:pt>
                <c:pt idx="553">
                  <c:v>Kuber Indu</c:v>
                </c:pt>
                <c:pt idx="554">
                  <c:v>Ikea Froth</c:v>
                </c:pt>
                <c:pt idx="555">
                  <c:v>Lint Remov</c:v>
                </c:pt>
                <c:pt idx="556">
                  <c:v>Pigeon Kes</c:v>
                </c:pt>
                <c:pt idx="557">
                  <c:v>C (Device)</c:v>
                </c:pt>
                <c:pt idx="558">
                  <c:v>Bajaj Ofr</c:v>
                </c:pt>
                <c:pt idx="559">
                  <c:v>Luminous V</c:v>
                </c:pt>
                <c:pt idx="560">
                  <c:v>Wipro Vest</c:v>
                </c:pt>
                <c:pt idx="561">
                  <c:v>Kitchen Ma</c:v>
                </c:pt>
                <c:pt idx="562">
                  <c:v>Ikea 903.3</c:v>
                </c:pt>
                <c:pt idx="563">
                  <c:v>Hul Pureit</c:v>
                </c:pt>
                <c:pt idx="564">
                  <c:v>Preethi Bl</c:v>
                </c:pt>
                <c:pt idx="565">
                  <c:v>Themisto 3</c:v>
                </c:pt>
                <c:pt idx="566">
                  <c:v>Kent Smart</c:v>
                </c:pt>
                <c:pt idx="567">
                  <c:v>Instacuppa</c:v>
                </c:pt>
                <c:pt idx="568">
                  <c:v>Usha Ei 16</c:v>
                </c:pt>
                <c:pt idx="569">
                  <c:v>Kent 16044</c:v>
                </c:pt>
                <c:pt idx="570">
                  <c:v>White Feat</c:v>
                </c:pt>
                <c:pt idx="571">
                  <c:v>Philips Po</c:v>
                </c:pt>
                <c:pt idx="572">
                  <c:v>Saiellin E</c:v>
                </c:pt>
                <c:pt idx="573">
                  <c:v>Cookwell B</c:v>
                </c:pt>
                <c:pt idx="574">
                  <c:v>Swiffer In</c:v>
                </c:pt>
                <c:pt idx="575">
                  <c:v>Hindware A</c:v>
                </c:pt>
                <c:pt idx="576">
                  <c:v>Atom Selve</c:v>
                </c:pt>
                <c:pt idx="577">
                  <c:v>Croma 1100</c:v>
                </c:pt>
                <c:pt idx="578">
                  <c:v>Lint Rolle</c:v>
                </c:pt>
                <c:pt idx="579">
                  <c:v>Portable L</c:v>
                </c:pt>
                <c:pt idx="580">
                  <c:v>Atomberg R</c:v>
                </c:pt>
                <c:pt idx="581">
                  <c:v>Usha Cookj</c:v>
                </c:pt>
                <c:pt idx="582">
                  <c:v>Reffair Ax</c:v>
                </c:pt>
                <c:pt idx="583">
                  <c:v>!!1000 Wat</c:v>
                </c:pt>
                <c:pt idx="584">
                  <c:v>Activa Hea</c:v>
                </c:pt>
                <c:pt idx="585">
                  <c:v>V-Guard Zi</c:v>
                </c:pt>
                <c:pt idx="586">
                  <c:v>Homeistic</c:v>
                </c:pt>
                <c:pt idx="587">
                  <c:v>Kitchenwel</c:v>
                </c:pt>
                <c:pt idx="588">
                  <c:v>Agaro 3339</c:v>
                </c:pt>
                <c:pt idx="589">
                  <c:v>Kent 16026</c:v>
                </c:pt>
                <c:pt idx="590">
                  <c:v>Skytone St</c:v>
                </c:pt>
                <c:pt idx="591">
                  <c:v>Kent 16088</c:v>
                </c:pt>
                <c:pt idx="592">
                  <c:v>Mi Air Pur</c:v>
                </c:pt>
                <c:pt idx="593">
                  <c:v>Tata Swach</c:v>
                </c:pt>
                <c:pt idx="594">
                  <c:v>Havells Am</c:v>
                </c:pt>
                <c:pt idx="595">
                  <c:v>Fabware Li</c:v>
                </c:pt>
                <c:pt idx="596">
                  <c:v>Brayden Fi</c:v>
                </c:pt>
                <c:pt idx="597">
                  <c:v>Bajaj Fror</c:v>
                </c:pt>
                <c:pt idx="598">
                  <c:v>Venus Digi</c:v>
                </c:pt>
                <c:pt idx="599">
                  <c:v>Bajaj Atx</c:v>
                </c:pt>
                <c:pt idx="600">
                  <c:v>Coway Prof</c:v>
                </c:pt>
                <c:pt idx="601">
                  <c:v>Kent Gold</c:v>
                </c:pt>
                <c:pt idx="602">
                  <c:v>Homepack 7</c:v>
                </c:pt>
                <c:pt idx="603">
                  <c:v>Heart Home</c:v>
                </c:pt>
                <c:pt idx="604">
                  <c:v>Milton Sma</c:v>
                </c:pt>
                <c:pt idx="605">
                  <c:v>Ibell Sek1</c:v>
                </c:pt>
                <c:pt idx="606">
                  <c:v>Tosaa T2St</c:v>
                </c:pt>
                <c:pt idx="607">
                  <c:v>V-Guard Di</c:v>
                </c:pt>
                <c:pt idx="608">
                  <c:v>Akiara¬Æ -</c:v>
                </c:pt>
                <c:pt idx="609">
                  <c:v>Usha Steam</c:v>
                </c:pt>
                <c:pt idx="610">
                  <c:v>Widewings</c:v>
                </c:pt>
                <c:pt idx="611">
                  <c:v>Vedini Tra</c:v>
                </c:pt>
                <c:pt idx="612">
                  <c:v>Crompton S</c:v>
                </c:pt>
                <c:pt idx="613">
                  <c:v>Jm Seller</c:v>
                </c:pt>
                <c:pt idx="614">
                  <c:v>Oratech Co</c:v>
                </c:pt>
                <c:pt idx="615">
                  <c:v>Havells Gl</c:v>
                </c:pt>
                <c:pt idx="616">
                  <c:v>Pick Ur Ne</c:v>
                </c:pt>
                <c:pt idx="617">
                  <c:v>Rico Japan</c:v>
                </c:pt>
                <c:pt idx="618">
                  <c:v>Agaro Marv</c:v>
                </c:pt>
                <c:pt idx="619">
                  <c:v>Havells Of</c:v>
                </c:pt>
                <c:pt idx="620">
                  <c:v>Bajaj Dhx-</c:v>
                </c:pt>
                <c:pt idx="621">
                  <c:v>Aquasure F</c:v>
                </c:pt>
                <c:pt idx="622">
                  <c:v>Royal Step</c:v>
                </c:pt>
                <c:pt idx="623">
                  <c:v>Kent 16068</c:v>
                </c:pt>
                <c:pt idx="624">
                  <c:v>Enem Seali</c:v>
                </c:pt>
                <c:pt idx="625">
                  <c:v>Vrprime Li</c:v>
                </c:pt>
                <c:pt idx="626">
                  <c:v>Philips Ac</c:v>
                </c:pt>
                <c:pt idx="627">
                  <c:v>Eopora Ptc</c:v>
                </c:pt>
                <c:pt idx="628">
                  <c:v>Usha Golia</c:v>
                </c:pt>
                <c:pt idx="629">
                  <c:v>Figment Ha</c:v>
                </c:pt>
                <c:pt idx="630">
                  <c:v>Balzano Hi</c:v>
                </c:pt>
                <c:pt idx="631">
                  <c:v>Swiss Mili</c:v>
                </c:pt>
                <c:pt idx="632">
                  <c:v>Zuvexa Usb</c:v>
                </c:pt>
                <c:pt idx="633">
                  <c:v>Usha Ih241</c:v>
                </c:pt>
                <c:pt idx="634">
                  <c:v>Activa Ins</c:v>
                </c:pt>
                <c:pt idx="635">
                  <c:v>Lifelong 2</c:v>
                </c:pt>
                <c:pt idx="636">
                  <c:v>Indias¬Æ‚Ñ</c:v>
                </c:pt>
                <c:pt idx="637">
                  <c:v>Sui Generi</c:v>
                </c:pt>
                <c:pt idx="638">
                  <c:v>Philips Ai</c:v>
                </c:pt>
                <c:pt idx="639">
                  <c:v>Esquire La</c:v>
                </c:pt>
                <c:pt idx="640">
                  <c:v>Havells Be</c:v>
                </c:pt>
                <c:pt idx="641">
                  <c:v>Philips Ea</c:v>
                </c:pt>
                <c:pt idx="642">
                  <c:v>Brayden Ch</c:v>
                </c:pt>
                <c:pt idx="643">
                  <c:v>Usha Janom</c:v>
                </c:pt>
                <c:pt idx="644">
                  <c:v>Black+Deck</c:v>
                </c:pt>
                <c:pt idx="645">
                  <c:v>Personal S</c:v>
                </c:pt>
                <c:pt idx="646">
                  <c:v>Sujata Pow</c:v>
                </c:pt>
                <c:pt idx="647">
                  <c:v>Sure From</c:v>
                </c:pt>
                <c:pt idx="648">
                  <c:v>Dr Trust E</c:v>
                </c:pt>
                <c:pt idx="649">
                  <c:v>Tesora - I</c:v>
                </c:pt>
                <c:pt idx="650">
                  <c:v>Agaro Ace</c:v>
                </c:pt>
                <c:pt idx="651">
                  <c:v>Inalsa Han</c:v>
                </c:pt>
                <c:pt idx="652">
                  <c:v>Akiara - M</c:v>
                </c:pt>
                <c:pt idx="653">
                  <c:v>Borosil El</c:v>
                </c:pt>
                <c:pt idx="654">
                  <c:v>Rico Irpro</c:v>
                </c:pt>
                <c:pt idx="655">
                  <c:v>Csi Intern</c:v>
                </c:pt>
                <c:pt idx="656">
                  <c:v>Lifelong P</c:v>
                </c:pt>
                <c:pt idx="657">
                  <c:v>Ibell Cast</c:v>
                </c:pt>
                <c:pt idx="658">
                  <c:v>Bajaj Pygm</c:v>
                </c:pt>
                <c:pt idx="659">
                  <c:v>Prestige C</c:v>
                </c:pt>
                <c:pt idx="660">
                  <c:v>Gadgetroni</c:v>
                </c:pt>
                <c:pt idx="661">
                  <c:v>Tom &amp; Jerr</c:v>
                </c:pt>
                <c:pt idx="662">
                  <c:v>Ikea Littl</c:v>
                </c:pt>
                <c:pt idx="663">
                  <c:v>House Of Q</c:v>
                </c:pt>
                <c:pt idx="664">
                  <c:v>Allin Expo</c:v>
                </c:pt>
                <c:pt idx="665">
                  <c:v>Multifunct</c:v>
                </c:pt>
                <c:pt idx="666">
                  <c:v>Kent Elect</c:v>
                </c:pt>
                <c:pt idx="667">
                  <c:v>Kent 16025</c:v>
                </c:pt>
                <c:pt idx="668">
                  <c:v>Candes Glo</c:v>
                </c:pt>
                <c:pt idx="669">
                  <c:v>Havells Ze</c:v>
                </c:pt>
                <c:pt idx="670">
                  <c:v>Ibell Sm13</c:v>
                </c:pt>
                <c:pt idx="671">
                  <c:v>Inalsa Vac</c:v>
                </c:pt>
                <c:pt idx="672">
                  <c:v>Mr. Brand</c:v>
                </c:pt>
                <c:pt idx="673">
                  <c:v>Crompton H</c:v>
                </c:pt>
                <c:pt idx="674">
                  <c:v>Aquadpure</c:v>
                </c:pt>
                <c:pt idx="675">
                  <c:v>!!Haneul!!</c:v>
                </c:pt>
                <c:pt idx="676">
                  <c:v>Melbon Vm-</c:v>
                </c:pt>
                <c:pt idx="677">
                  <c:v>Cello Eliz</c:v>
                </c:pt>
                <c:pt idx="678">
                  <c:v>Activa 120</c:v>
                </c:pt>
                <c:pt idx="679">
                  <c:v>Shakti Tec</c:v>
                </c:pt>
                <c:pt idx="680">
                  <c:v>American M</c:v>
                </c:pt>
                <c:pt idx="681">
                  <c:v>Demokrazy</c:v>
                </c:pt>
                <c:pt idx="682">
                  <c:v>Instant Po</c:v>
                </c:pt>
                <c:pt idx="683">
                  <c:v>Livpure Gl</c:v>
                </c:pt>
                <c:pt idx="684">
                  <c:v>Philips Hi</c:v>
                </c:pt>
                <c:pt idx="685">
                  <c:v>Preethi Mg</c:v>
                </c:pt>
                <c:pt idx="686">
                  <c:v>Usha Auror</c:v>
                </c:pt>
                <c:pt idx="687">
                  <c:v>Ecovacs De</c:v>
                </c:pt>
                <c:pt idx="688">
                  <c:v>Kent Gold,</c:v>
                </c:pt>
                <c:pt idx="689">
                  <c:v>Avnish Tap</c:v>
                </c:pt>
                <c:pt idx="690">
                  <c:v>Khaitan Or</c:v>
                </c:pt>
                <c:pt idx="691">
                  <c:v>Usha Rapid</c:v>
                </c:pt>
                <c:pt idx="692">
                  <c:v>Havells Ga</c:v>
                </c:pt>
                <c:pt idx="693">
                  <c:v>Inalsa Upr</c:v>
                </c:pt>
                <c:pt idx="694">
                  <c:v>Nirdambhay</c:v>
                </c:pt>
                <c:pt idx="695">
                  <c:v>Cello Non-</c:v>
                </c:pt>
                <c:pt idx="696">
                  <c:v>Proven¬Æ C</c:v>
                </c:pt>
                <c:pt idx="697">
                  <c:v>Zuvexa Egg</c:v>
                </c:pt>
                <c:pt idx="698">
                  <c:v>Ao Smith H</c:v>
                </c:pt>
                <c:pt idx="699">
                  <c:v>Havells Fe</c:v>
                </c:pt>
                <c:pt idx="700">
                  <c:v>Ibell Sm15</c:v>
                </c:pt>
                <c:pt idx="701">
                  <c:v>Aquaguard</c:v>
                </c:pt>
                <c:pt idx="702">
                  <c:v>Milk Froth</c:v>
                </c:pt>
                <c:pt idx="703">
                  <c:v>Goodscity</c:v>
                </c:pt>
                <c:pt idx="704">
                  <c:v>Solidaire</c:v>
                </c:pt>
                <c:pt idx="705">
                  <c:v>Agaro Clas</c:v>
                </c:pt>
                <c:pt idx="706">
                  <c:v>Agaro Impe</c:v>
                </c:pt>
                <c:pt idx="707">
                  <c:v>Wipro Smar</c:v>
                </c:pt>
                <c:pt idx="708">
                  <c:v>Saiellin R</c:v>
                </c:pt>
                <c:pt idx="709">
                  <c:v>Black + De</c:v>
                </c:pt>
                <c:pt idx="710">
                  <c:v>Longway Bl</c:v>
                </c:pt>
                <c:pt idx="711">
                  <c:v>Pigeon Zes</c:v>
                </c:pt>
                <c:pt idx="712">
                  <c:v>Borosil Vo</c:v>
                </c:pt>
                <c:pt idx="713">
                  <c:v>Singer Aro</c:v>
                </c:pt>
                <c:pt idx="714">
                  <c:v>Crompton B</c:v>
                </c:pt>
                <c:pt idx="715">
                  <c:v>Racold Ete</c:v>
                </c:pt>
                <c:pt idx="716">
                  <c:v>Lg 1.5 Ton</c:v>
                </c:pt>
                <c:pt idx="717">
                  <c:v>Green Tale</c:v>
                </c:pt>
                <c:pt idx="718">
                  <c:v>Saleon Ins</c:v>
                </c:pt>
                <c:pt idx="719">
                  <c:v>Sujata Chu</c:v>
                </c:pt>
                <c:pt idx="720">
                  <c:v>Khaitan Av</c:v>
                </c:pt>
                <c:pt idx="721">
                  <c:v>Kenstar 24</c:v>
                </c:pt>
                <c:pt idx="722">
                  <c:v>Nexoms Ins</c:v>
                </c:pt>
                <c:pt idx="723">
                  <c:v>Jialto Min</c:v>
                </c:pt>
                <c:pt idx="724">
                  <c:v>Candes Blo</c:v>
                </c:pt>
                <c:pt idx="725">
                  <c:v>Ionix Jewe</c:v>
                </c:pt>
                <c:pt idx="726">
                  <c:v>Kitchen Ki</c:v>
                </c:pt>
                <c:pt idx="727">
                  <c:v>Racold Pro</c:v>
                </c:pt>
                <c:pt idx="728">
                  <c:v>Esn 999 Su</c:v>
                </c:pt>
                <c:pt idx="729">
                  <c:v>Pajaka¬Æ S</c:v>
                </c:pt>
                <c:pt idx="730">
                  <c:v>Saiyam Sta</c:v>
                </c:pt>
                <c:pt idx="731">
                  <c:v>Konvio Nee</c:v>
                </c:pt>
                <c:pt idx="732">
                  <c:v>Raffles Pr</c:v>
                </c:pt>
                <c:pt idx="733">
                  <c:v>Ionix Acti</c:v>
                </c:pt>
                <c:pt idx="734">
                  <c:v>Knyuc Mart</c:v>
                </c:pt>
                <c:pt idx="735">
                  <c:v>Inkulture</c:v>
                </c:pt>
                <c:pt idx="736">
                  <c:v>Macmillan</c:v>
                </c:pt>
                <c:pt idx="737">
                  <c:v>Havells D'</c:v>
                </c:pt>
                <c:pt idx="738">
                  <c:v>Te‚Ñ¢ Inst</c:v>
                </c:pt>
                <c:pt idx="739">
                  <c:v>Zigma Wino</c:v>
                </c:pt>
                <c:pt idx="740">
                  <c:v>Kent 11054</c:v>
                </c:pt>
                <c:pt idx="741">
                  <c:v>Sujata Dyn</c:v>
                </c:pt>
                <c:pt idx="742">
                  <c:v>Ttk Presti</c:v>
                </c:pt>
                <c:pt idx="743">
                  <c:v>Vapja¬Æ Po</c:v>
                </c:pt>
                <c:pt idx="744">
                  <c:v>Philips Hd</c:v>
                </c:pt>
                <c:pt idx="745">
                  <c:v>Usha Ei 37</c:v>
                </c:pt>
                <c:pt idx="746">
                  <c:v>Campfire S</c:v>
                </c:pt>
                <c:pt idx="747">
                  <c:v>Themisto T</c:v>
                </c:pt>
                <c:pt idx="748">
                  <c:v>Fya Handhe</c:v>
                </c:pt>
                <c:pt idx="749">
                  <c:v>Bulfyss Pl</c:v>
                </c:pt>
                <c:pt idx="750">
                  <c:v>T Topline</c:v>
                </c:pt>
                <c:pt idx="751">
                  <c:v>Empty Mist</c:v>
                </c:pt>
                <c:pt idx="752">
                  <c:v>Lonaxa Min</c:v>
                </c:pt>
                <c:pt idx="753">
                  <c:v>Agaro Roya</c:v>
                </c:pt>
                <c:pt idx="754">
                  <c:v>Cafe Jei F</c:v>
                </c:pt>
                <c:pt idx="755">
                  <c:v>Borosil Pr</c:v>
                </c:pt>
                <c:pt idx="756">
                  <c:v>Candes 10</c:v>
                </c:pt>
                <c:pt idx="757">
                  <c:v>Ibell Mpk1</c:v>
                </c:pt>
                <c:pt idx="758">
                  <c:v>Cello Quic</c:v>
                </c:pt>
                <c:pt idx="759">
                  <c:v>Agaro Glor</c:v>
                </c:pt>
                <c:pt idx="760">
                  <c:v>Wolpin 1 L</c:v>
                </c:pt>
                <c:pt idx="761">
                  <c:v>Abode Kitc</c:v>
                </c:pt>
                <c:pt idx="762">
                  <c:v>Sujata Sup</c:v>
                </c:pt>
                <c:pt idx="763">
                  <c:v>Cardex Dig</c:v>
                </c:pt>
                <c:pt idx="764">
                  <c:v>V-Guard Ze</c:v>
                </c:pt>
                <c:pt idx="765">
                  <c:v>Kent 16051</c:v>
                </c:pt>
                <c:pt idx="766">
                  <c:v>Aqua D Pur</c:v>
                </c:pt>
                <c:pt idx="767">
                  <c:v>Libra Roti</c:v>
                </c:pt>
                <c:pt idx="768">
                  <c:v>Glen 3 In</c:v>
                </c:pt>
                <c:pt idx="769">
                  <c:v>Dynore Sta</c:v>
                </c:pt>
                <c:pt idx="770">
                  <c:v>Monitor Ac</c:v>
                </c:pt>
                <c:pt idx="771">
                  <c:v>Ibell Indu</c:v>
                </c:pt>
                <c:pt idx="772">
                  <c:v>Kent Powp-</c:v>
                </c:pt>
                <c:pt idx="773">
                  <c:v>Lacopine M</c:v>
                </c:pt>
                <c:pt idx="774">
                  <c:v>Activa Eas</c:v>
                </c:pt>
                <c:pt idx="775">
                  <c:v>Mi Robot V</c:v>
                </c:pt>
                <c:pt idx="776">
                  <c:v>Havells Ve</c:v>
                </c:pt>
                <c:pt idx="777">
                  <c:v>Portable,</c:v>
                </c:pt>
                <c:pt idx="778">
                  <c:v>Karcher Wd</c:v>
                </c:pt>
                <c:pt idx="779">
                  <c:v>Inalsa Air</c:v>
                </c:pt>
                <c:pt idx="780">
                  <c:v>Eco Crysta</c:v>
                </c:pt>
                <c:pt idx="781">
                  <c:v>Borosil Ri</c:v>
                </c:pt>
                <c:pt idx="782">
                  <c:v>Philips Dr</c:v>
                </c:pt>
                <c:pt idx="783">
                  <c:v>Larrito Wo</c:v>
                </c:pt>
                <c:pt idx="784">
                  <c:v>Hilton Qua</c:v>
                </c:pt>
                <c:pt idx="785">
                  <c:v>Syska Sdi-</c:v>
                </c:pt>
                <c:pt idx="786">
                  <c:v>Ikea Milk</c:v>
                </c:pt>
                <c:pt idx="787">
                  <c:v>Ionix Tap</c:v>
                </c:pt>
                <c:pt idx="788">
                  <c:v>Kitchengen</c:v>
                </c:pt>
                <c:pt idx="789">
                  <c:v>Bajaj Hm-0</c:v>
                </c:pt>
                <c:pt idx="790">
                  <c:v>Knowza Ele</c:v>
                </c:pt>
                <c:pt idx="791">
                  <c:v>Usha Hc 81</c:v>
                </c:pt>
                <c:pt idx="792">
                  <c:v>Usha 1212</c:v>
                </c:pt>
                <c:pt idx="793">
                  <c:v>4 In 1 Han</c:v>
                </c:pt>
                <c:pt idx="794">
                  <c:v>Libra Room</c:v>
                </c:pt>
                <c:pt idx="795">
                  <c:v>Ngi Store</c:v>
                </c:pt>
                <c:pt idx="796">
                  <c:v>Noir Aqua</c:v>
                </c:pt>
                <c:pt idx="797">
                  <c:v>Prestige D</c:v>
                </c:pt>
                <c:pt idx="798">
                  <c:v>Borosil Ju</c:v>
                </c:pt>
              </c:strCache>
            </c:strRef>
          </c:cat>
          <c:val>
            <c:numRef>
              <c:f>'Top 5 Products By Rating'!$B$4:$B$803</c:f>
              <c:numCache>
                <c:formatCode>_(* #,##0_);_(* \(#,##0\);_(* "-"??_);_(@_)</c:formatCode>
                <c:ptCount val="799"/>
                <c:pt idx="0">
                  <c:v>33.6</c:v>
                </c:pt>
                <c:pt idx="1">
                  <c:v>20.100000000000001</c:v>
                </c:pt>
                <c:pt idx="2">
                  <c:v>3.9</c:v>
                </c:pt>
                <c:pt idx="3">
                  <c:v>8.4</c:v>
                </c:pt>
                <c:pt idx="4">
                  <c:v>87.09999999999998</c:v>
                </c:pt>
                <c:pt idx="5">
                  <c:v>27.299999999999997</c:v>
                </c:pt>
                <c:pt idx="6">
                  <c:v>4.0999999999999996</c:v>
                </c:pt>
                <c:pt idx="7">
                  <c:v>4.3</c:v>
                </c:pt>
                <c:pt idx="8">
                  <c:v>8.5</c:v>
                </c:pt>
                <c:pt idx="9">
                  <c:v>8.4</c:v>
                </c:pt>
                <c:pt idx="10">
                  <c:v>124.50000000000003</c:v>
                </c:pt>
                <c:pt idx="11">
                  <c:v>4.4000000000000004</c:v>
                </c:pt>
                <c:pt idx="12">
                  <c:v>12.7</c:v>
                </c:pt>
                <c:pt idx="13">
                  <c:v>12.299999999999999</c:v>
                </c:pt>
                <c:pt idx="14">
                  <c:v>8.6</c:v>
                </c:pt>
                <c:pt idx="15">
                  <c:v>22.299999999999997</c:v>
                </c:pt>
                <c:pt idx="16">
                  <c:v>3.7</c:v>
                </c:pt>
                <c:pt idx="17">
                  <c:v>8.6</c:v>
                </c:pt>
                <c:pt idx="18">
                  <c:v>4</c:v>
                </c:pt>
                <c:pt idx="19">
                  <c:v>12.899999999999999</c:v>
                </c:pt>
                <c:pt idx="20">
                  <c:v>8.4</c:v>
                </c:pt>
                <c:pt idx="21">
                  <c:v>8.4</c:v>
                </c:pt>
                <c:pt idx="22">
                  <c:v>4.3</c:v>
                </c:pt>
                <c:pt idx="23">
                  <c:v>16</c:v>
                </c:pt>
                <c:pt idx="24">
                  <c:v>8.3999999999999986</c:v>
                </c:pt>
                <c:pt idx="25">
                  <c:v>12.899999999999999</c:v>
                </c:pt>
                <c:pt idx="26">
                  <c:v>4</c:v>
                </c:pt>
                <c:pt idx="27">
                  <c:v>4.2</c:v>
                </c:pt>
                <c:pt idx="28">
                  <c:v>8.4</c:v>
                </c:pt>
                <c:pt idx="29">
                  <c:v>12.8</c:v>
                </c:pt>
                <c:pt idx="30">
                  <c:v>8.5</c:v>
                </c:pt>
                <c:pt idx="31">
                  <c:v>31.9</c:v>
                </c:pt>
                <c:pt idx="32">
                  <c:v>3.3</c:v>
                </c:pt>
                <c:pt idx="33">
                  <c:v>4.0999999999999996</c:v>
                </c:pt>
                <c:pt idx="34">
                  <c:v>80</c:v>
                </c:pt>
                <c:pt idx="35">
                  <c:v>30.1</c:v>
                </c:pt>
                <c:pt idx="36">
                  <c:v>26.1</c:v>
                </c:pt>
                <c:pt idx="37">
                  <c:v>12.5</c:v>
                </c:pt>
                <c:pt idx="38">
                  <c:v>7.3000000000000007</c:v>
                </c:pt>
                <c:pt idx="39">
                  <c:v>4.2</c:v>
                </c:pt>
                <c:pt idx="40">
                  <c:v>4.2</c:v>
                </c:pt>
                <c:pt idx="41">
                  <c:v>19.700000000000003</c:v>
                </c:pt>
                <c:pt idx="42">
                  <c:v>8.6</c:v>
                </c:pt>
                <c:pt idx="43">
                  <c:v>4</c:v>
                </c:pt>
                <c:pt idx="44">
                  <c:v>4.2</c:v>
                </c:pt>
                <c:pt idx="45">
                  <c:v>4.2</c:v>
                </c:pt>
                <c:pt idx="46">
                  <c:v>4.5</c:v>
                </c:pt>
                <c:pt idx="47">
                  <c:v>4.0999999999999996</c:v>
                </c:pt>
                <c:pt idx="48">
                  <c:v>4.2</c:v>
                </c:pt>
                <c:pt idx="49">
                  <c:v>8</c:v>
                </c:pt>
                <c:pt idx="50">
                  <c:v>4.0999999999999996</c:v>
                </c:pt>
                <c:pt idx="51">
                  <c:v>8.3000000000000007</c:v>
                </c:pt>
                <c:pt idx="52">
                  <c:v>7.6</c:v>
                </c:pt>
                <c:pt idx="53">
                  <c:v>7.3</c:v>
                </c:pt>
                <c:pt idx="54">
                  <c:v>29.900000000000002</c:v>
                </c:pt>
                <c:pt idx="55">
                  <c:v>3.4</c:v>
                </c:pt>
                <c:pt idx="56">
                  <c:v>8.8000000000000007</c:v>
                </c:pt>
                <c:pt idx="57">
                  <c:v>16.900000000000002</c:v>
                </c:pt>
                <c:pt idx="58">
                  <c:v>4.3</c:v>
                </c:pt>
                <c:pt idx="59">
                  <c:v>4.5</c:v>
                </c:pt>
                <c:pt idx="60">
                  <c:v>48.900000000000006</c:v>
                </c:pt>
                <c:pt idx="61">
                  <c:v>12.200000000000001</c:v>
                </c:pt>
                <c:pt idx="62">
                  <c:v>4.2</c:v>
                </c:pt>
                <c:pt idx="63">
                  <c:v>115.09999999999998</c:v>
                </c:pt>
                <c:pt idx="64">
                  <c:v>3.8</c:v>
                </c:pt>
                <c:pt idx="65">
                  <c:v>3.7</c:v>
                </c:pt>
                <c:pt idx="66">
                  <c:v>9</c:v>
                </c:pt>
                <c:pt idx="67">
                  <c:v>21.099999999999998</c:v>
                </c:pt>
                <c:pt idx="68">
                  <c:v>8.5</c:v>
                </c:pt>
                <c:pt idx="69">
                  <c:v>4</c:v>
                </c:pt>
                <c:pt idx="70">
                  <c:v>8.4</c:v>
                </c:pt>
                <c:pt idx="71">
                  <c:v>4.3</c:v>
                </c:pt>
                <c:pt idx="72">
                  <c:v>4.3</c:v>
                </c:pt>
                <c:pt idx="73">
                  <c:v>4.0999999999999996</c:v>
                </c:pt>
                <c:pt idx="74">
                  <c:v>4.3</c:v>
                </c:pt>
                <c:pt idx="75">
                  <c:v>8.5</c:v>
                </c:pt>
                <c:pt idx="76">
                  <c:v>11.399999999999999</c:v>
                </c:pt>
                <c:pt idx="77">
                  <c:v>3.5</c:v>
                </c:pt>
                <c:pt idx="78">
                  <c:v>4</c:v>
                </c:pt>
                <c:pt idx="79">
                  <c:v>17.600000000000001</c:v>
                </c:pt>
                <c:pt idx="80">
                  <c:v>3.7</c:v>
                </c:pt>
                <c:pt idx="81">
                  <c:v>4.0999999999999996</c:v>
                </c:pt>
                <c:pt idx="82">
                  <c:v>4.2</c:v>
                </c:pt>
                <c:pt idx="83">
                  <c:v>4.2</c:v>
                </c:pt>
                <c:pt idx="84">
                  <c:v>4.3</c:v>
                </c:pt>
                <c:pt idx="85">
                  <c:v>4</c:v>
                </c:pt>
                <c:pt idx="86">
                  <c:v>3.9</c:v>
                </c:pt>
                <c:pt idx="87">
                  <c:v>4.3</c:v>
                </c:pt>
                <c:pt idx="88">
                  <c:v>4.5999999999999996</c:v>
                </c:pt>
                <c:pt idx="89">
                  <c:v>3.9</c:v>
                </c:pt>
                <c:pt idx="90">
                  <c:v>4.3</c:v>
                </c:pt>
                <c:pt idx="91">
                  <c:v>4.0999999999999996</c:v>
                </c:pt>
                <c:pt idx="92">
                  <c:v>3.2</c:v>
                </c:pt>
                <c:pt idx="93">
                  <c:v>12.2</c:v>
                </c:pt>
                <c:pt idx="94">
                  <c:v>4.2</c:v>
                </c:pt>
                <c:pt idx="95">
                  <c:v>12.8</c:v>
                </c:pt>
                <c:pt idx="96">
                  <c:v>4.0999999999999996</c:v>
                </c:pt>
                <c:pt idx="97">
                  <c:v>4.3</c:v>
                </c:pt>
                <c:pt idx="98">
                  <c:v>8.5</c:v>
                </c:pt>
                <c:pt idx="99">
                  <c:v>3.4</c:v>
                </c:pt>
                <c:pt idx="100">
                  <c:v>3.9</c:v>
                </c:pt>
                <c:pt idx="101">
                  <c:v>3.9</c:v>
                </c:pt>
                <c:pt idx="102">
                  <c:v>9</c:v>
                </c:pt>
                <c:pt idx="103">
                  <c:v>7.6</c:v>
                </c:pt>
                <c:pt idx="104">
                  <c:v>4</c:v>
                </c:pt>
                <c:pt idx="105">
                  <c:v>8.6</c:v>
                </c:pt>
                <c:pt idx="106">
                  <c:v>5</c:v>
                </c:pt>
                <c:pt idx="107">
                  <c:v>3.7</c:v>
                </c:pt>
                <c:pt idx="108">
                  <c:v>3.3</c:v>
                </c:pt>
                <c:pt idx="109">
                  <c:v>3.8</c:v>
                </c:pt>
                <c:pt idx="110">
                  <c:v>16.099999999999998</c:v>
                </c:pt>
                <c:pt idx="111">
                  <c:v>12.1</c:v>
                </c:pt>
                <c:pt idx="112">
                  <c:v>7.6999999999999993</c:v>
                </c:pt>
                <c:pt idx="113">
                  <c:v>4.2</c:v>
                </c:pt>
                <c:pt idx="114">
                  <c:v>8.6</c:v>
                </c:pt>
                <c:pt idx="115">
                  <c:v>4.0999999999999996</c:v>
                </c:pt>
                <c:pt idx="116">
                  <c:v>4.0999999999999996</c:v>
                </c:pt>
                <c:pt idx="117">
                  <c:v>4.3</c:v>
                </c:pt>
                <c:pt idx="118">
                  <c:v>4.4000000000000004</c:v>
                </c:pt>
                <c:pt idx="119">
                  <c:v>4</c:v>
                </c:pt>
                <c:pt idx="120">
                  <c:v>3.9</c:v>
                </c:pt>
                <c:pt idx="121">
                  <c:v>3.7</c:v>
                </c:pt>
                <c:pt idx="122">
                  <c:v>4</c:v>
                </c:pt>
                <c:pt idx="123">
                  <c:v>3.8</c:v>
                </c:pt>
                <c:pt idx="124">
                  <c:v>4.0999999999999996</c:v>
                </c:pt>
                <c:pt idx="125">
                  <c:v>4.3</c:v>
                </c:pt>
                <c:pt idx="126">
                  <c:v>7.5</c:v>
                </c:pt>
                <c:pt idx="127">
                  <c:v>8.1</c:v>
                </c:pt>
                <c:pt idx="128">
                  <c:v>4.3</c:v>
                </c:pt>
                <c:pt idx="129">
                  <c:v>3.7</c:v>
                </c:pt>
                <c:pt idx="130">
                  <c:v>4</c:v>
                </c:pt>
                <c:pt idx="131">
                  <c:v>4.2</c:v>
                </c:pt>
                <c:pt idx="132">
                  <c:v>8.6</c:v>
                </c:pt>
                <c:pt idx="133">
                  <c:v>4.3</c:v>
                </c:pt>
                <c:pt idx="134">
                  <c:v>3.5</c:v>
                </c:pt>
                <c:pt idx="135">
                  <c:v>3.4</c:v>
                </c:pt>
                <c:pt idx="136">
                  <c:v>4</c:v>
                </c:pt>
                <c:pt idx="137">
                  <c:v>4</c:v>
                </c:pt>
                <c:pt idx="138">
                  <c:v>8.4</c:v>
                </c:pt>
                <c:pt idx="139">
                  <c:v>3.9</c:v>
                </c:pt>
                <c:pt idx="140">
                  <c:v>4.7</c:v>
                </c:pt>
                <c:pt idx="141">
                  <c:v>4.2</c:v>
                </c:pt>
                <c:pt idx="142">
                  <c:v>3.6</c:v>
                </c:pt>
                <c:pt idx="143">
                  <c:v>4.3</c:v>
                </c:pt>
                <c:pt idx="144">
                  <c:v>4.2</c:v>
                </c:pt>
                <c:pt idx="145">
                  <c:v>3</c:v>
                </c:pt>
                <c:pt idx="146">
                  <c:v>4.5</c:v>
                </c:pt>
                <c:pt idx="147">
                  <c:v>4.3</c:v>
                </c:pt>
                <c:pt idx="148">
                  <c:v>4</c:v>
                </c:pt>
                <c:pt idx="149">
                  <c:v>3.8</c:v>
                </c:pt>
                <c:pt idx="150">
                  <c:v>3.3</c:v>
                </c:pt>
                <c:pt idx="151">
                  <c:v>11.899999999999999</c:v>
                </c:pt>
                <c:pt idx="152">
                  <c:v>4.3</c:v>
                </c:pt>
                <c:pt idx="153">
                  <c:v>3.9</c:v>
                </c:pt>
                <c:pt idx="154">
                  <c:v>4.3</c:v>
                </c:pt>
                <c:pt idx="155">
                  <c:v>3.5</c:v>
                </c:pt>
                <c:pt idx="156">
                  <c:v>4</c:v>
                </c:pt>
                <c:pt idx="157">
                  <c:v>4.3</c:v>
                </c:pt>
                <c:pt idx="158">
                  <c:v>4.0999999999999996</c:v>
                </c:pt>
                <c:pt idx="159">
                  <c:v>4.2</c:v>
                </c:pt>
                <c:pt idx="160">
                  <c:v>4.4000000000000004</c:v>
                </c:pt>
                <c:pt idx="161">
                  <c:v>3.9</c:v>
                </c:pt>
                <c:pt idx="162">
                  <c:v>4</c:v>
                </c:pt>
                <c:pt idx="163">
                  <c:v>4.5</c:v>
                </c:pt>
                <c:pt idx="164">
                  <c:v>3.7</c:v>
                </c:pt>
                <c:pt idx="165">
                  <c:v>4.2</c:v>
                </c:pt>
                <c:pt idx="166">
                  <c:v>4.2</c:v>
                </c:pt>
                <c:pt idx="167">
                  <c:v>7.6</c:v>
                </c:pt>
                <c:pt idx="168">
                  <c:v>4.2</c:v>
                </c:pt>
                <c:pt idx="169">
                  <c:v>4.3</c:v>
                </c:pt>
                <c:pt idx="170">
                  <c:v>3.7</c:v>
                </c:pt>
                <c:pt idx="171">
                  <c:v>8.6</c:v>
                </c:pt>
                <c:pt idx="172">
                  <c:v>4.4000000000000004</c:v>
                </c:pt>
                <c:pt idx="173">
                  <c:v>3.5</c:v>
                </c:pt>
                <c:pt idx="174">
                  <c:v>4.2</c:v>
                </c:pt>
                <c:pt idx="175">
                  <c:v>4</c:v>
                </c:pt>
                <c:pt idx="176">
                  <c:v>3.9</c:v>
                </c:pt>
                <c:pt idx="177">
                  <c:v>3.8</c:v>
                </c:pt>
                <c:pt idx="178">
                  <c:v>4</c:v>
                </c:pt>
                <c:pt idx="179">
                  <c:v>4.2</c:v>
                </c:pt>
                <c:pt idx="180">
                  <c:v>4.0999999999999996</c:v>
                </c:pt>
                <c:pt idx="181">
                  <c:v>4.3</c:v>
                </c:pt>
                <c:pt idx="182">
                  <c:v>4.4000000000000004</c:v>
                </c:pt>
                <c:pt idx="183">
                  <c:v>4.3</c:v>
                </c:pt>
                <c:pt idx="184">
                  <c:v>88.8</c:v>
                </c:pt>
                <c:pt idx="185">
                  <c:v>26.9</c:v>
                </c:pt>
                <c:pt idx="186">
                  <c:v>4.3</c:v>
                </c:pt>
                <c:pt idx="187">
                  <c:v>12</c:v>
                </c:pt>
                <c:pt idx="188">
                  <c:v>16.7</c:v>
                </c:pt>
                <c:pt idx="189">
                  <c:v>52.199999999999989</c:v>
                </c:pt>
                <c:pt idx="190">
                  <c:v>16</c:v>
                </c:pt>
                <c:pt idx="191">
                  <c:v>16</c:v>
                </c:pt>
                <c:pt idx="192">
                  <c:v>8.1999999999999993</c:v>
                </c:pt>
                <c:pt idx="193">
                  <c:v>78.200000000000017</c:v>
                </c:pt>
                <c:pt idx="194">
                  <c:v>7.4</c:v>
                </c:pt>
                <c:pt idx="195">
                  <c:v>12</c:v>
                </c:pt>
                <c:pt idx="196">
                  <c:v>4</c:v>
                </c:pt>
                <c:pt idx="197">
                  <c:v>41.300000000000004</c:v>
                </c:pt>
                <c:pt idx="198">
                  <c:v>12.899999999999999</c:v>
                </c:pt>
                <c:pt idx="199">
                  <c:v>3.9</c:v>
                </c:pt>
                <c:pt idx="200">
                  <c:v>4.4000000000000004</c:v>
                </c:pt>
                <c:pt idx="201">
                  <c:v>48.000000000000007</c:v>
                </c:pt>
                <c:pt idx="202">
                  <c:v>12</c:v>
                </c:pt>
                <c:pt idx="203">
                  <c:v>4.0999999999999996</c:v>
                </c:pt>
                <c:pt idx="204">
                  <c:v>12.299999999999999</c:v>
                </c:pt>
                <c:pt idx="205">
                  <c:v>8.1999999999999993</c:v>
                </c:pt>
                <c:pt idx="206">
                  <c:v>4.4000000000000004</c:v>
                </c:pt>
                <c:pt idx="207">
                  <c:v>8.1999999999999993</c:v>
                </c:pt>
                <c:pt idx="208">
                  <c:v>3.8</c:v>
                </c:pt>
                <c:pt idx="209">
                  <c:v>8.4</c:v>
                </c:pt>
                <c:pt idx="210">
                  <c:v>40.400000000000006</c:v>
                </c:pt>
                <c:pt idx="211">
                  <c:v>8.1</c:v>
                </c:pt>
                <c:pt idx="212">
                  <c:v>4.4000000000000004</c:v>
                </c:pt>
                <c:pt idx="213">
                  <c:v>8.3000000000000007</c:v>
                </c:pt>
                <c:pt idx="214">
                  <c:v>4</c:v>
                </c:pt>
                <c:pt idx="215">
                  <c:v>8.6</c:v>
                </c:pt>
                <c:pt idx="216">
                  <c:v>16.399999999999999</c:v>
                </c:pt>
                <c:pt idx="217">
                  <c:v>4.3</c:v>
                </c:pt>
                <c:pt idx="218">
                  <c:v>4</c:v>
                </c:pt>
                <c:pt idx="219">
                  <c:v>3.6</c:v>
                </c:pt>
                <c:pt idx="220">
                  <c:v>4.0999999999999996</c:v>
                </c:pt>
                <c:pt idx="221">
                  <c:v>8</c:v>
                </c:pt>
                <c:pt idx="222">
                  <c:v>4.0999999999999996</c:v>
                </c:pt>
                <c:pt idx="223">
                  <c:v>4</c:v>
                </c:pt>
                <c:pt idx="224">
                  <c:v>4.5</c:v>
                </c:pt>
                <c:pt idx="225">
                  <c:v>4</c:v>
                </c:pt>
                <c:pt idx="226">
                  <c:v>4</c:v>
                </c:pt>
                <c:pt idx="227">
                  <c:v>13.9</c:v>
                </c:pt>
                <c:pt idx="228">
                  <c:v>12.899999999999999</c:v>
                </c:pt>
                <c:pt idx="229">
                  <c:v>4.3</c:v>
                </c:pt>
                <c:pt idx="230">
                  <c:v>4.2</c:v>
                </c:pt>
                <c:pt idx="231">
                  <c:v>8</c:v>
                </c:pt>
                <c:pt idx="232">
                  <c:v>4.3</c:v>
                </c:pt>
                <c:pt idx="233">
                  <c:v>8.1999999999999993</c:v>
                </c:pt>
                <c:pt idx="234">
                  <c:v>9.8999999999999986</c:v>
                </c:pt>
                <c:pt idx="235">
                  <c:v>4.2</c:v>
                </c:pt>
                <c:pt idx="236">
                  <c:v>8.5</c:v>
                </c:pt>
                <c:pt idx="237">
                  <c:v>9</c:v>
                </c:pt>
                <c:pt idx="238">
                  <c:v>7.8999999999999995</c:v>
                </c:pt>
                <c:pt idx="239">
                  <c:v>7.6</c:v>
                </c:pt>
                <c:pt idx="240">
                  <c:v>4.2</c:v>
                </c:pt>
                <c:pt idx="241">
                  <c:v>8.4</c:v>
                </c:pt>
                <c:pt idx="242">
                  <c:v>4.3</c:v>
                </c:pt>
                <c:pt idx="243">
                  <c:v>7.8</c:v>
                </c:pt>
                <c:pt idx="244">
                  <c:v>4</c:v>
                </c:pt>
                <c:pt idx="245">
                  <c:v>4</c:v>
                </c:pt>
                <c:pt idx="246">
                  <c:v>4.2</c:v>
                </c:pt>
                <c:pt idx="247">
                  <c:v>4.3</c:v>
                </c:pt>
                <c:pt idx="248">
                  <c:v>3.7</c:v>
                </c:pt>
                <c:pt idx="249">
                  <c:v>4.5</c:v>
                </c:pt>
                <c:pt idx="250">
                  <c:v>4.0999999999999996</c:v>
                </c:pt>
                <c:pt idx="251">
                  <c:v>4.3</c:v>
                </c:pt>
                <c:pt idx="252">
                  <c:v>4.0999999999999996</c:v>
                </c:pt>
                <c:pt idx="253">
                  <c:v>4.3</c:v>
                </c:pt>
                <c:pt idx="254">
                  <c:v>3.6</c:v>
                </c:pt>
                <c:pt idx="255">
                  <c:v>8</c:v>
                </c:pt>
                <c:pt idx="256">
                  <c:v>3.9</c:v>
                </c:pt>
                <c:pt idx="257">
                  <c:v>24.5</c:v>
                </c:pt>
                <c:pt idx="258">
                  <c:v>3.8</c:v>
                </c:pt>
                <c:pt idx="259">
                  <c:v>4.3</c:v>
                </c:pt>
                <c:pt idx="260">
                  <c:v>3.5</c:v>
                </c:pt>
                <c:pt idx="261">
                  <c:v>4</c:v>
                </c:pt>
                <c:pt idx="262">
                  <c:v>4.3</c:v>
                </c:pt>
                <c:pt idx="263">
                  <c:v>2.8</c:v>
                </c:pt>
                <c:pt idx="264">
                  <c:v>7.6999999999999993</c:v>
                </c:pt>
                <c:pt idx="265">
                  <c:v>4.5</c:v>
                </c:pt>
                <c:pt idx="266">
                  <c:v>8.6</c:v>
                </c:pt>
                <c:pt idx="267">
                  <c:v>4.0999999999999996</c:v>
                </c:pt>
                <c:pt idx="268">
                  <c:v>3</c:v>
                </c:pt>
                <c:pt idx="269">
                  <c:v>3.9</c:v>
                </c:pt>
                <c:pt idx="270">
                  <c:v>4.3</c:v>
                </c:pt>
                <c:pt idx="271">
                  <c:v>4</c:v>
                </c:pt>
                <c:pt idx="272">
                  <c:v>4.4000000000000004</c:v>
                </c:pt>
                <c:pt idx="273">
                  <c:v>4.3</c:v>
                </c:pt>
                <c:pt idx="274">
                  <c:v>3.8</c:v>
                </c:pt>
                <c:pt idx="275">
                  <c:v>3.9</c:v>
                </c:pt>
                <c:pt idx="276">
                  <c:v>3.7</c:v>
                </c:pt>
                <c:pt idx="277">
                  <c:v>4.5999999999999996</c:v>
                </c:pt>
                <c:pt idx="278">
                  <c:v>4.0999999999999996</c:v>
                </c:pt>
                <c:pt idx="279">
                  <c:v>4.0999999999999996</c:v>
                </c:pt>
                <c:pt idx="280">
                  <c:v>4.0999999999999996</c:v>
                </c:pt>
                <c:pt idx="281">
                  <c:v>4.2</c:v>
                </c:pt>
                <c:pt idx="282">
                  <c:v>4.5</c:v>
                </c:pt>
                <c:pt idx="283">
                  <c:v>19.100000000000001</c:v>
                </c:pt>
                <c:pt idx="284">
                  <c:v>4.3</c:v>
                </c:pt>
                <c:pt idx="285">
                  <c:v>8.6999999999999993</c:v>
                </c:pt>
                <c:pt idx="286">
                  <c:v>3.8</c:v>
                </c:pt>
                <c:pt idx="287">
                  <c:v>3.5</c:v>
                </c:pt>
                <c:pt idx="288">
                  <c:v>4.3</c:v>
                </c:pt>
                <c:pt idx="289">
                  <c:v>3.9</c:v>
                </c:pt>
                <c:pt idx="290">
                  <c:v>4.0999999999999996</c:v>
                </c:pt>
                <c:pt idx="291">
                  <c:v>4.2</c:v>
                </c:pt>
                <c:pt idx="292">
                  <c:v>4.3</c:v>
                </c:pt>
                <c:pt idx="293">
                  <c:v>41.5</c:v>
                </c:pt>
                <c:pt idx="294">
                  <c:v>4.3</c:v>
                </c:pt>
                <c:pt idx="295">
                  <c:v>4.5</c:v>
                </c:pt>
                <c:pt idx="296">
                  <c:v>4</c:v>
                </c:pt>
                <c:pt idx="297">
                  <c:v>52.2</c:v>
                </c:pt>
                <c:pt idx="298">
                  <c:v>3.9</c:v>
                </c:pt>
                <c:pt idx="299">
                  <c:v>4.2</c:v>
                </c:pt>
                <c:pt idx="300">
                  <c:v>4.5</c:v>
                </c:pt>
                <c:pt idx="301">
                  <c:v>3.7</c:v>
                </c:pt>
                <c:pt idx="302">
                  <c:v>4.3</c:v>
                </c:pt>
                <c:pt idx="303">
                  <c:v>4.5</c:v>
                </c:pt>
                <c:pt idx="304">
                  <c:v>16.5</c:v>
                </c:pt>
                <c:pt idx="305">
                  <c:v>4</c:v>
                </c:pt>
                <c:pt idx="306">
                  <c:v>4.4000000000000004</c:v>
                </c:pt>
                <c:pt idx="307">
                  <c:v>4.4000000000000004</c:v>
                </c:pt>
                <c:pt idx="308">
                  <c:v>4.4000000000000004</c:v>
                </c:pt>
                <c:pt idx="309">
                  <c:v>4.2</c:v>
                </c:pt>
                <c:pt idx="310">
                  <c:v>4.4000000000000004</c:v>
                </c:pt>
                <c:pt idx="311">
                  <c:v>3.8</c:v>
                </c:pt>
                <c:pt idx="312">
                  <c:v>4.2</c:v>
                </c:pt>
                <c:pt idx="313">
                  <c:v>4.0999999999999996</c:v>
                </c:pt>
                <c:pt idx="314">
                  <c:v>4.4000000000000004</c:v>
                </c:pt>
                <c:pt idx="315">
                  <c:v>8.1</c:v>
                </c:pt>
                <c:pt idx="316">
                  <c:v>3.5</c:v>
                </c:pt>
                <c:pt idx="317">
                  <c:v>13</c:v>
                </c:pt>
                <c:pt idx="318">
                  <c:v>4.3</c:v>
                </c:pt>
                <c:pt idx="319">
                  <c:v>4.4000000000000004</c:v>
                </c:pt>
                <c:pt idx="320">
                  <c:v>4.4000000000000004</c:v>
                </c:pt>
                <c:pt idx="321">
                  <c:v>3.8</c:v>
                </c:pt>
                <c:pt idx="322">
                  <c:v>8.1999999999999993</c:v>
                </c:pt>
                <c:pt idx="323">
                  <c:v>26.099999999999994</c:v>
                </c:pt>
                <c:pt idx="324">
                  <c:v>4</c:v>
                </c:pt>
                <c:pt idx="325">
                  <c:v>8.6999999999999993</c:v>
                </c:pt>
                <c:pt idx="326">
                  <c:v>4.3</c:v>
                </c:pt>
                <c:pt idx="327">
                  <c:v>4.2</c:v>
                </c:pt>
                <c:pt idx="328">
                  <c:v>4</c:v>
                </c:pt>
                <c:pt idx="329">
                  <c:v>4.4000000000000004</c:v>
                </c:pt>
                <c:pt idx="330">
                  <c:v>8.4</c:v>
                </c:pt>
                <c:pt idx="331">
                  <c:v>4.0999999999999996</c:v>
                </c:pt>
                <c:pt idx="332">
                  <c:v>4.5</c:v>
                </c:pt>
                <c:pt idx="333">
                  <c:v>11.6</c:v>
                </c:pt>
                <c:pt idx="334">
                  <c:v>4.0999999999999996</c:v>
                </c:pt>
                <c:pt idx="335">
                  <c:v>4.2</c:v>
                </c:pt>
                <c:pt idx="336">
                  <c:v>7.6</c:v>
                </c:pt>
                <c:pt idx="337">
                  <c:v>4.3</c:v>
                </c:pt>
                <c:pt idx="338">
                  <c:v>3.7</c:v>
                </c:pt>
                <c:pt idx="339">
                  <c:v>4.2</c:v>
                </c:pt>
                <c:pt idx="340">
                  <c:v>4.3</c:v>
                </c:pt>
                <c:pt idx="341">
                  <c:v>4.5</c:v>
                </c:pt>
                <c:pt idx="342">
                  <c:v>4.3</c:v>
                </c:pt>
                <c:pt idx="343">
                  <c:v>20.699999999999996</c:v>
                </c:pt>
                <c:pt idx="344">
                  <c:v>4.2</c:v>
                </c:pt>
                <c:pt idx="345">
                  <c:v>4.2</c:v>
                </c:pt>
                <c:pt idx="346">
                  <c:v>4</c:v>
                </c:pt>
                <c:pt idx="347">
                  <c:v>8.9</c:v>
                </c:pt>
                <c:pt idx="348">
                  <c:v>4</c:v>
                </c:pt>
                <c:pt idx="349">
                  <c:v>4.3</c:v>
                </c:pt>
                <c:pt idx="350">
                  <c:v>3.9</c:v>
                </c:pt>
                <c:pt idx="351">
                  <c:v>4.3</c:v>
                </c:pt>
                <c:pt idx="352">
                  <c:v>9</c:v>
                </c:pt>
                <c:pt idx="353">
                  <c:v>12.4</c:v>
                </c:pt>
                <c:pt idx="354">
                  <c:v>13</c:v>
                </c:pt>
                <c:pt idx="355">
                  <c:v>4.3</c:v>
                </c:pt>
                <c:pt idx="356">
                  <c:v>8.9</c:v>
                </c:pt>
                <c:pt idx="357">
                  <c:v>13.100000000000001</c:v>
                </c:pt>
                <c:pt idx="358">
                  <c:v>4.3</c:v>
                </c:pt>
                <c:pt idx="359">
                  <c:v>4.3</c:v>
                </c:pt>
                <c:pt idx="360">
                  <c:v>4.4000000000000004</c:v>
                </c:pt>
                <c:pt idx="361">
                  <c:v>4</c:v>
                </c:pt>
                <c:pt idx="362">
                  <c:v>3.3</c:v>
                </c:pt>
                <c:pt idx="363">
                  <c:v>4.0999999999999996</c:v>
                </c:pt>
                <c:pt idx="364">
                  <c:v>4.5</c:v>
                </c:pt>
                <c:pt idx="365">
                  <c:v>3.9</c:v>
                </c:pt>
                <c:pt idx="366">
                  <c:v>3.8</c:v>
                </c:pt>
                <c:pt idx="367">
                  <c:v>4.2</c:v>
                </c:pt>
                <c:pt idx="368">
                  <c:v>4.2</c:v>
                </c:pt>
                <c:pt idx="369">
                  <c:v>8.5</c:v>
                </c:pt>
                <c:pt idx="370">
                  <c:v>4.4000000000000004</c:v>
                </c:pt>
                <c:pt idx="371">
                  <c:v>13.200000000000001</c:v>
                </c:pt>
                <c:pt idx="372">
                  <c:v>4.3</c:v>
                </c:pt>
                <c:pt idx="373">
                  <c:v>4.2</c:v>
                </c:pt>
                <c:pt idx="374">
                  <c:v>4.2</c:v>
                </c:pt>
                <c:pt idx="375">
                  <c:v>3.8</c:v>
                </c:pt>
                <c:pt idx="376">
                  <c:v>4.3</c:v>
                </c:pt>
                <c:pt idx="377">
                  <c:v>12.5</c:v>
                </c:pt>
                <c:pt idx="378">
                  <c:v>4</c:v>
                </c:pt>
                <c:pt idx="379">
                  <c:v>4.3</c:v>
                </c:pt>
                <c:pt idx="380">
                  <c:v>4.5</c:v>
                </c:pt>
                <c:pt idx="381">
                  <c:v>4.5</c:v>
                </c:pt>
                <c:pt idx="382">
                  <c:v>4.4000000000000004</c:v>
                </c:pt>
                <c:pt idx="383">
                  <c:v>4.5</c:v>
                </c:pt>
                <c:pt idx="384">
                  <c:v>8</c:v>
                </c:pt>
                <c:pt idx="385">
                  <c:v>4.5999999999999996</c:v>
                </c:pt>
                <c:pt idx="386">
                  <c:v>4.4000000000000004</c:v>
                </c:pt>
                <c:pt idx="387">
                  <c:v>8.9</c:v>
                </c:pt>
                <c:pt idx="388">
                  <c:v>4.3</c:v>
                </c:pt>
                <c:pt idx="389">
                  <c:v>4.4000000000000004</c:v>
                </c:pt>
                <c:pt idx="390">
                  <c:v>4</c:v>
                </c:pt>
                <c:pt idx="391">
                  <c:v>3.8</c:v>
                </c:pt>
                <c:pt idx="392">
                  <c:v>4.4000000000000004</c:v>
                </c:pt>
                <c:pt idx="393">
                  <c:v>4.0999999999999996</c:v>
                </c:pt>
                <c:pt idx="394">
                  <c:v>3.9</c:v>
                </c:pt>
                <c:pt idx="395">
                  <c:v>3.5</c:v>
                </c:pt>
                <c:pt idx="396">
                  <c:v>4.0999999999999996</c:v>
                </c:pt>
                <c:pt idx="397">
                  <c:v>4.0999999999999996</c:v>
                </c:pt>
                <c:pt idx="398">
                  <c:v>4</c:v>
                </c:pt>
                <c:pt idx="399">
                  <c:v>3.8</c:v>
                </c:pt>
                <c:pt idx="400">
                  <c:v>4.3</c:v>
                </c:pt>
                <c:pt idx="401">
                  <c:v>4.0999999999999996</c:v>
                </c:pt>
                <c:pt idx="402">
                  <c:v>4.5999999999999996</c:v>
                </c:pt>
                <c:pt idx="403">
                  <c:v>4.3</c:v>
                </c:pt>
                <c:pt idx="404">
                  <c:v>4.2</c:v>
                </c:pt>
                <c:pt idx="405">
                  <c:v>4.3</c:v>
                </c:pt>
                <c:pt idx="406">
                  <c:v>4.3</c:v>
                </c:pt>
                <c:pt idx="407">
                  <c:v>4.2</c:v>
                </c:pt>
                <c:pt idx="408">
                  <c:v>4.5</c:v>
                </c:pt>
                <c:pt idx="409">
                  <c:v>4.0999999999999996</c:v>
                </c:pt>
                <c:pt idx="410">
                  <c:v>3.8</c:v>
                </c:pt>
                <c:pt idx="411">
                  <c:v>7.1</c:v>
                </c:pt>
                <c:pt idx="412">
                  <c:v>4.0999999999999996</c:v>
                </c:pt>
                <c:pt idx="413">
                  <c:v>8.5</c:v>
                </c:pt>
                <c:pt idx="414">
                  <c:v>4.4000000000000004</c:v>
                </c:pt>
                <c:pt idx="415">
                  <c:v>4.3</c:v>
                </c:pt>
                <c:pt idx="416">
                  <c:v>3.6</c:v>
                </c:pt>
                <c:pt idx="417">
                  <c:v>4</c:v>
                </c:pt>
                <c:pt idx="418">
                  <c:v>4.5</c:v>
                </c:pt>
                <c:pt idx="419">
                  <c:v>4.5</c:v>
                </c:pt>
                <c:pt idx="420">
                  <c:v>4.5</c:v>
                </c:pt>
                <c:pt idx="421">
                  <c:v>4.2</c:v>
                </c:pt>
                <c:pt idx="422">
                  <c:v>9.1</c:v>
                </c:pt>
                <c:pt idx="423">
                  <c:v>4</c:v>
                </c:pt>
                <c:pt idx="424">
                  <c:v>4.0999999999999996</c:v>
                </c:pt>
                <c:pt idx="425">
                  <c:v>4.4000000000000004</c:v>
                </c:pt>
                <c:pt idx="426">
                  <c:v>4.4000000000000004</c:v>
                </c:pt>
                <c:pt idx="427">
                  <c:v>3.5</c:v>
                </c:pt>
                <c:pt idx="428">
                  <c:v>4.5</c:v>
                </c:pt>
                <c:pt idx="429">
                  <c:v>4.4000000000000004</c:v>
                </c:pt>
                <c:pt idx="430">
                  <c:v>4.3</c:v>
                </c:pt>
                <c:pt idx="431">
                  <c:v>4.5</c:v>
                </c:pt>
                <c:pt idx="432">
                  <c:v>8.3000000000000007</c:v>
                </c:pt>
                <c:pt idx="433">
                  <c:v>3.8</c:v>
                </c:pt>
                <c:pt idx="434">
                  <c:v>7.3</c:v>
                </c:pt>
                <c:pt idx="435">
                  <c:v>4.3</c:v>
                </c:pt>
                <c:pt idx="436">
                  <c:v>4.3</c:v>
                </c:pt>
                <c:pt idx="437">
                  <c:v>4.0999999999999996</c:v>
                </c:pt>
                <c:pt idx="438">
                  <c:v>4</c:v>
                </c:pt>
                <c:pt idx="439">
                  <c:v>3.8</c:v>
                </c:pt>
                <c:pt idx="440">
                  <c:v>4.3</c:v>
                </c:pt>
                <c:pt idx="441">
                  <c:v>4.4000000000000004</c:v>
                </c:pt>
                <c:pt idx="442">
                  <c:v>4.2</c:v>
                </c:pt>
                <c:pt idx="443">
                  <c:v>3.9</c:v>
                </c:pt>
                <c:pt idx="444">
                  <c:v>4.3</c:v>
                </c:pt>
                <c:pt idx="445">
                  <c:v>4</c:v>
                </c:pt>
                <c:pt idx="446">
                  <c:v>4.2</c:v>
                </c:pt>
                <c:pt idx="447">
                  <c:v>4.2</c:v>
                </c:pt>
                <c:pt idx="448">
                  <c:v>4.5</c:v>
                </c:pt>
                <c:pt idx="449">
                  <c:v>4.4000000000000004</c:v>
                </c:pt>
                <c:pt idx="450">
                  <c:v>4.3</c:v>
                </c:pt>
                <c:pt idx="451">
                  <c:v>4.3</c:v>
                </c:pt>
                <c:pt idx="452">
                  <c:v>4.5</c:v>
                </c:pt>
                <c:pt idx="453">
                  <c:v>3.6</c:v>
                </c:pt>
                <c:pt idx="454">
                  <c:v>4.0999999999999996</c:v>
                </c:pt>
                <c:pt idx="455">
                  <c:v>4.5999999999999996</c:v>
                </c:pt>
                <c:pt idx="456">
                  <c:v>4.0999999999999996</c:v>
                </c:pt>
                <c:pt idx="457">
                  <c:v>4</c:v>
                </c:pt>
                <c:pt idx="458">
                  <c:v>4.3</c:v>
                </c:pt>
                <c:pt idx="459">
                  <c:v>4</c:v>
                </c:pt>
                <c:pt idx="460">
                  <c:v>4.5</c:v>
                </c:pt>
                <c:pt idx="461">
                  <c:v>4.3</c:v>
                </c:pt>
                <c:pt idx="462">
                  <c:v>4.0999999999999996</c:v>
                </c:pt>
                <c:pt idx="463">
                  <c:v>4.0999999999999996</c:v>
                </c:pt>
                <c:pt idx="464">
                  <c:v>4.4000000000000004</c:v>
                </c:pt>
                <c:pt idx="465">
                  <c:v>4.0999999999999996</c:v>
                </c:pt>
                <c:pt idx="466">
                  <c:v>4.3</c:v>
                </c:pt>
                <c:pt idx="467">
                  <c:v>4.2</c:v>
                </c:pt>
                <c:pt idx="468">
                  <c:v>3.6</c:v>
                </c:pt>
                <c:pt idx="469">
                  <c:v>4.2</c:v>
                </c:pt>
                <c:pt idx="470">
                  <c:v>4.3</c:v>
                </c:pt>
                <c:pt idx="471">
                  <c:v>4.2</c:v>
                </c:pt>
                <c:pt idx="472">
                  <c:v>4.0999999999999996</c:v>
                </c:pt>
                <c:pt idx="473">
                  <c:v>4.0999999999999996</c:v>
                </c:pt>
                <c:pt idx="474">
                  <c:v>3.8</c:v>
                </c:pt>
                <c:pt idx="475">
                  <c:v>4.3</c:v>
                </c:pt>
                <c:pt idx="476">
                  <c:v>4.2</c:v>
                </c:pt>
                <c:pt idx="477">
                  <c:v>3.9</c:v>
                </c:pt>
                <c:pt idx="478">
                  <c:v>4</c:v>
                </c:pt>
                <c:pt idx="479">
                  <c:v>4.3</c:v>
                </c:pt>
                <c:pt idx="480">
                  <c:v>23.5</c:v>
                </c:pt>
                <c:pt idx="481">
                  <c:v>3.6</c:v>
                </c:pt>
                <c:pt idx="482">
                  <c:v>4.0999999999999996</c:v>
                </c:pt>
                <c:pt idx="483">
                  <c:v>3.7</c:v>
                </c:pt>
                <c:pt idx="484">
                  <c:v>3.9</c:v>
                </c:pt>
                <c:pt idx="485">
                  <c:v>4.0999999999999996</c:v>
                </c:pt>
                <c:pt idx="486">
                  <c:v>3.9</c:v>
                </c:pt>
                <c:pt idx="487">
                  <c:v>3.9</c:v>
                </c:pt>
                <c:pt idx="488">
                  <c:v>3.9</c:v>
                </c:pt>
                <c:pt idx="489">
                  <c:v>27.7</c:v>
                </c:pt>
                <c:pt idx="490">
                  <c:v>4.0999999999999996</c:v>
                </c:pt>
                <c:pt idx="491">
                  <c:v>4.0999999999999996</c:v>
                </c:pt>
                <c:pt idx="492">
                  <c:v>3.3</c:v>
                </c:pt>
                <c:pt idx="493">
                  <c:v>4.2</c:v>
                </c:pt>
                <c:pt idx="494">
                  <c:v>4</c:v>
                </c:pt>
                <c:pt idx="495">
                  <c:v>17.3</c:v>
                </c:pt>
                <c:pt idx="496">
                  <c:v>20.5</c:v>
                </c:pt>
                <c:pt idx="497">
                  <c:v>4.5</c:v>
                </c:pt>
                <c:pt idx="498">
                  <c:v>4.0999999999999996</c:v>
                </c:pt>
                <c:pt idx="499">
                  <c:v>4</c:v>
                </c:pt>
                <c:pt idx="500">
                  <c:v>16.399999999999999</c:v>
                </c:pt>
                <c:pt idx="501">
                  <c:v>38</c:v>
                </c:pt>
                <c:pt idx="502">
                  <c:v>15.8</c:v>
                </c:pt>
                <c:pt idx="503">
                  <c:v>12.2</c:v>
                </c:pt>
                <c:pt idx="504">
                  <c:v>4.0999999999999996</c:v>
                </c:pt>
                <c:pt idx="505">
                  <c:v>4.0999999999999996</c:v>
                </c:pt>
                <c:pt idx="506">
                  <c:v>16.5</c:v>
                </c:pt>
                <c:pt idx="507">
                  <c:v>4.2</c:v>
                </c:pt>
                <c:pt idx="508">
                  <c:v>19.8</c:v>
                </c:pt>
                <c:pt idx="509">
                  <c:v>17.3</c:v>
                </c:pt>
                <c:pt idx="510">
                  <c:v>4.2</c:v>
                </c:pt>
                <c:pt idx="511">
                  <c:v>4.2</c:v>
                </c:pt>
                <c:pt idx="512">
                  <c:v>3.7</c:v>
                </c:pt>
                <c:pt idx="513">
                  <c:v>4.0999999999999996</c:v>
                </c:pt>
                <c:pt idx="514">
                  <c:v>3.8</c:v>
                </c:pt>
                <c:pt idx="515">
                  <c:v>8.1</c:v>
                </c:pt>
                <c:pt idx="516">
                  <c:v>8.5</c:v>
                </c:pt>
                <c:pt idx="517">
                  <c:v>4.2</c:v>
                </c:pt>
                <c:pt idx="518">
                  <c:v>4</c:v>
                </c:pt>
                <c:pt idx="519">
                  <c:v>19.899999999999999</c:v>
                </c:pt>
                <c:pt idx="520">
                  <c:v>4.3</c:v>
                </c:pt>
                <c:pt idx="521">
                  <c:v>4.2</c:v>
                </c:pt>
                <c:pt idx="522">
                  <c:v>12.200000000000001</c:v>
                </c:pt>
                <c:pt idx="523">
                  <c:v>4</c:v>
                </c:pt>
                <c:pt idx="524">
                  <c:v>4.2</c:v>
                </c:pt>
                <c:pt idx="525">
                  <c:v>7.8</c:v>
                </c:pt>
                <c:pt idx="526">
                  <c:v>4.3</c:v>
                </c:pt>
                <c:pt idx="527">
                  <c:v>11.5</c:v>
                </c:pt>
                <c:pt idx="528">
                  <c:v>3.9</c:v>
                </c:pt>
                <c:pt idx="529">
                  <c:v>8.1999999999999993</c:v>
                </c:pt>
                <c:pt idx="530">
                  <c:v>4.4000000000000004</c:v>
                </c:pt>
                <c:pt idx="531">
                  <c:v>4</c:v>
                </c:pt>
                <c:pt idx="532">
                  <c:v>7.6999999999999993</c:v>
                </c:pt>
                <c:pt idx="533">
                  <c:v>4</c:v>
                </c:pt>
                <c:pt idx="534">
                  <c:v>12.8</c:v>
                </c:pt>
                <c:pt idx="535">
                  <c:v>4.4000000000000004</c:v>
                </c:pt>
                <c:pt idx="536">
                  <c:v>4.0999999999999996</c:v>
                </c:pt>
                <c:pt idx="537">
                  <c:v>4.2</c:v>
                </c:pt>
                <c:pt idx="538">
                  <c:v>24.2</c:v>
                </c:pt>
                <c:pt idx="539">
                  <c:v>11.6</c:v>
                </c:pt>
                <c:pt idx="540">
                  <c:v>4</c:v>
                </c:pt>
                <c:pt idx="541">
                  <c:v>8.3000000000000007</c:v>
                </c:pt>
                <c:pt idx="542">
                  <c:v>4.0999999999999996</c:v>
                </c:pt>
                <c:pt idx="543">
                  <c:v>4.3</c:v>
                </c:pt>
                <c:pt idx="544">
                  <c:v>3.7</c:v>
                </c:pt>
                <c:pt idx="545">
                  <c:v>8.4</c:v>
                </c:pt>
                <c:pt idx="546">
                  <c:v>4.3</c:v>
                </c:pt>
                <c:pt idx="547">
                  <c:v>4.4000000000000004</c:v>
                </c:pt>
                <c:pt idx="548">
                  <c:v>3.8</c:v>
                </c:pt>
                <c:pt idx="549">
                  <c:v>4.5</c:v>
                </c:pt>
                <c:pt idx="550">
                  <c:v>28.299999999999997</c:v>
                </c:pt>
                <c:pt idx="551">
                  <c:v>3.8</c:v>
                </c:pt>
                <c:pt idx="552">
                  <c:v>8.3000000000000007</c:v>
                </c:pt>
                <c:pt idx="553">
                  <c:v>19.8</c:v>
                </c:pt>
                <c:pt idx="554">
                  <c:v>3.3</c:v>
                </c:pt>
                <c:pt idx="555">
                  <c:v>8.8999999999999986</c:v>
                </c:pt>
                <c:pt idx="556">
                  <c:v>3.9</c:v>
                </c:pt>
                <c:pt idx="557">
                  <c:v>3.7</c:v>
                </c:pt>
                <c:pt idx="558">
                  <c:v>4.0999999999999996</c:v>
                </c:pt>
                <c:pt idx="559">
                  <c:v>4.0999999999999996</c:v>
                </c:pt>
                <c:pt idx="560">
                  <c:v>23.2</c:v>
                </c:pt>
                <c:pt idx="561">
                  <c:v>4.0999999999999996</c:v>
                </c:pt>
                <c:pt idx="562">
                  <c:v>4.5999999999999996</c:v>
                </c:pt>
                <c:pt idx="563">
                  <c:v>16.899999999999999</c:v>
                </c:pt>
                <c:pt idx="564">
                  <c:v>4.0999999999999996</c:v>
                </c:pt>
                <c:pt idx="565">
                  <c:v>4.0999999999999996</c:v>
                </c:pt>
                <c:pt idx="566">
                  <c:v>3.7</c:v>
                </c:pt>
                <c:pt idx="567">
                  <c:v>16.799999999999997</c:v>
                </c:pt>
                <c:pt idx="568">
                  <c:v>4.0999999999999996</c:v>
                </c:pt>
                <c:pt idx="569">
                  <c:v>4.0999999999999996</c:v>
                </c:pt>
                <c:pt idx="570">
                  <c:v>3.3</c:v>
                </c:pt>
                <c:pt idx="571">
                  <c:v>4.4000000000000004</c:v>
                </c:pt>
                <c:pt idx="572">
                  <c:v>4.3</c:v>
                </c:pt>
                <c:pt idx="573">
                  <c:v>4.0999999999999996</c:v>
                </c:pt>
                <c:pt idx="574">
                  <c:v>4.8</c:v>
                </c:pt>
                <c:pt idx="575">
                  <c:v>8</c:v>
                </c:pt>
                <c:pt idx="576">
                  <c:v>3.9</c:v>
                </c:pt>
                <c:pt idx="577">
                  <c:v>4.2</c:v>
                </c:pt>
                <c:pt idx="578">
                  <c:v>4.0999999999999996</c:v>
                </c:pt>
                <c:pt idx="579">
                  <c:v>3.5</c:v>
                </c:pt>
                <c:pt idx="580">
                  <c:v>4.3</c:v>
                </c:pt>
                <c:pt idx="581">
                  <c:v>4.2</c:v>
                </c:pt>
                <c:pt idx="582">
                  <c:v>3.8</c:v>
                </c:pt>
                <c:pt idx="583">
                  <c:v>4.5</c:v>
                </c:pt>
                <c:pt idx="584">
                  <c:v>4.0999999999999996</c:v>
                </c:pt>
                <c:pt idx="585">
                  <c:v>4.2</c:v>
                </c:pt>
                <c:pt idx="586">
                  <c:v>4.5</c:v>
                </c:pt>
                <c:pt idx="587">
                  <c:v>8.3000000000000007</c:v>
                </c:pt>
                <c:pt idx="588">
                  <c:v>4</c:v>
                </c:pt>
                <c:pt idx="589">
                  <c:v>3.9</c:v>
                </c:pt>
                <c:pt idx="590">
                  <c:v>4</c:v>
                </c:pt>
                <c:pt idx="591">
                  <c:v>3.8</c:v>
                </c:pt>
                <c:pt idx="592">
                  <c:v>4.3</c:v>
                </c:pt>
                <c:pt idx="593">
                  <c:v>4.2</c:v>
                </c:pt>
                <c:pt idx="594">
                  <c:v>8.5</c:v>
                </c:pt>
                <c:pt idx="595">
                  <c:v>4.4000000000000004</c:v>
                </c:pt>
                <c:pt idx="596">
                  <c:v>3.8</c:v>
                </c:pt>
                <c:pt idx="597">
                  <c:v>4.0999999999999996</c:v>
                </c:pt>
                <c:pt idx="598">
                  <c:v>3.9</c:v>
                </c:pt>
                <c:pt idx="599">
                  <c:v>4.3</c:v>
                </c:pt>
                <c:pt idx="600">
                  <c:v>4.4000000000000004</c:v>
                </c:pt>
                <c:pt idx="601">
                  <c:v>3.6</c:v>
                </c:pt>
                <c:pt idx="602">
                  <c:v>3.8</c:v>
                </c:pt>
                <c:pt idx="603">
                  <c:v>4.0999999999999996</c:v>
                </c:pt>
                <c:pt idx="604">
                  <c:v>4.3</c:v>
                </c:pt>
                <c:pt idx="605">
                  <c:v>7.9</c:v>
                </c:pt>
                <c:pt idx="606">
                  <c:v>3.9</c:v>
                </c:pt>
                <c:pt idx="607">
                  <c:v>4.4000000000000004</c:v>
                </c:pt>
                <c:pt idx="608">
                  <c:v>3.7</c:v>
                </c:pt>
                <c:pt idx="609">
                  <c:v>3.6</c:v>
                </c:pt>
                <c:pt idx="610">
                  <c:v>4</c:v>
                </c:pt>
                <c:pt idx="611">
                  <c:v>4.2</c:v>
                </c:pt>
                <c:pt idx="612">
                  <c:v>7.9</c:v>
                </c:pt>
                <c:pt idx="613">
                  <c:v>4.0999999999999996</c:v>
                </c:pt>
                <c:pt idx="614">
                  <c:v>4.8</c:v>
                </c:pt>
                <c:pt idx="615">
                  <c:v>8.4</c:v>
                </c:pt>
                <c:pt idx="616">
                  <c:v>4.0999999999999996</c:v>
                </c:pt>
                <c:pt idx="617">
                  <c:v>4</c:v>
                </c:pt>
                <c:pt idx="618">
                  <c:v>4.0999999999999996</c:v>
                </c:pt>
                <c:pt idx="619">
                  <c:v>4.0999999999999996</c:v>
                </c:pt>
                <c:pt idx="620">
                  <c:v>4.2</c:v>
                </c:pt>
                <c:pt idx="621">
                  <c:v>3.9</c:v>
                </c:pt>
                <c:pt idx="622">
                  <c:v>6.8000000000000007</c:v>
                </c:pt>
                <c:pt idx="623">
                  <c:v>4.0999999999999996</c:v>
                </c:pt>
                <c:pt idx="624">
                  <c:v>4</c:v>
                </c:pt>
                <c:pt idx="625">
                  <c:v>4.5999999999999996</c:v>
                </c:pt>
                <c:pt idx="626">
                  <c:v>4.0999999999999996</c:v>
                </c:pt>
                <c:pt idx="627">
                  <c:v>3.3</c:v>
                </c:pt>
                <c:pt idx="628">
                  <c:v>4.2</c:v>
                </c:pt>
                <c:pt idx="629">
                  <c:v>4.7</c:v>
                </c:pt>
                <c:pt idx="630">
                  <c:v>4.4000000000000004</c:v>
                </c:pt>
                <c:pt idx="631">
                  <c:v>3.9</c:v>
                </c:pt>
                <c:pt idx="632">
                  <c:v>4.7</c:v>
                </c:pt>
                <c:pt idx="633">
                  <c:v>4.0999999999999996</c:v>
                </c:pt>
                <c:pt idx="634">
                  <c:v>3.8</c:v>
                </c:pt>
                <c:pt idx="635">
                  <c:v>4.3</c:v>
                </c:pt>
                <c:pt idx="636">
                  <c:v>3.4</c:v>
                </c:pt>
                <c:pt idx="637">
                  <c:v>3.7</c:v>
                </c:pt>
                <c:pt idx="638">
                  <c:v>8.6999999999999993</c:v>
                </c:pt>
                <c:pt idx="639">
                  <c:v>4.3</c:v>
                </c:pt>
                <c:pt idx="640">
                  <c:v>4.0999999999999996</c:v>
                </c:pt>
                <c:pt idx="641">
                  <c:v>12.600000000000001</c:v>
                </c:pt>
                <c:pt idx="642">
                  <c:v>4.4000000000000004</c:v>
                </c:pt>
                <c:pt idx="643">
                  <c:v>4.3</c:v>
                </c:pt>
                <c:pt idx="644">
                  <c:v>3.8</c:v>
                </c:pt>
                <c:pt idx="645">
                  <c:v>2.2999999999999998</c:v>
                </c:pt>
                <c:pt idx="646">
                  <c:v>13.4</c:v>
                </c:pt>
                <c:pt idx="647">
                  <c:v>4</c:v>
                </c:pt>
                <c:pt idx="648">
                  <c:v>4</c:v>
                </c:pt>
                <c:pt idx="649">
                  <c:v>4.4000000000000004</c:v>
                </c:pt>
                <c:pt idx="650">
                  <c:v>4.0999999999999996</c:v>
                </c:pt>
                <c:pt idx="651">
                  <c:v>8.6000000000000014</c:v>
                </c:pt>
                <c:pt idx="652">
                  <c:v>6.6</c:v>
                </c:pt>
                <c:pt idx="653">
                  <c:v>4.4000000000000004</c:v>
                </c:pt>
                <c:pt idx="654">
                  <c:v>4.0999999999999996</c:v>
                </c:pt>
                <c:pt idx="655">
                  <c:v>7.3000000000000007</c:v>
                </c:pt>
                <c:pt idx="656">
                  <c:v>3.8</c:v>
                </c:pt>
                <c:pt idx="657">
                  <c:v>4.0999999999999996</c:v>
                </c:pt>
                <c:pt idx="658">
                  <c:v>4.0999999999999996</c:v>
                </c:pt>
                <c:pt idx="659">
                  <c:v>3.8</c:v>
                </c:pt>
                <c:pt idx="660">
                  <c:v>4.5</c:v>
                </c:pt>
                <c:pt idx="661">
                  <c:v>3.9</c:v>
                </c:pt>
                <c:pt idx="662">
                  <c:v>3.5</c:v>
                </c:pt>
                <c:pt idx="663">
                  <c:v>3.9</c:v>
                </c:pt>
                <c:pt idx="664">
                  <c:v>4</c:v>
                </c:pt>
                <c:pt idx="665">
                  <c:v>4.7</c:v>
                </c:pt>
                <c:pt idx="666">
                  <c:v>3.8</c:v>
                </c:pt>
                <c:pt idx="667">
                  <c:v>4.0999999999999996</c:v>
                </c:pt>
                <c:pt idx="668">
                  <c:v>3.9</c:v>
                </c:pt>
                <c:pt idx="669">
                  <c:v>4.0999999999999996</c:v>
                </c:pt>
                <c:pt idx="670">
                  <c:v>4.3</c:v>
                </c:pt>
                <c:pt idx="671">
                  <c:v>7.6999999999999993</c:v>
                </c:pt>
                <c:pt idx="672">
                  <c:v>2.8</c:v>
                </c:pt>
                <c:pt idx="673">
                  <c:v>7.9</c:v>
                </c:pt>
                <c:pt idx="674">
                  <c:v>4.5999999999999996</c:v>
                </c:pt>
                <c:pt idx="675">
                  <c:v>3.4</c:v>
                </c:pt>
                <c:pt idx="676">
                  <c:v>4.5999999999999996</c:v>
                </c:pt>
                <c:pt idx="677">
                  <c:v>4.2</c:v>
                </c:pt>
                <c:pt idx="678">
                  <c:v>3.9</c:v>
                </c:pt>
                <c:pt idx="679">
                  <c:v>8.3000000000000007</c:v>
                </c:pt>
                <c:pt idx="680">
                  <c:v>4.2</c:v>
                </c:pt>
                <c:pt idx="681">
                  <c:v>4.0999999999999996</c:v>
                </c:pt>
                <c:pt idx="682">
                  <c:v>4.8</c:v>
                </c:pt>
                <c:pt idx="683">
                  <c:v>4.3</c:v>
                </c:pt>
                <c:pt idx="684">
                  <c:v>4.3</c:v>
                </c:pt>
                <c:pt idx="685">
                  <c:v>4.3</c:v>
                </c:pt>
                <c:pt idx="686">
                  <c:v>4</c:v>
                </c:pt>
                <c:pt idx="687">
                  <c:v>4.4000000000000004</c:v>
                </c:pt>
                <c:pt idx="688">
                  <c:v>4.0999999999999996</c:v>
                </c:pt>
                <c:pt idx="689">
                  <c:v>3.6</c:v>
                </c:pt>
                <c:pt idx="690">
                  <c:v>2</c:v>
                </c:pt>
                <c:pt idx="691">
                  <c:v>4</c:v>
                </c:pt>
                <c:pt idx="692">
                  <c:v>3.8</c:v>
                </c:pt>
                <c:pt idx="693">
                  <c:v>3.9</c:v>
                </c:pt>
                <c:pt idx="694">
                  <c:v>3</c:v>
                </c:pt>
                <c:pt idx="695">
                  <c:v>4</c:v>
                </c:pt>
                <c:pt idx="696">
                  <c:v>4.4000000000000004</c:v>
                </c:pt>
                <c:pt idx="697">
                  <c:v>4.4000000000000004</c:v>
                </c:pt>
                <c:pt idx="698">
                  <c:v>4.2</c:v>
                </c:pt>
                <c:pt idx="699">
                  <c:v>4.3</c:v>
                </c:pt>
                <c:pt idx="700">
                  <c:v>4.0999999999999996</c:v>
                </c:pt>
                <c:pt idx="701">
                  <c:v>4</c:v>
                </c:pt>
                <c:pt idx="702">
                  <c:v>3.6</c:v>
                </c:pt>
                <c:pt idx="703">
                  <c:v>4.2</c:v>
                </c:pt>
                <c:pt idx="704">
                  <c:v>3.9</c:v>
                </c:pt>
                <c:pt idx="705">
                  <c:v>4.0999999999999996</c:v>
                </c:pt>
                <c:pt idx="706">
                  <c:v>4.4000000000000004</c:v>
                </c:pt>
                <c:pt idx="707">
                  <c:v>4.0999999999999996</c:v>
                </c:pt>
                <c:pt idx="708">
                  <c:v>3.9</c:v>
                </c:pt>
                <c:pt idx="709">
                  <c:v>4.2</c:v>
                </c:pt>
                <c:pt idx="710">
                  <c:v>3.7</c:v>
                </c:pt>
                <c:pt idx="711">
                  <c:v>3.4</c:v>
                </c:pt>
                <c:pt idx="712">
                  <c:v>4.2</c:v>
                </c:pt>
                <c:pt idx="713">
                  <c:v>4.0999999999999996</c:v>
                </c:pt>
                <c:pt idx="714">
                  <c:v>4</c:v>
                </c:pt>
                <c:pt idx="715">
                  <c:v>4.2</c:v>
                </c:pt>
                <c:pt idx="716">
                  <c:v>4.3</c:v>
                </c:pt>
                <c:pt idx="717">
                  <c:v>2.6</c:v>
                </c:pt>
                <c:pt idx="718">
                  <c:v>3.8</c:v>
                </c:pt>
                <c:pt idx="719">
                  <c:v>4.5</c:v>
                </c:pt>
                <c:pt idx="720">
                  <c:v>3.5</c:v>
                </c:pt>
                <c:pt idx="721">
                  <c:v>3.9</c:v>
                </c:pt>
                <c:pt idx="722">
                  <c:v>4</c:v>
                </c:pt>
                <c:pt idx="723">
                  <c:v>4</c:v>
                </c:pt>
                <c:pt idx="724">
                  <c:v>3.5</c:v>
                </c:pt>
                <c:pt idx="725">
                  <c:v>4</c:v>
                </c:pt>
                <c:pt idx="726">
                  <c:v>3.4</c:v>
                </c:pt>
                <c:pt idx="727">
                  <c:v>4.2</c:v>
                </c:pt>
                <c:pt idx="728">
                  <c:v>3.8</c:v>
                </c:pt>
                <c:pt idx="729">
                  <c:v>4.0999999999999996</c:v>
                </c:pt>
                <c:pt idx="730">
                  <c:v>4.2</c:v>
                </c:pt>
                <c:pt idx="731">
                  <c:v>4.3</c:v>
                </c:pt>
                <c:pt idx="732">
                  <c:v>4.0999999999999996</c:v>
                </c:pt>
                <c:pt idx="733">
                  <c:v>3.9</c:v>
                </c:pt>
                <c:pt idx="734">
                  <c:v>3.3</c:v>
                </c:pt>
                <c:pt idx="735">
                  <c:v>4.3</c:v>
                </c:pt>
                <c:pt idx="736">
                  <c:v>3.9</c:v>
                </c:pt>
                <c:pt idx="737">
                  <c:v>4.3</c:v>
                </c:pt>
                <c:pt idx="738">
                  <c:v>3.6</c:v>
                </c:pt>
                <c:pt idx="739">
                  <c:v>3.8</c:v>
                </c:pt>
                <c:pt idx="740">
                  <c:v>3.9</c:v>
                </c:pt>
                <c:pt idx="741">
                  <c:v>9.1999999999999993</c:v>
                </c:pt>
                <c:pt idx="742">
                  <c:v>3.9</c:v>
                </c:pt>
                <c:pt idx="743">
                  <c:v>3.6</c:v>
                </c:pt>
                <c:pt idx="744">
                  <c:v>8.8000000000000007</c:v>
                </c:pt>
                <c:pt idx="745">
                  <c:v>4.3</c:v>
                </c:pt>
                <c:pt idx="746">
                  <c:v>4.7</c:v>
                </c:pt>
                <c:pt idx="747">
                  <c:v>4.3</c:v>
                </c:pt>
                <c:pt idx="748">
                  <c:v>3.9</c:v>
                </c:pt>
                <c:pt idx="749">
                  <c:v>3.5</c:v>
                </c:pt>
                <c:pt idx="750">
                  <c:v>4</c:v>
                </c:pt>
                <c:pt idx="751">
                  <c:v>4.0999999999999996</c:v>
                </c:pt>
                <c:pt idx="752">
                  <c:v>3.9</c:v>
                </c:pt>
                <c:pt idx="753">
                  <c:v>8.6</c:v>
                </c:pt>
                <c:pt idx="754">
                  <c:v>4.5</c:v>
                </c:pt>
                <c:pt idx="755">
                  <c:v>4</c:v>
                </c:pt>
                <c:pt idx="756">
                  <c:v>3.9</c:v>
                </c:pt>
                <c:pt idx="757">
                  <c:v>4.0999999999999996</c:v>
                </c:pt>
                <c:pt idx="758">
                  <c:v>4.2</c:v>
                </c:pt>
                <c:pt idx="759">
                  <c:v>4.3</c:v>
                </c:pt>
                <c:pt idx="760">
                  <c:v>3.6</c:v>
                </c:pt>
                <c:pt idx="761">
                  <c:v>4.0999999999999996</c:v>
                </c:pt>
                <c:pt idx="762">
                  <c:v>4.5</c:v>
                </c:pt>
                <c:pt idx="763">
                  <c:v>4.2</c:v>
                </c:pt>
                <c:pt idx="764">
                  <c:v>4.3</c:v>
                </c:pt>
                <c:pt idx="765">
                  <c:v>4.2</c:v>
                </c:pt>
                <c:pt idx="766">
                  <c:v>4.5</c:v>
                </c:pt>
                <c:pt idx="767">
                  <c:v>4.4000000000000004</c:v>
                </c:pt>
                <c:pt idx="768">
                  <c:v>4.0999999999999996</c:v>
                </c:pt>
                <c:pt idx="769">
                  <c:v>4.2</c:v>
                </c:pt>
                <c:pt idx="770">
                  <c:v>4.0999999999999996</c:v>
                </c:pt>
                <c:pt idx="771">
                  <c:v>4.2</c:v>
                </c:pt>
                <c:pt idx="772">
                  <c:v>4.0999999999999996</c:v>
                </c:pt>
                <c:pt idx="773">
                  <c:v>3.9</c:v>
                </c:pt>
                <c:pt idx="774">
                  <c:v>3.8</c:v>
                </c:pt>
                <c:pt idx="775">
                  <c:v>4.0999999999999996</c:v>
                </c:pt>
                <c:pt idx="776">
                  <c:v>8.1999999999999993</c:v>
                </c:pt>
                <c:pt idx="777">
                  <c:v>4.4000000000000004</c:v>
                </c:pt>
                <c:pt idx="778">
                  <c:v>4.2</c:v>
                </c:pt>
                <c:pt idx="779">
                  <c:v>4.5</c:v>
                </c:pt>
                <c:pt idx="780">
                  <c:v>4.0999999999999996</c:v>
                </c:pt>
                <c:pt idx="781">
                  <c:v>4.2</c:v>
                </c:pt>
                <c:pt idx="782">
                  <c:v>4</c:v>
                </c:pt>
                <c:pt idx="783">
                  <c:v>3.6</c:v>
                </c:pt>
                <c:pt idx="784">
                  <c:v>3.5</c:v>
                </c:pt>
                <c:pt idx="785">
                  <c:v>4.3</c:v>
                </c:pt>
                <c:pt idx="786">
                  <c:v>3.6</c:v>
                </c:pt>
                <c:pt idx="787">
                  <c:v>2.9</c:v>
                </c:pt>
                <c:pt idx="788">
                  <c:v>4.2</c:v>
                </c:pt>
                <c:pt idx="789">
                  <c:v>4.4000000000000004</c:v>
                </c:pt>
                <c:pt idx="790">
                  <c:v>4.0999999999999996</c:v>
                </c:pt>
                <c:pt idx="791">
                  <c:v>3.8</c:v>
                </c:pt>
                <c:pt idx="792">
                  <c:v>4.0999999999999996</c:v>
                </c:pt>
                <c:pt idx="793">
                  <c:v>3.2</c:v>
                </c:pt>
                <c:pt idx="794">
                  <c:v>3.6</c:v>
                </c:pt>
                <c:pt idx="795">
                  <c:v>3.1</c:v>
                </c:pt>
                <c:pt idx="796">
                  <c:v>4</c:v>
                </c:pt>
                <c:pt idx="797">
                  <c:v>4.0999999999999996</c:v>
                </c:pt>
                <c:pt idx="798">
                  <c:v>4.3</c:v>
                </c:pt>
              </c:numCache>
            </c:numRef>
          </c:val>
          <c:extLst>
            <c:ext xmlns:c16="http://schemas.microsoft.com/office/drawing/2014/chart" uri="{C3380CC4-5D6E-409C-BE32-E72D297353CC}">
              <c16:uniqueId val="{00000000-7ACE-4285-9302-C06987EC5CDF}"/>
            </c:ext>
          </c:extLst>
        </c:ser>
        <c:dLbls>
          <c:showLegendKey val="0"/>
          <c:showVal val="0"/>
          <c:showCatName val="0"/>
          <c:showSerName val="0"/>
          <c:showPercent val="0"/>
          <c:showBubbleSize val="0"/>
        </c:dLbls>
        <c:gapWidth val="315"/>
        <c:overlap val="-40"/>
        <c:axId val="2096797455"/>
        <c:axId val="2096801295"/>
      </c:barChart>
      <c:catAx>
        <c:axId val="209679745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lt1">
                    <a:lumMod val="75000"/>
                  </a:schemeClr>
                </a:solidFill>
                <a:latin typeface="+mn-lt"/>
                <a:ea typeface="+mn-ea"/>
                <a:cs typeface="+mn-cs"/>
              </a:defRPr>
            </a:pPr>
            <a:endParaRPr lang="en-US"/>
          </a:p>
        </c:txPr>
        <c:crossAx val="2096801295"/>
        <c:crosses val="autoZero"/>
        <c:auto val="1"/>
        <c:lblAlgn val="ctr"/>
        <c:lblOffset val="100"/>
        <c:noMultiLvlLbl val="0"/>
      </c:catAx>
      <c:valAx>
        <c:axId val="2096801295"/>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967974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33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3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3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33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321">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9.xml><?xml version="1.0" encoding="utf-8"?>
<cs:chartStyle xmlns:cs="http://schemas.microsoft.com/office/drawing/2012/chartStyle" xmlns:a="http://schemas.openxmlformats.org/drawingml/2006/main" id="33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1.xml><?xml version="1.0" encoding="utf-8"?>
<cs:chartStyle xmlns:cs="http://schemas.microsoft.com/office/drawing/2012/chartStyle" xmlns:a="http://schemas.openxmlformats.org/drawingml/2006/main" id="33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2.xml><?xml version="1.0" encoding="utf-8"?>
<cs:chartStyle xmlns:cs="http://schemas.microsoft.com/office/drawing/2012/chartStyle" xmlns:a="http://schemas.openxmlformats.org/drawingml/2006/main" id="33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321">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defRPr sz="900" kern="1200"/>
  </cs:valueAxis>
  <cs:wall>
    <cs:lnRef idx="0"/>
    <cs:fillRef idx="0"/>
    <cs:effectRef idx="0"/>
    <cs:fontRef idx="minor">
      <a:schemeClr val="lt1"/>
    </cs:fontRef>
  </cs:wall>
</cs:chartStyle>
</file>

<file path=xl/charts/style25.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image" Target="../media/image2.png"/><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3.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8.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9.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25.xml"/></Relationships>
</file>

<file path=xl/drawings/drawing1.xml><?xml version="1.0" encoding="utf-8"?>
<xdr:wsDr xmlns:xdr="http://schemas.openxmlformats.org/drawingml/2006/spreadsheetDrawing" xmlns:a="http://schemas.openxmlformats.org/drawingml/2006/main">
  <xdr:twoCellAnchor>
    <xdr:from>
      <xdr:col>16</xdr:col>
      <xdr:colOff>261510</xdr:colOff>
      <xdr:row>7</xdr:row>
      <xdr:rowOff>12212</xdr:rowOff>
    </xdr:from>
    <xdr:to>
      <xdr:col>25</xdr:col>
      <xdr:colOff>309565</xdr:colOff>
      <xdr:row>25</xdr:row>
      <xdr:rowOff>66181</xdr:rowOff>
    </xdr:to>
    <xdr:sp macro="" textlink="">
      <xdr:nvSpPr>
        <xdr:cNvPr id="11" name="Rectangle 10">
          <a:extLst>
            <a:ext uri="{FF2B5EF4-FFF2-40B4-BE49-F238E27FC236}">
              <a16:creationId xmlns:a16="http://schemas.microsoft.com/office/drawing/2014/main" id="{8A215B38-8289-4ACE-877C-13A6F68BC1A7}"/>
            </a:ext>
          </a:extLst>
        </xdr:cNvPr>
        <xdr:cNvSpPr/>
      </xdr:nvSpPr>
      <xdr:spPr>
        <a:xfrm>
          <a:off x="10030741" y="1355481"/>
          <a:ext cx="5518824" cy="3570892"/>
        </a:xfrm>
        <a:prstGeom prst="rect">
          <a:avLst/>
        </a:prstGeom>
        <a:solidFill>
          <a:schemeClr val="tx2">
            <a:lumMod val="25000"/>
            <a:lumOff val="75000"/>
          </a:schemeClr>
        </a:solidFill>
        <a:ln w="57150">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p>
      </xdr:txBody>
    </xdr:sp>
    <xdr:clientData/>
  </xdr:twoCellAnchor>
  <xdr:twoCellAnchor>
    <xdr:from>
      <xdr:col>0</xdr:col>
      <xdr:colOff>0</xdr:colOff>
      <xdr:row>0</xdr:row>
      <xdr:rowOff>0</xdr:rowOff>
    </xdr:from>
    <xdr:to>
      <xdr:col>42</xdr:col>
      <xdr:colOff>309562</xdr:colOff>
      <xdr:row>104</xdr:row>
      <xdr:rowOff>95246</xdr:rowOff>
    </xdr:to>
    <xdr:grpSp>
      <xdr:nvGrpSpPr>
        <xdr:cNvPr id="17" name="Group 16">
          <a:extLst>
            <a:ext uri="{FF2B5EF4-FFF2-40B4-BE49-F238E27FC236}">
              <a16:creationId xmlns:a16="http://schemas.microsoft.com/office/drawing/2014/main" id="{A58B4BF7-05B1-6F09-4EE5-70F2204732A7}"/>
            </a:ext>
          </a:extLst>
        </xdr:cNvPr>
        <xdr:cNvGrpSpPr/>
      </xdr:nvGrpSpPr>
      <xdr:grpSpPr>
        <a:xfrm>
          <a:off x="0" y="0"/>
          <a:ext cx="29288653" cy="18106155"/>
          <a:chOff x="0" y="0"/>
          <a:chExt cx="28567062" cy="20693059"/>
        </a:xfrm>
      </xdr:grpSpPr>
      <xdr:sp macro="" textlink="">
        <xdr:nvSpPr>
          <xdr:cNvPr id="13" name="Rectangle 12">
            <a:extLst>
              <a:ext uri="{FF2B5EF4-FFF2-40B4-BE49-F238E27FC236}">
                <a16:creationId xmlns:a16="http://schemas.microsoft.com/office/drawing/2014/main" id="{20C54035-55A4-8A7A-9595-F9DEDEFB77D9}"/>
              </a:ext>
            </a:extLst>
          </xdr:cNvPr>
          <xdr:cNvSpPr/>
        </xdr:nvSpPr>
        <xdr:spPr>
          <a:xfrm>
            <a:off x="0" y="0"/>
            <a:ext cx="28567062" cy="20693059"/>
          </a:xfrm>
          <a:prstGeom prst="rect">
            <a:avLst/>
          </a:prstGeom>
          <a:solidFill>
            <a:schemeClr val="tx1">
              <a:lumMod val="50000"/>
              <a:lumOff val="50000"/>
            </a:schemeClr>
          </a:solidFill>
          <a:ln w="120650">
            <a:solidFill>
              <a:schemeClr val="bg1">
                <a:lumMod val="9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 name="Rectangle: Top Corners Rounded 7">
            <a:extLst>
              <a:ext uri="{FF2B5EF4-FFF2-40B4-BE49-F238E27FC236}">
                <a16:creationId xmlns:a16="http://schemas.microsoft.com/office/drawing/2014/main" id="{35A4F076-67B9-4CD9-9F77-3379CAECC03C}"/>
              </a:ext>
            </a:extLst>
          </xdr:cNvPr>
          <xdr:cNvSpPr/>
        </xdr:nvSpPr>
        <xdr:spPr>
          <a:xfrm>
            <a:off x="531691" y="52747"/>
            <a:ext cx="23454823" cy="1241065"/>
          </a:xfrm>
          <a:prstGeom prst="round2SameRect">
            <a:avLst/>
          </a:prstGeom>
          <a:solidFill>
            <a:schemeClr val="accent1">
              <a:lumMod val="75000"/>
            </a:schemeClr>
          </a:solid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6600" b="1" cap="none" spc="0">
                <a:ln w="22225">
                  <a:solidFill>
                    <a:schemeClr val="accent2"/>
                  </a:solidFill>
                  <a:prstDash val="solid"/>
                </a:ln>
                <a:solidFill>
                  <a:schemeClr val="bg1"/>
                </a:solidFill>
                <a:effectLst/>
              </a:rPr>
              <a:t>AMAZON</a:t>
            </a:r>
            <a:r>
              <a:rPr lang="en-US" sz="6600" b="1" cap="none" spc="0" baseline="0">
                <a:ln w="22225">
                  <a:solidFill>
                    <a:schemeClr val="accent2"/>
                  </a:solidFill>
                  <a:prstDash val="solid"/>
                </a:ln>
                <a:solidFill>
                  <a:schemeClr val="bg1"/>
                </a:solidFill>
                <a:effectLst/>
              </a:rPr>
              <a:t> PRODUCT REVIEW ANALYSIS </a:t>
            </a:r>
            <a:r>
              <a:rPr lang="en-US" sz="3200" b="1" cap="none" spc="0" baseline="0">
                <a:ln w="22225">
                  <a:solidFill>
                    <a:schemeClr val="accent2"/>
                  </a:solidFill>
                  <a:prstDash val="solid"/>
                </a:ln>
                <a:solidFill>
                  <a:schemeClr val="bg1"/>
                </a:solidFill>
                <a:effectLst/>
              </a:rPr>
              <a:t>Prepared by: Olamilekan Lawal</a:t>
            </a:r>
            <a:endParaRPr lang="en-US" sz="6600" b="1" cap="none" spc="0">
              <a:ln w="22225">
                <a:solidFill>
                  <a:schemeClr val="accent2"/>
                </a:solidFill>
                <a:prstDash val="solid"/>
              </a:ln>
              <a:solidFill>
                <a:schemeClr val="bg1"/>
              </a:solidFill>
              <a:effectLst/>
            </a:endParaRPr>
          </a:p>
        </xdr:txBody>
      </xdr:sp>
    </xdr:grpSp>
    <xdr:clientData/>
  </xdr:twoCellAnchor>
  <xdr:twoCellAnchor>
    <xdr:from>
      <xdr:col>6</xdr:col>
      <xdr:colOff>262384</xdr:colOff>
      <xdr:row>7</xdr:row>
      <xdr:rowOff>0</xdr:rowOff>
    </xdr:from>
    <xdr:to>
      <xdr:col>16</xdr:col>
      <xdr:colOff>219516</xdr:colOff>
      <xdr:row>25</xdr:row>
      <xdr:rowOff>60394</xdr:rowOff>
    </xdr:to>
    <xdr:sp macro="" textlink="">
      <xdr:nvSpPr>
        <xdr:cNvPr id="9" name="Rectangle 8">
          <a:extLst>
            <a:ext uri="{FF2B5EF4-FFF2-40B4-BE49-F238E27FC236}">
              <a16:creationId xmlns:a16="http://schemas.microsoft.com/office/drawing/2014/main" id="{600EAA0D-E6CB-2923-2125-801144DBB89D}"/>
            </a:ext>
          </a:extLst>
        </xdr:cNvPr>
        <xdr:cNvSpPr/>
      </xdr:nvSpPr>
      <xdr:spPr>
        <a:xfrm>
          <a:off x="4362275" y="1283804"/>
          <a:ext cx="6790284" cy="3414851"/>
        </a:xfrm>
        <a:prstGeom prst="rect">
          <a:avLst/>
        </a:prstGeom>
        <a:solidFill>
          <a:schemeClr val="tx2">
            <a:lumMod val="25000"/>
            <a:lumOff val="75000"/>
          </a:schemeClr>
        </a:solidFill>
        <a:ln w="57150">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229252</xdr:colOff>
      <xdr:row>25</xdr:row>
      <xdr:rowOff>123779</xdr:rowOff>
    </xdr:from>
    <xdr:to>
      <xdr:col>25</xdr:col>
      <xdr:colOff>333374</xdr:colOff>
      <xdr:row>43</xdr:row>
      <xdr:rowOff>123781</xdr:rowOff>
    </xdr:to>
    <xdr:sp macro="" textlink="">
      <xdr:nvSpPr>
        <xdr:cNvPr id="20" name="Rectangle 19">
          <a:extLst>
            <a:ext uri="{FF2B5EF4-FFF2-40B4-BE49-F238E27FC236}">
              <a16:creationId xmlns:a16="http://schemas.microsoft.com/office/drawing/2014/main" id="{1C66D1EA-B246-46D7-9A3B-8E136D5BDDA9}"/>
            </a:ext>
          </a:extLst>
        </xdr:cNvPr>
        <xdr:cNvSpPr/>
      </xdr:nvSpPr>
      <xdr:spPr>
        <a:xfrm>
          <a:off x="10135252" y="4862467"/>
          <a:ext cx="5652435" cy="3429002"/>
        </a:xfrm>
        <a:prstGeom prst="rect">
          <a:avLst/>
        </a:prstGeom>
        <a:solidFill>
          <a:schemeClr val="tx2">
            <a:lumMod val="25000"/>
            <a:lumOff val="75000"/>
          </a:schemeClr>
        </a:solidFill>
        <a:ln w="57150">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p>
      </xdr:txBody>
    </xdr:sp>
    <xdr:clientData/>
  </xdr:twoCellAnchor>
  <xdr:twoCellAnchor>
    <xdr:from>
      <xdr:col>6</xdr:col>
      <xdr:colOff>253938</xdr:colOff>
      <xdr:row>25</xdr:row>
      <xdr:rowOff>116172</xdr:rowOff>
    </xdr:from>
    <xdr:to>
      <xdr:col>16</xdr:col>
      <xdr:colOff>211070</xdr:colOff>
      <xdr:row>43</xdr:row>
      <xdr:rowOff>94182</xdr:rowOff>
    </xdr:to>
    <xdr:sp macro="" textlink="">
      <xdr:nvSpPr>
        <xdr:cNvPr id="21" name="Rectangle 20">
          <a:extLst>
            <a:ext uri="{FF2B5EF4-FFF2-40B4-BE49-F238E27FC236}">
              <a16:creationId xmlns:a16="http://schemas.microsoft.com/office/drawing/2014/main" id="{41E646A1-35B0-48E2-B514-F666C00BF688}"/>
            </a:ext>
          </a:extLst>
        </xdr:cNvPr>
        <xdr:cNvSpPr/>
      </xdr:nvSpPr>
      <xdr:spPr>
        <a:xfrm>
          <a:off x="3968688" y="4854860"/>
          <a:ext cx="6148382" cy="3407010"/>
        </a:xfrm>
        <a:prstGeom prst="rect">
          <a:avLst/>
        </a:prstGeom>
        <a:solidFill>
          <a:schemeClr val="tx2">
            <a:lumMod val="25000"/>
            <a:lumOff val="75000"/>
          </a:schemeClr>
        </a:solidFill>
        <a:ln w="57150">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346872</xdr:colOff>
      <xdr:row>7</xdr:row>
      <xdr:rowOff>24420</xdr:rowOff>
    </xdr:from>
    <xdr:to>
      <xdr:col>35</xdr:col>
      <xdr:colOff>449228</xdr:colOff>
      <xdr:row>25</xdr:row>
      <xdr:rowOff>77226</xdr:rowOff>
    </xdr:to>
    <xdr:sp macro="" textlink="">
      <xdr:nvSpPr>
        <xdr:cNvPr id="22" name="Rectangle 21">
          <a:extLst>
            <a:ext uri="{FF2B5EF4-FFF2-40B4-BE49-F238E27FC236}">
              <a16:creationId xmlns:a16="http://schemas.microsoft.com/office/drawing/2014/main" id="{E044F65E-A0F8-4A1C-A739-42AAA65C7921}"/>
            </a:ext>
          </a:extLst>
        </xdr:cNvPr>
        <xdr:cNvSpPr/>
      </xdr:nvSpPr>
      <xdr:spPr>
        <a:xfrm rot="16200000">
          <a:off x="19111049" y="-455899"/>
          <a:ext cx="3407263" cy="6935509"/>
        </a:xfrm>
        <a:prstGeom prst="rect">
          <a:avLst/>
        </a:prstGeom>
        <a:solidFill>
          <a:schemeClr val="tx2">
            <a:lumMod val="25000"/>
            <a:lumOff val="75000"/>
          </a:schemeClr>
        </a:solidFill>
        <a:ln w="57150">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p>
      </xdr:txBody>
    </xdr:sp>
    <xdr:clientData/>
  </xdr:twoCellAnchor>
  <xdr:twoCellAnchor>
    <xdr:from>
      <xdr:col>16</xdr:col>
      <xdr:colOff>232934</xdr:colOff>
      <xdr:row>44</xdr:row>
      <xdr:rowOff>1</xdr:rowOff>
    </xdr:from>
    <xdr:to>
      <xdr:col>25</xdr:col>
      <xdr:colOff>305288</xdr:colOff>
      <xdr:row>63</xdr:row>
      <xdr:rowOff>180481</xdr:rowOff>
    </xdr:to>
    <xdr:sp macro="" textlink="">
      <xdr:nvSpPr>
        <xdr:cNvPr id="26" name="Rectangle 25">
          <a:extLst>
            <a:ext uri="{FF2B5EF4-FFF2-40B4-BE49-F238E27FC236}">
              <a16:creationId xmlns:a16="http://schemas.microsoft.com/office/drawing/2014/main" id="{ADA8A057-2111-4471-A197-E14B39AE0632}"/>
            </a:ext>
          </a:extLst>
        </xdr:cNvPr>
        <xdr:cNvSpPr/>
      </xdr:nvSpPr>
      <xdr:spPr>
        <a:xfrm>
          <a:off x="11165977" y="8179077"/>
          <a:ext cx="6139365" cy="3721295"/>
        </a:xfrm>
        <a:prstGeom prst="rect">
          <a:avLst/>
        </a:prstGeom>
        <a:solidFill>
          <a:schemeClr val="tx2">
            <a:lumMod val="25000"/>
            <a:lumOff val="75000"/>
          </a:schemeClr>
        </a:solidFill>
        <a:ln w="57150">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p>
      </xdr:txBody>
    </xdr:sp>
    <xdr:clientData/>
  </xdr:twoCellAnchor>
  <xdr:twoCellAnchor>
    <xdr:from>
      <xdr:col>6</xdr:col>
      <xdr:colOff>239649</xdr:colOff>
      <xdr:row>43</xdr:row>
      <xdr:rowOff>137828</xdr:rowOff>
    </xdr:from>
    <xdr:to>
      <xdr:col>16</xdr:col>
      <xdr:colOff>196781</xdr:colOff>
      <xdr:row>64</xdr:row>
      <xdr:rowOff>0</xdr:rowOff>
    </xdr:to>
    <xdr:sp macro="" textlink="">
      <xdr:nvSpPr>
        <xdr:cNvPr id="27" name="Rectangle 26">
          <a:extLst>
            <a:ext uri="{FF2B5EF4-FFF2-40B4-BE49-F238E27FC236}">
              <a16:creationId xmlns:a16="http://schemas.microsoft.com/office/drawing/2014/main" id="{B834AF80-FF38-43C3-9B32-C1121130967F}"/>
            </a:ext>
          </a:extLst>
        </xdr:cNvPr>
        <xdr:cNvSpPr/>
      </xdr:nvSpPr>
      <xdr:spPr>
        <a:xfrm>
          <a:off x="3954399" y="8305516"/>
          <a:ext cx="6148382" cy="3862672"/>
        </a:xfrm>
        <a:prstGeom prst="rect">
          <a:avLst/>
        </a:prstGeom>
        <a:solidFill>
          <a:schemeClr val="tx2">
            <a:lumMod val="25000"/>
            <a:lumOff val="75000"/>
          </a:schemeClr>
        </a:solidFill>
        <a:ln w="57150">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317503</xdr:colOff>
      <xdr:row>44</xdr:row>
      <xdr:rowOff>0</xdr:rowOff>
    </xdr:from>
    <xdr:to>
      <xdr:col>35</xdr:col>
      <xdr:colOff>500063</xdr:colOff>
      <xdr:row>63</xdr:row>
      <xdr:rowOff>176208</xdr:rowOff>
    </xdr:to>
    <xdr:sp macro="" textlink="">
      <xdr:nvSpPr>
        <xdr:cNvPr id="28" name="Rectangle 27">
          <a:extLst>
            <a:ext uri="{FF2B5EF4-FFF2-40B4-BE49-F238E27FC236}">
              <a16:creationId xmlns:a16="http://schemas.microsoft.com/office/drawing/2014/main" id="{80E5BDAE-DF89-4DAC-A0D7-57C284F93FDE}"/>
            </a:ext>
          </a:extLst>
        </xdr:cNvPr>
        <xdr:cNvSpPr/>
      </xdr:nvSpPr>
      <xdr:spPr>
        <a:xfrm rot="16200000">
          <a:off x="16757410" y="7372593"/>
          <a:ext cx="3888516" cy="6288329"/>
        </a:xfrm>
        <a:prstGeom prst="rect">
          <a:avLst/>
        </a:prstGeom>
        <a:solidFill>
          <a:schemeClr val="tx2">
            <a:lumMod val="25000"/>
            <a:lumOff val="75000"/>
          </a:schemeClr>
        </a:solidFill>
        <a:ln w="57150">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p>
      </xdr:txBody>
    </xdr:sp>
    <xdr:clientData/>
  </xdr:twoCellAnchor>
  <xdr:twoCellAnchor>
    <xdr:from>
      <xdr:col>16</xdr:col>
      <xdr:colOff>242459</xdr:colOff>
      <xdr:row>64</xdr:row>
      <xdr:rowOff>47130</xdr:rowOff>
    </xdr:from>
    <xdr:to>
      <xdr:col>25</xdr:col>
      <xdr:colOff>290514</xdr:colOff>
      <xdr:row>82</xdr:row>
      <xdr:rowOff>71437</xdr:rowOff>
    </xdr:to>
    <xdr:sp macro="" textlink="">
      <xdr:nvSpPr>
        <xdr:cNvPr id="29" name="Rectangle 28">
          <a:extLst>
            <a:ext uri="{FF2B5EF4-FFF2-40B4-BE49-F238E27FC236}">
              <a16:creationId xmlns:a16="http://schemas.microsoft.com/office/drawing/2014/main" id="{C45ECE8C-04C5-42E6-99F2-ADB7F0F4AC08}"/>
            </a:ext>
          </a:extLst>
        </xdr:cNvPr>
        <xdr:cNvSpPr/>
      </xdr:nvSpPr>
      <xdr:spPr>
        <a:xfrm>
          <a:off x="10148459" y="12215318"/>
          <a:ext cx="5596368" cy="3453307"/>
        </a:xfrm>
        <a:prstGeom prst="rect">
          <a:avLst/>
        </a:prstGeom>
        <a:solidFill>
          <a:schemeClr val="tx2">
            <a:lumMod val="25000"/>
            <a:lumOff val="75000"/>
          </a:schemeClr>
        </a:solidFill>
        <a:ln w="57150">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p>
      </xdr:txBody>
    </xdr:sp>
    <xdr:clientData/>
  </xdr:twoCellAnchor>
  <xdr:twoCellAnchor>
    <xdr:from>
      <xdr:col>6</xdr:col>
      <xdr:colOff>243333</xdr:colOff>
      <xdr:row>64</xdr:row>
      <xdr:rowOff>39523</xdr:rowOff>
    </xdr:from>
    <xdr:to>
      <xdr:col>16</xdr:col>
      <xdr:colOff>200465</xdr:colOff>
      <xdr:row>82</xdr:row>
      <xdr:rowOff>61058</xdr:rowOff>
    </xdr:to>
    <xdr:sp macro="" textlink="">
      <xdr:nvSpPr>
        <xdr:cNvPr id="30" name="Rectangle 29">
          <a:extLst>
            <a:ext uri="{FF2B5EF4-FFF2-40B4-BE49-F238E27FC236}">
              <a16:creationId xmlns:a16="http://schemas.microsoft.com/office/drawing/2014/main" id="{6B620CC3-F035-4EA5-9B92-D11D1677865D}"/>
            </a:ext>
          </a:extLst>
        </xdr:cNvPr>
        <xdr:cNvSpPr/>
      </xdr:nvSpPr>
      <xdr:spPr>
        <a:xfrm>
          <a:off x="4343224" y="11945773"/>
          <a:ext cx="6790284" cy="3375992"/>
        </a:xfrm>
        <a:prstGeom prst="rect">
          <a:avLst/>
        </a:prstGeom>
        <a:solidFill>
          <a:schemeClr val="tx2">
            <a:lumMod val="25000"/>
            <a:lumOff val="75000"/>
          </a:schemeClr>
        </a:solidFill>
        <a:ln w="57150">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337408</xdr:colOff>
      <xdr:row>64</xdr:row>
      <xdr:rowOff>3103</xdr:rowOff>
    </xdr:from>
    <xdr:to>
      <xdr:col>35</xdr:col>
      <xdr:colOff>523874</xdr:colOff>
      <xdr:row>82</xdr:row>
      <xdr:rowOff>85480</xdr:rowOff>
    </xdr:to>
    <xdr:sp macro="" textlink="">
      <xdr:nvSpPr>
        <xdr:cNvPr id="31" name="Rectangle 30">
          <a:extLst>
            <a:ext uri="{FF2B5EF4-FFF2-40B4-BE49-F238E27FC236}">
              <a16:creationId xmlns:a16="http://schemas.microsoft.com/office/drawing/2014/main" id="{6EA0D466-010A-423F-BE89-95920344D23E}"/>
            </a:ext>
          </a:extLst>
        </xdr:cNvPr>
        <xdr:cNvSpPr/>
      </xdr:nvSpPr>
      <xdr:spPr>
        <a:xfrm rot="16200000">
          <a:off x="16923876" y="11136827"/>
          <a:ext cx="3599300" cy="6292235"/>
        </a:xfrm>
        <a:prstGeom prst="rect">
          <a:avLst/>
        </a:prstGeom>
        <a:solidFill>
          <a:schemeClr val="tx2">
            <a:lumMod val="25000"/>
            <a:lumOff val="75000"/>
          </a:schemeClr>
        </a:solidFill>
        <a:ln w="57150">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p>
      </xdr:txBody>
    </xdr:sp>
    <xdr:clientData/>
  </xdr:twoCellAnchor>
  <xdr:twoCellAnchor>
    <xdr:from>
      <xdr:col>0</xdr:col>
      <xdr:colOff>549518</xdr:colOff>
      <xdr:row>82</xdr:row>
      <xdr:rowOff>119057</xdr:rowOff>
    </xdr:from>
    <xdr:to>
      <xdr:col>35</xdr:col>
      <xdr:colOff>571498</xdr:colOff>
      <xdr:row>104</xdr:row>
      <xdr:rowOff>71437</xdr:rowOff>
    </xdr:to>
    <xdr:sp macro="" textlink="">
      <xdr:nvSpPr>
        <xdr:cNvPr id="32" name="Rectangle: Top Corners Rounded 31">
          <a:extLst>
            <a:ext uri="{FF2B5EF4-FFF2-40B4-BE49-F238E27FC236}">
              <a16:creationId xmlns:a16="http://schemas.microsoft.com/office/drawing/2014/main" id="{5247902A-7DAA-4DD4-970B-386BA77BD845}"/>
            </a:ext>
          </a:extLst>
        </xdr:cNvPr>
        <xdr:cNvSpPr/>
      </xdr:nvSpPr>
      <xdr:spPr>
        <a:xfrm rot="10800000">
          <a:off x="549518" y="15716245"/>
          <a:ext cx="24096418" cy="4143380"/>
        </a:xfrm>
        <a:prstGeom prst="round2SameRect">
          <a:avLst/>
        </a:prstGeom>
        <a:solidFill>
          <a:schemeClr val="tx2">
            <a:lumMod val="25000"/>
            <a:lumOff val="75000"/>
          </a:schemeClr>
        </a:solidFill>
        <a:ln w="57150">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446598</xdr:colOff>
      <xdr:row>8</xdr:row>
      <xdr:rowOff>4212</xdr:rowOff>
    </xdr:from>
    <xdr:to>
      <xdr:col>25</xdr:col>
      <xdr:colOff>115021</xdr:colOff>
      <xdr:row>24</xdr:row>
      <xdr:rowOff>71886</xdr:rowOff>
    </xdr:to>
    <xdr:graphicFrame macro="">
      <xdr:nvGraphicFramePr>
        <xdr:cNvPr id="35" name="Chart 34">
          <a:extLst>
            <a:ext uri="{FF2B5EF4-FFF2-40B4-BE49-F238E27FC236}">
              <a16:creationId xmlns:a16="http://schemas.microsoft.com/office/drawing/2014/main" id="{75DA548E-4F86-4168-A81E-58DD6C4985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342365</xdr:colOff>
      <xdr:row>8</xdr:row>
      <xdr:rowOff>15046</xdr:rowOff>
    </xdr:from>
    <xdr:to>
      <xdr:col>16</xdr:col>
      <xdr:colOff>72789</xdr:colOff>
      <xdr:row>24</xdr:row>
      <xdr:rowOff>161744</xdr:rowOff>
    </xdr:to>
    <xdr:graphicFrame macro="">
      <xdr:nvGraphicFramePr>
        <xdr:cNvPr id="39" name="Chart 38">
          <a:extLst>
            <a:ext uri="{FF2B5EF4-FFF2-40B4-BE49-F238E27FC236}">
              <a16:creationId xmlns:a16="http://schemas.microsoft.com/office/drawing/2014/main" id="{CC8D178D-1F9F-48A3-A9F1-DDE1B9ADA7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542216</xdr:colOff>
      <xdr:row>6</xdr:row>
      <xdr:rowOff>144945</xdr:rowOff>
    </xdr:from>
    <xdr:to>
      <xdr:col>6</xdr:col>
      <xdr:colOff>185030</xdr:colOff>
      <xdr:row>18</xdr:row>
      <xdr:rowOff>83863</xdr:rowOff>
    </xdr:to>
    <mc:AlternateContent xmlns:mc="http://schemas.openxmlformats.org/markup-compatibility/2006" xmlns:a14="http://schemas.microsoft.com/office/drawing/2010/main">
      <mc:Choice Requires="a14">
        <xdr:graphicFrame macro="">
          <xdr:nvGraphicFramePr>
            <xdr:cNvPr id="36" name="Category 1">
              <a:extLst>
                <a:ext uri="{FF2B5EF4-FFF2-40B4-BE49-F238E27FC236}">
                  <a16:creationId xmlns:a16="http://schemas.microsoft.com/office/drawing/2014/main" id="{9E8A70D2-B2D6-491E-B9CD-6EEB117D9DDA}"/>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542216" y="1242391"/>
              <a:ext cx="3742705" cy="217522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538370</xdr:colOff>
      <xdr:row>18</xdr:row>
      <xdr:rowOff>82827</xdr:rowOff>
    </xdr:from>
    <xdr:to>
      <xdr:col>6</xdr:col>
      <xdr:colOff>173268</xdr:colOff>
      <xdr:row>30</xdr:row>
      <xdr:rowOff>63157</xdr:rowOff>
    </xdr:to>
    <mc:AlternateContent xmlns:mc="http://schemas.openxmlformats.org/markup-compatibility/2006" xmlns:a14="http://schemas.microsoft.com/office/drawing/2010/main">
      <mc:Choice Requires="a14">
        <xdr:graphicFrame macro="">
          <xdr:nvGraphicFramePr>
            <xdr:cNvPr id="40" name="Product_id 1">
              <a:extLst>
                <a:ext uri="{FF2B5EF4-FFF2-40B4-BE49-F238E27FC236}">
                  <a16:creationId xmlns:a16="http://schemas.microsoft.com/office/drawing/2014/main" id="{AA6A473B-4FA9-40A0-97BC-4DE49C73751F}"/>
                </a:ext>
              </a:extLst>
            </xdr:cNvPr>
            <xdr:cNvGraphicFramePr/>
          </xdr:nvGraphicFramePr>
          <xdr:xfrm>
            <a:off x="0" y="0"/>
            <a:ext cx="0" cy="0"/>
          </xdr:xfrm>
          <a:graphic>
            <a:graphicData uri="http://schemas.microsoft.com/office/drawing/2010/slicer">
              <sle:slicer xmlns:sle="http://schemas.microsoft.com/office/drawing/2010/slicer" name="Product_id 1"/>
            </a:graphicData>
          </a:graphic>
        </xdr:graphicFrame>
      </mc:Choice>
      <mc:Fallback xmlns="">
        <xdr:sp macro="" textlink="">
          <xdr:nvSpPr>
            <xdr:cNvPr id="0" name=""/>
            <xdr:cNvSpPr>
              <a:spLocks noTextEdit="1"/>
            </xdr:cNvSpPr>
          </xdr:nvSpPr>
          <xdr:spPr>
            <a:xfrm>
              <a:off x="538370" y="3416577"/>
              <a:ext cx="3734789" cy="221663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368506</xdr:colOff>
      <xdr:row>26</xdr:row>
      <xdr:rowOff>31256</xdr:rowOff>
    </xdr:from>
    <xdr:to>
      <xdr:col>16</xdr:col>
      <xdr:colOff>42683</xdr:colOff>
      <xdr:row>42</xdr:row>
      <xdr:rowOff>179717</xdr:rowOff>
    </xdr:to>
    <xdr:graphicFrame macro="">
      <xdr:nvGraphicFramePr>
        <xdr:cNvPr id="41" name="Chart 40">
          <a:extLst>
            <a:ext uri="{FF2B5EF4-FFF2-40B4-BE49-F238E27FC236}">
              <a16:creationId xmlns:a16="http://schemas.microsoft.com/office/drawing/2014/main" id="{15CAC2F8-9830-4F3D-855C-9CD573474D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538371</xdr:colOff>
      <xdr:row>30</xdr:row>
      <xdr:rowOff>96529</xdr:rowOff>
    </xdr:from>
    <xdr:to>
      <xdr:col>6</xdr:col>
      <xdr:colOff>176004</xdr:colOff>
      <xdr:row>42</xdr:row>
      <xdr:rowOff>174972</xdr:rowOff>
    </xdr:to>
    <mc:AlternateContent xmlns:mc="http://schemas.openxmlformats.org/markup-compatibility/2006" xmlns:a14="http://schemas.microsoft.com/office/drawing/2010/main">
      <mc:Choice Requires="a14">
        <xdr:graphicFrame macro="">
          <xdr:nvGraphicFramePr>
            <xdr:cNvPr id="42" name="Rating_Count 1">
              <a:extLst>
                <a:ext uri="{FF2B5EF4-FFF2-40B4-BE49-F238E27FC236}">
                  <a16:creationId xmlns:a16="http://schemas.microsoft.com/office/drawing/2014/main" id="{A8D3E1AA-93F0-4E21-9F92-03F580CCF705}"/>
                </a:ext>
              </a:extLst>
            </xdr:cNvPr>
            <xdr:cNvGraphicFramePr/>
          </xdr:nvGraphicFramePr>
          <xdr:xfrm>
            <a:off x="0" y="0"/>
            <a:ext cx="0" cy="0"/>
          </xdr:xfrm>
          <a:graphic>
            <a:graphicData uri="http://schemas.microsoft.com/office/drawing/2010/slicer">
              <sle:slicer xmlns:sle="http://schemas.microsoft.com/office/drawing/2010/slicer" name="Rating_Count 1"/>
            </a:graphicData>
          </a:graphic>
        </xdr:graphicFrame>
      </mc:Choice>
      <mc:Fallback xmlns="">
        <xdr:sp macro="" textlink="">
          <xdr:nvSpPr>
            <xdr:cNvPr id="0" name=""/>
            <xdr:cNvSpPr>
              <a:spLocks noTextEdit="1"/>
            </xdr:cNvSpPr>
          </xdr:nvSpPr>
          <xdr:spPr>
            <a:xfrm>
              <a:off x="538371" y="5666583"/>
              <a:ext cx="3737524" cy="231474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306595</xdr:colOff>
      <xdr:row>44</xdr:row>
      <xdr:rowOff>101883</xdr:rowOff>
    </xdr:from>
    <xdr:to>
      <xdr:col>16</xdr:col>
      <xdr:colOff>31004</xdr:colOff>
      <xdr:row>63</xdr:row>
      <xdr:rowOff>166686</xdr:rowOff>
    </xdr:to>
    <xdr:graphicFrame macro="">
      <xdr:nvGraphicFramePr>
        <xdr:cNvPr id="43" name="Chart 42">
          <a:extLst>
            <a:ext uri="{FF2B5EF4-FFF2-40B4-BE49-F238E27FC236}">
              <a16:creationId xmlns:a16="http://schemas.microsoft.com/office/drawing/2014/main" id="{2817B712-A7C2-42EA-80E6-85ED7EAD08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559076</xdr:colOff>
      <xdr:row>43</xdr:row>
      <xdr:rowOff>8022</xdr:rowOff>
    </xdr:from>
    <xdr:to>
      <xdr:col>6</xdr:col>
      <xdr:colOff>176880</xdr:colOff>
      <xdr:row>55</xdr:row>
      <xdr:rowOff>33132</xdr:rowOff>
    </xdr:to>
    <mc:AlternateContent xmlns:mc="http://schemas.openxmlformats.org/markup-compatibility/2006" xmlns:a14="http://schemas.microsoft.com/office/drawing/2010/main">
      <mc:Choice Requires="a14">
        <xdr:graphicFrame macro="">
          <xdr:nvGraphicFramePr>
            <xdr:cNvPr id="45" name="Rating 1">
              <a:extLst>
                <a:ext uri="{FF2B5EF4-FFF2-40B4-BE49-F238E27FC236}">
                  <a16:creationId xmlns:a16="http://schemas.microsoft.com/office/drawing/2014/main" id="{A6EC0A46-80B0-4163-AFA3-DBFD555F6472}"/>
                </a:ext>
              </a:extLst>
            </xdr:cNvPr>
            <xdr:cNvGraphicFramePr/>
          </xdr:nvGraphicFramePr>
          <xdr:xfrm>
            <a:off x="0" y="0"/>
            <a:ext cx="0" cy="0"/>
          </xdr:xfrm>
          <a:graphic>
            <a:graphicData uri="http://schemas.microsoft.com/office/drawing/2010/slicer">
              <sle:slicer xmlns:sle="http://schemas.microsoft.com/office/drawing/2010/slicer" name="Rating 1"/>
            </a:graphicData>
          </a:graphic>
        </xdr:graphicFrame>
      </mc:Choice>
      <mc:Fallback xmlns="">
        <xdr:sp macro="" textlink="">
          <xdr:nvSpPr>
            <xdr:cNvPr id="0" name=""/>
            <xdr:cNvSpPr>
              <a:spLocks noTextEdit="1"/>
            </xdr:cNvSpPr>
          </xdr:nvSpPr>
          <xdr:spPr>
            <a:xfrm>
              <a:off x="559076" y="8000739"/>
              <a:ext cx="3717695" cy="22614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25</xdr:col>
      <xdr:colOff>514032</xdr:colOff>
      <xdr:row>7</xdr:row>
      <xdr:rowOff>41558</xdr:rowOff>
    </xdr:from>
    <xdr:to>
      <xdr:col>35</xdr:col>
      <xdr:colOff>273301</xdr:colOff>
      <xdr:row>23</xdr:row>
      <xdr:rowOff>161230</xdr:rowOff>
    </xdr:to>
    <xdr:graphicFrame macro="">
      <xdr:nvGraphicFramePr>
        <xdr:cNvPr id="46" name="Chart 45">
          <a:extLst>
            <a:ext uri="{FF2B5EF4-FFF2-40B4-BE49-F238E27FC236}">
              <a16:creationId xmlns:a16="http://schemas.microsoft.com/office/drawing/2014/main" id="{C504C362-F720-4DD8-A9C4-03B7AB2008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25</xdr:col>
      <xdr:colOff>373637</xdr:colOff>
      <xdr:row>25</xdr:row>
      <xdr:rowOff>104773</xdr:rowOff>
    </xdr:from>
    <xdr:to>
      <xdr:col>35</xdr:col>
      <xdr:colOff>463827</xdr:colOff>
      <xdr:row>43</xdr:row>
      <xdr:rowOff>142874</xdr:rowOff>
    </xdr:to>
    <xdr:sp macro="" textlink="">
      <xdr:nvSpPr>
        <xdr:cNvPr id="47" name="Rectangle 46">
          <a:extLst>
            <a:ext uri="{FF2B5EF4-FFF2-40B4-BE49-F238E27FC236}">
              <a16:creationId xmlns:a16="http://schemas.microsoft.com/office/drawing/2014/main" id="{E5FA356B-C26F-4A03-84B0-34A73071F70A}"/>
            </a:ext>
          </a:extLst>
        </xdr:cNvPr>
        <xdr:cNvSpPr/>
      </xdr:nvSpPr>
      <xdr:spPr>
        <a:xfrm rot="16200000">
          <a:off x="17235119" y="3436292"/>
          <a:ext cx="3467101" cy="6281440"/>
        </a:xfrm>
        <a:prstGeom prst="rect">
          <a:avLst/>
        </a:prstGeom>
        <a:solidFill>
          <a:schemeClr val="tx2">
            <a:lumMod val="25000"/>
            <a:lumOff val="75000"/>
          </a:schemeClr>
        </a:solidFill>
        <a:ln w="57150">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p>
      </xdr:txBody>
    </xdr:sp>
    <xdr:clientData/>
  </xdr:twoCellAnchor>
  <xdr:twoCellAnchor editAs="oneCell">
    <xdr:from>
      <xdr:col>0</xdr:col>
      <xdr:colOff>538370</xdr:colOff>
      <xdr:row>55</xdr:row>
      <xdr:rowOff>30078</xdr:rowOff>
    </xdr:from>
    <xdr:to>
      <xdr:col>6</xdr:col>
      <xdr:colOff>176469</xdr:colOff>
      <xdr:row>67</xdr:row>
      <xdr:rowOff>60050</xdr:rowOff>
    </xdr:to>
    <mc:AlternateContent xmlns:mc="http://schemas.openxmlformats.org/markup-compatibility/2006" xmlns:a14="http://schemas.microsoft.com/office/drawing/2010/main">
      <mc:Choice Requires="a14">
        <xdr:graphicFrame macro="">
          <xdr:nvGraphicFramePr>
            <xdr:cNvPr id="48" name="Actual_Price 1">
              <a:extLst>
                <a:ext uri="{FF2B5EF4-FFF2-40B4-BE49-F238E27FC236}">
                  <a16:creationId xmlns:a16="http://schemas.microsoft.com/office/drawing/2014/main" id="{3DF04192-BEEA-4F37-9D09-872E6AF938D3}"/>
                </a:ext>
              </a:extLst>
            </xdr:cNvPr>
            <xdr:cNvGraphicFramePr/>
          </xdr:nvGraphicFramePr>
          <xdr:xfrm>
            <a:off x="0" y="0"/>
            <a:ext cx="0" cy="0"/>
          </xdr:xfrm>
          <a:graphic>
            <a:graphicData uri="http://schemas.microsoft.com/office/drawing/2010/slicer">
              <sle:slicer xmlns:sle="http://schemas.microsoft.com/office/drawing/2010/slicer" name="Actual_Price 1"/>
            </a:graphicData>
          </a:graphic>
        </xdr:graphicFrame>
      </mc:Choice>
      <mc:Fallback xmlns="">
        <xdr:sp macro="" textlink="">
          <xdr:nvSpPr>
            <xdr:cNvPr id="0" name=""/>
            <xdr:cNvSpPr>
              <a:spLocks noTextEdit="1"/>
            </xdr:cNvSpPr>
          </xdr:nvSpPr>
          <xdr:spPr>
            <a:xfrm>
              <a:off x="538370" y="10259100"/>
              <a:ext cx="3737990" cy="22662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538371</xdr:colOff>
      <xdr:row>67</xdr:row>
      <xdr:rowOff>53674</xdr:rowOff>
    </xdr:from>
    <xdr:to>
      <xdr:col>6</xdr:col>
      <xdr:colOff>174178</xdr:colOff>
      <xdr:row>81</xdr:row>
      <xdr:rowOff>15531</xdr:rowOff>
    </xdr:to>
    <mc:AlternateContent xmlns:mc="http://schemas.openxmlformats.org/markup-compatibility/2006" xmlns:a14="http://schemas.microsoft.com/office/drawing/2010/main">
      <mc:Choice Requires="a14">
        <xdr:graphicFrame macro="">
          <xdr:nvGraphicFramePr>
            <xdr:cNvPr id="49" name="Discounted_Price 1">
              <a:extLst>
                <a:ext uri="{FF2B5EF4-FFF2-40B4-BE49-F238E27FC236}">
                  <a16:creationId xmlns:a16="http://schemas.microsoft.com/office/drawing/2014/main" id="{D95D6800-CB96-4D2D-A42B-F712AF397BD6}"/>
                </a:ext>
              </a:extLst>
            </xdr:cNvPr>
            <xdr:cNvGraphicFramePr/>
          </xdr:nvGraphicFramePr>
          <xdr:xfrm>
            <a:off x="0" y="0"/>
            <a:ext cx="0" cy="0"/>
          </xdr:xfrm>
          <a:graphic>
            <a:graphicData uri="http://schemas.microsoft.com/office/drawing/2010/slicer">
              <sle:slicer xmlns:sle="http://schemas.microsoft.com/office/drawing/2010/slicer" name="Discounted_Price 1"/>
            </a:graphicData>
          </a:graphic>
        </xdr:graphicFrame>
      </mc:Choice>
      <mc:Fallback xmlns="">
        <xdr:sp macro="" textlink="">
          <xdr:nvSpPr>
            <xdr:cNvPr id="0" name=""/>
            <xdr:cNvSpPr>
              <a:spLocks noTextEdit="1"/>
            </xdr:cNvSpPr>
          </xdr:nvSpPr>
          <xdr:spPr>
            <a:xfrm>
              <a:off x="538371" y="12519000"/>
              <a:ext cx="3735698" cy="25708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371194</xdr:colOff>
      <xdr:row>26</xdr:row>
      <xdr:rowOff>17481</xdr:rowOff>
    </xdr:from>
    <xdr:to>
      <xdr:col>25</xdr:col>
      <xdr:colOff>166687</xdr:colOff>
      <xdr:row>43</xdr:row>
      <xdr:rowOff>48846</xdr:rowOff>
    </xdr:to>
    <xdr:graphicFrame macro="">
      <xdr:nvGraphicFramePr>
        <xdr:cNvPr id="50" name="Chart 49">
          <a:extLst>
            <a:ext uri="{FF2B5EF4-FFF2-40B4-BE49-F238E27FC236}">
              <a16:creationId xmlns:a16="http://schemas.microsoft.com/office/drawing/2014/main" id="{D2A5B1FC-A1BD-480D-B8E8-DC02C999F0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395658</xdr:colOff>
      <xdr:row>44</xdr:row>
      <xdr:rowOff>170961</xdr:rowOff>
    </xdr:from>
    <xdr:to>
      <xdr:col>25</xdr:col>
      <xdr:colOff>151427</xdr:colOff>
      <xdr:row>63</xdr:row>
      <xdr:rowOff>73268</xdr:rowOff>
    </xdr:to>
    <xdr:graphicFrame macro="">
      <xdr:nvGraphicFramePr>
        <xdr:cNvPr id="53" name="Chart 52">
          <a:extLst>
            <a:ext uri="{FF2B5EF4-FFF2-40B4-BE49-F238E27FC236}">
              <a16:creationId xmlns:a16="http://schemas.microsoft.com/office/drawing/2014/main" id="{A6919922-2948-405F-974A-A836A8433B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346076</xdr:colOff>
      <xdr:row>64</xdr:row>
      <xdr:rowOff>181638</xdr:rowOff>
    </xdr:from>
    <xdr:to>
      <xdr:col>25</xdr:col>
      <xdr:colOff>190498</xdr:colOff>
      <xdr:row>81</xdr:row>
      <xdr:rowOff>95249</xdr:rowOff>
    </xdr:to>
    <xdr:graphicFrame macro="">
      <xdr:nvGraphicFramePr>
        <xdr:cNvPr id="55" name="Chart 54">
          <a:extLst>
            <a:ext uri="{FF2B5EF4-FFF2-40B4-BE49-F238E27FC236}">
              <a16:creationId xmlns:a16="http://schemas.microsoft.com/office/drawing/2014/main" id="{E67DB1C9-4EB7-4C6C-A1BF-F26FD91E5B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25</xdr:col>
      <xdr:colOff>500062</xdr:colOff>
      <xdr:row>26</xdr:row>
      <xdr:rowOff>71437</xdr:rowOff>
    </xdr:from>
    <xdr:to>
      <xdr:col>35</xdr:col>
      <xdr:colOff>352035</xdr:colOff>
      <xdr:row>43</xdr:row>
      <xdr:rowOff>102973</xdr:rowOff>
    </xdr:to>
    <xdr:graphicFrame macro="">
      <xdr:nvGraphicFramePr>
        <xdr:cNvPr id="56" name="Chart 55">
          <a:extLst>
            <a:ext uri="{FF2B5EF4-FFF2-40B4-BE49-F238E27FC236}">
              <a16:creationId xmlns:a16="http://schemas.microsoft.com/office/drawing/2014/main" id="{1A0CB3CC-DDCA-4901-9A62-5CABD45580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25</xdr:col>
      <xdr:colOff>479315</xdr:colOff>
      <xdr:row>44</xdr:row>
      <xdr:rowOff>142876</xdr:rowOff>
    </xdr:from>
    <xdr:to>
      <xdr:col>35</xdr:col>
      <xdr:colOff>309562</xdr:colOff>
      <xdr:row>62</xdr:row>
      <xdr:rowOff>168620</xdr:rowOff>
    </xdr:to>
    <xdr:graphicFrame macro="">
      <xdr:nvGraphicFramePr>
        <xdr:cNvPr id="57" name="Chart 56">
          <a:extLst>
            <a:ext uri="{FF2B5EF4-FFF2-40B4-BE49-F238E27FC236}">
              <a16:creationId xmlns:a16="http://schemas.microsoft.com/office/drawing/2014/main" id="{8F5D8413-43FB-4DB2-943A-094A18DB42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6</xdr:col>
      <xdr:colOff>304469</xdr:colOff>
      <xdr:row>64</xdr:row>
      <xdr:rowOff>120613</xdr:rowOff>
    </xdr:from>
    <xdr:to>
      <xdr:col>16</xdr:col>
      <xdr:colOff>59208</xdr:colOff>
      <xdr:row>81</xdr:row>
      <xdr:rowOff>33466</xdr:rowOff>
    </xdr:to>
    <xdr:graphicFrame macro="">
      <xdr:nvGraphicFramePr>
        <xdr:cNvPr id="4" name="Chart 3">
          <a:extLst>
            <a:ext uri="{FF2B5EF4-FFF2-40B4-BE49-F238E27FC236}">
              <a16:creationId xmlns:a16="http://schemas.microsoft.com/office/drawing/2014/main" id="{3A84FC3A-0B2C-4B08-871A-5232254D4E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25</xdr:col>
      <xdr:colOff>486492</xdr:colOff>
      <xdr:row>64</xdr:row>
      <xdr:rowOff>155297</xdr:rowOff>
    </xdr:from>
    <xdr:to>
      <xdr:col>35</xdr:col>
      <xdr:colOff>357187</xdr:colOff>
      <xdr:row>80</xdr:row>
      <xdr:rowOff>166686</xdr:rowOff>
    </xdr:to>
    <xdr:graphicFrame macro="">
      <xdr:nvGraphicFramePr>
        <xdr:cNvPr id="5" name="Chart 4">
          <a:extLst>
            <a:ext uri="{FF2B5EF4-FFF2-40B4-BE49-F238E27FC236}">
              <a16:creationId xmlns:a16="http://schemas.microsoft.com/office/drawing/2014/main" id="{13907D32-195D-4695-BBBE-BCE3CF41B8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27</xdr:col>
      <xdr:colOff>547687</xdr:colOff>
      <xdr:row>88</xdr:row>
      <xdr:rowOff>142875</xdr:rowOff>
    </xdr:from>
    <xdr:to>
      <xdr:col>32</xdr:col>
      <xdr:colOff>363292</xdr:colOff>
      <xdr:row>100</xdr:row>
      <xdr:rowOff>22592</xdr:rowOff>
    </xdr:to>
    <xdr:pic>
      <xdr:nvPicPr>
        <xdr:cNvPr id="2" name="Picture 1">
          <a:extLst>
            <a:ext uri="{FF2B5EF4-FFF2-40B4-BE49-F238E27FC236}">
              <a16:creationId xmlns:a16="http://schemas.microsoft.com/office/drawing/2014/main" id="{75638AE9-7C45-B92A-9E4A-A59E98530F1D}"/>
            </a:ext>
          </a:extLst>
        </xdr:cNvPr>
        <xdr:cNvPicPr>
          <a:picLocks noChangeAspect="1"/>
        </xdr:cNvPicPr>
      </xdr:nvPicPr>
      <xdr:blipFill>
        <a:blip xmlns:r="http://schemas.openxmlformats.org/officeDocument/2006/relationships" r:embed="rId13"/>
        <a:stretch>
          <a:fillRect/>
        </a:stretch>
      </xdr:blipFill>
      <xdr:spPr>
        <a:xfrm>
          <a:off x="17240250" y="16883063"/>
          <a:ext cx="3286125" cy="2024063"/>
        </a:xfrm>
        <a:prstGeom prst="rect">
          <a:avLst/>
        </a:prstGeom>
        <a:solidFill>
          <a:schemeClr val="bg1"/>
        </a:solidFill>
      </xdr:spPr>
    </xdr:pic>
    <xdr:clientData/>
  </xdr:twoCellAnchor>
  <xdr:twoCellAnchor editAs="oneCell">
    <xdr:from>
      <xdr:col>0</xdr:col>
      <xdr:colOff>553902</xdr:colOff>
      <xdr:row>92</xdr:row>
      <xdr:rowOff>15322</xdr:rowOff>
    </xdr:from>
    <xdr:to>
      <xdr:col>6</xdr:col>
      <xdr:colOff>167396</xdr:colOff>
      <xdr:row>103</xdr:row>
      <xdr:rowOff>177868</xdr:rowOff>
    </xdr:to>
    <mc:AlternateContent xmlns:mc="http://schemas.openxmlformats.org/markup-compatibility/2006" xmlns:a14="http://schemas.microsoft.com/office/drawing/2010/main">
      <mc:Choice Requires="a14">
        <xdr:graphicFrame macro="">
          <xdr:nvGraphicFramePr>
            <xdr:cNvPr id="44" name="Product_Name 1">
              <a:extLst>
                <a:ext uri="{FF2B5EF4-FFF2-40B4-BE49-F238E27FC236}">
                  <a16:creationId xmlns:a16="http://schemas.microsoft.com/office/drawing/2014/main" id="{665D0F06-B7FD-44EC-8799-69BA1AF8ABC6}"/>
                </a:ext>
              </a:extLst>
            </xdr:cNvPr>
            <xdr:cNvGraphicFramePr/>
          </xdr:nvGraphicFramePr>
          <xdr:xfrm>
            <a:off x="0" y="0"/>
            <a:ext cx="0" cy="0"/>
          </xdr:xfrm>
          <a:graphic>
            <a:graphicData uri="http://schemas.microsoft.com/office/drawing/2010/slicer">
              <sle:slicer xmlns:sle="http://schemas.microsoft.com/office/drawing/2010/slicer" name="Product_Name 1"/>
            </a:graphicData>
          </a:graphic>
        </xdr:graphicFrame>
      </mc:Choice>
      <mc:Fallback xmlns="">
        <xdr:sp macro="" textlink="">
          <xdr:nvSpPr>
            <xdr:cNvPr id="0" name=""/>
            <xdr:cNvSpPr>
              <a:spLocks noTextEdit="1"/>
            </xdr:cNvSpPr>
          </xdr:nvSpPr>
          <xdr:spPr>
            <a:xfrm>
              <a:off x="553902" y="17139615"/>
              <a:ext cx="3713385" cy="221249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538371</xdr:colOff>
      <xdr:row>81</xdr:row>
      <xdr:rowOff>15577</xdr:rowOff>
    </xdr:from>
    <xdr:to>
      <xdr:col>6</xdr:col>
      <xdr:colOff>184290</xdr:colOff>
      <xdr:row>91</xdr:row>
      <xdr:rowOff>178078</xdr:rowOff>
    </xdr:to>
    <mc:AlternateContent xmlns:mc="http://schemas.openxmlformats.org/markup-compatibility/2006" xmlns:a14="http://schemas.microsoft.com/office/drawing/2010/main">
      <mc:Choice Requires="a14">
        <xdr:graphicFrame macro="">
          <xdr:nvGraphicFramePr>
            <xdr:cNvPr id="37" name="Discount_Percentage 1">
              <a:extLst>
                <a:ext uri="{FF2B5EF4-FFF2-40B4-BE49-F238E27FC236}">
                  <a16:creationId xmlns:a16="http://schemas.microsoft.com/office/drawing/2014/main" id="{FAFDF6E9-DFD4-4346-8D56-B503F0BDEF4A}"/>
                </a:ext>
              </a:extLst>
            </xdr:cNvPr>
            <xdr:cNvGraphicFramePr/>
          </xdr:nvGraphicFramePr>
          <xdr:xfrm>
            <a:off x="0" y="0"/>
            <a:ext cx="0" cy="0"/>
          </xdr:xfrm>
          <a:graphic>
            <a:graphicData uri="http://schemas.microsoft.com/office/drawing/2010/slicer">
              <sle:slicer xmlns:sle="http://schemas.microsoft.com/office/drawing/2010/slicer" name="Discount_Percentage 1"/>
            </a:graphicData>
          </a:graphic>
        </xdr:graphicFrame>
      </mc:Choice>
      <mc:Fallback xmlns="">
        <xdr:sp macro="" textlink="">
          <xdr:nvSpPr>
            <xdr:cNvPr id="0" name=""/>
            <xdr:cNvSpPr>
              <a:spLocks noTextEdit="1"/>
            </xdr:cNvSpPr>
          </xdr:nvSpPr>
          <xdr:spPr>
            <a:xfrm>
              <a:off x="538371" y="15089925"/>
              <a:ext cx="3745810" cy="202608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35</xdr:col>
      <xdr:colOff>431980</xdr:colOff>
      <xdr:row>0</xdr:row>
      <xdr:rowOff>3</xdr:rowOff>
    </xdr:from>
    <xdr:to>
      <xdr:col>42</xdr:col>
      <xdr:colOff>190496</xdr:colOff>
      <xdr:row>104</xdr:row>
      <xdr:rowOff>95249</xdr:rowOff>
    </xdr:to>
    <xdr:grpSp>
      <xdr:nvGrpSpPr>
        <xdr:cNvPr id="7" name="Group 6">
          <a:extLst>
            <a:ext uri="{FF2B5EF4-FFF2-40B4-BE49-F238E27FC236}">
              <a16:creationId xmlns:a16="http://schemas.microsoft.com/office/drawing/2014/main" id="{7B8DF409-D1BD-6347-403C-EA647E89C738}"/>
            </a:ext>
          </a:extLst>
        </xdr:cNvPr>
        <xdr:cNvGrpSpPr/>
      </xdr:nvGrpSpPr>
      <xdr:grpSpPr>
        <a:xfrm>
          <a:off x="24561980" y="3"/>
          <a:ext cx="4607607" cy="18106155"/>
          <a:chOff x="23966668" y="3"/>
          <a:chExt cx="4481328" cy="20693059"/>
        </a:xfrm>
      </xdr:grpSpPr>
      <xdr:sp macro="" textlink="">
        <xdr:nvSpPr>
          <xdr:cNvPr id="6" name="Rectangle: Top Corners Rounded 5">
            <a:extLst>
              <a:ext uri="{FF2B5EF4-FFF2-40B4-BE49-F238E27FC236}">
                <a16:creationId xmlns:a16="http://schemas.microsoft.com/office/drawing/2014/main" id="{5A211102-D6C9-44C3-B991-CAE6D7F69397}"/>
              </a:ext>
            </a:extLst>
          </xdr:cNvPr>
          <xdr:cNvSpPr/>
        </xdr:nvSpPr>
        <xdr:spPr>
          <a:xfrm rot="5400000">
            <a:off x="15860802" y="8105869"/>
            <a:ext cx="20693059" cy="4481328"/>
          </a:xfrm>
          <a:prstGeom prst="round2SameRect">
            <a:avLst/>
          </a:prstGeom>
          <a:solidFill>
            <a:schemeClr val="tx2">
              <a:lumMod val="25000"/>
              <a:lumOff val="75000"/>
            </a:schemeClr>
          </a:solidFill>
          <a:ln w="57150">
            <a:solidFill>
              <a:schemeClr val="bg1"/>
            </a:solid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3" name="Group 2">
            <a:extLst>
              <a:ext uri="{FF2B5EF4-FFF2-40B4-BE49-F238E27FC236}">
                <a16:creationId xmlns:a16="http://schemas.microsoft.com/office/drawing/2014/main" id="{0E34BAD3-839D-85C7-EA4D-EC8C69CA4803}"/>
              </a:ext>
            </a:extLst>
          </xdr:cNvPr>
          <xdr:cNvGrpSpPr/>
        </xdr:nvGrpSpPr>
        <xdr:grpSpPr>
          <a:xfrm>
            <a:off x="24070466" y="1516061"/>
            <a:ext cx="4048124" cy="14635797"/>
            <a:chOff x="24407809" y="1416843"/>
            <a:chExt cx="4107656" cy="13043297"/>
          </a:xfrm>
        </xdr:grpSpPr>
        <xdr:sp macro="" textlink="">
          <xdr:nvSpPr>
            <xdr:cNvPr id="10" name="Oval 9">
              <a:extLst>
                <a:ext uri="{FF2B5EF4-FFF2-40B4-BE49-F238E27FC236}">
                  <a16:creationId xmlns:a16="http://schemas.microsoft.com/office/drawing/2014/main" id="{7000F1C5-080E-69E8-43C4-563AC44159CB}"/>
                </a:ext>
              </a:extLst>
            </xdr:cNvPr>
            <xdr:cNvSpPr/>
          </xdr:nvSpPr>
          <xdr:spPr>
            <a:xfrm>
              <a:off x="24407809" y="4762501"/>
              <a:ext cx="4107656" cy="3125390"/>
            </a:xfrm>
            <a:prstGeom prst="ellipse">
              <a:avLst/>
            </a:prstGeom>
            <a:solidFill>
              <a:schemeClr val="accent1"/>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n-US" sz="3600"/>
                <a:t>UNIQUE</a:t>
              </a:r>
            </a:p>
            <a:p>
              <a:pPr algn="l"/>
              <a:r>
                <a:rPr lang="en-US" sz="3600" baseline="0"/>
                <a:t>     </a:t>
              </a:r>
              <a:r>
                <a:rPr lang="en-US" sz="3600"/>
                <a:t>1,348</a:t>
              </a:r>
              <a:endParaRPr lang="en-US" sz="1100"/>
            </a:p>
          </xdr:txBody>
        </xdr:sp>
        <xdr:sp macro="" textlink="">
          <xdr:nvSpPr>
            <xdr:cNvPr id="12" name="Oval 11">
              <a:extLst>
                <a:ext uri="{FF2B5EF4-FFF2-40B4-BE49-F238E27FC236}">
                  <a16:creationId xmlns:a16="http://schemas.microsoft.com/office/drawing/2014/main" id="{20B5BFDB-29E9-43B6-965B-13E0C7DCE260}"/>
                </a:ext>
              </a:extLst>
            </xdr:cNvPr>
            <xdr:cNvSpPr/>
          </xdr:nvSpPr>
          <xdr:spPr>
            <a:xfrm>
              <a:off x="24407809" y="1416843"/>
              <a:ext cx="4012407" cy="3018235"/>
            </a:xfrm>
            <a:prstGeom prst="ellipse">
              <a:avLst/>
            </a:prstGeom>
            <a:solidFill>
              <a:schemeClr val="accent1"/>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n-US" sz="3200" b="1"/>
                <a:t>TOTAL REVENUE</a:t>
              </a:r>
            </a:p>
            <a:p>
              <a:pPr algn="ctr"/>
              <a:r>
                <a:rPr lang="en-US" sz="3200" b="1" i="0" u="none" strike="noStrike">
                  <a:solidFill>
                    <a:schemeClr val="lt1"/>
                  </a:solidFill>
                  <a:effectLst/>
                  <a:latin typeface="+mn-lt"/>
                  <a:ea typeface="+mn-ea"/>
                  <a:cs typeface="+mn-cs"/>
                </a:rPr>
                <a:t>$113,6B</a:t>
              </a:r>
              <a:endParaRPr lang="en-US" sz="3200" b="1"/>
            </a:p>
          </xdr:txBody>
        </xdr:sp>
        <xdr:sp macro="" textlink="">
          <xdr:nvSpPr>
            <xdr:cNvPr id="15" name="Oval 14">
              <a:extLst>
                <a:ext uri="{FF2B5EF4-FFF2-40B4-BE49-F238E27FC236}">
                  <a16:creationId xmlns:a16="http://schemas.microsoft.com/office/drawing/2014/main" id="{B866C1A0-08EC-41BA-B223-BCCD96D76BC2}"/>
                </a:ext>
              </a:extLst>
            </xdr:cNvPr>
            <xdr:cNvSpPr/>
          </xdr:nvSpPr>
          <xdr:spPr>
            <a:xfrm>
              <a:off x="24407809" y="8274844"/>
              <a:ext cx="4093369" cy="2730102"/>
            </a:xfrm>
            <a:prstGeom prst="ellipse">
              <a:avLst/>
            </a:prstGeom>
            <a:solidFill>
              <a:schemeClr val="accent1"/>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n-US" sz="2800" b="0" i="0" u="none" strike="noStrike">
                  <a:solidFill>
                    <a:schemeClr val="lt1"/>
                  </a:solidFill>
                  <a:effectLst/>
                  <a:latin typeface="+mn-lt"/>
                  <a:ea typeface="+mn-ea"/>
                  <a:cs typeface="+mn-cs"/>
                </a:rPr>
                <a:t>Top Rated Product Amazon Basics High-SpeedHdmiCable </a:t>
              </a:r>
              <a:r>
                <a:rPr lang="en-US" sz="2400" b="0" i="0" u="none" strike="noStrike">
                  <a:solidFill>
                    <a:schemeClr val="lt1"/>
                  </a:solidFill>
                  <a:effectLst/>
                  <a:latin typeface="+mn-lt"/>
                  <a:ea typeface="+mn-ea"/>
                  <a:cs typeface="+mn-cs"/>
                </a:rPr>
                <a:t>                                         </a:t>
              </a:r>
              <a:endParaRPr lang="en-US" sz="2400"/>
            </a:p>
          </xdr:txBody>
        </xdr:sp>
        <xdr:sp macro="" textlink="">
          <xdr:nvSpPr>
            <xdr:cNvPr id="16" name="Oval 15">
              <a:extLst>
                <a:ext uri="{FF2B5EF4-FFF2-40B4-BE49-F238E27FC236}">
                  <a16:creationId xmlns:a16="http://schemas.microsoft.com/office/drawing/2014/main" id="{002266C1-4D94-46D5-9327-C17855C58906}"/>
                </a:ext>
              </a:extLst>
            </xdr:cNvPr>
            <xdr:cNvSpPr/>
          </xdr:nvSpPr>
          <xdr:spPr>
            <a:xfrm>
              <a:off x="24407809" y="11668126"/>
              <a:ext cx="3898108" cy="2792014"/>
            </a:xfrm>
            <a:prstGeom prst="ellipse">
              <a:avLst/>
            </a:prstGeom>
            <a:solidFill>
              <a:schemeClr val="accent1"/>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n-US" sz="3200"/>
                <a:t>Highest</a:t>
              </a:r>
              <a:r>
                <a:rPr lang="en-US" sz="3200" baseline="0"/>
                <a:t> Discount Recorded</a:t>
              </a:r>
              <a:r>
                <a:rPr lang="en-US" sz="1050" b="0" i="0" u="none" strike="noStrike">
                  <a:solidFill>
                    <a:schemeClr val="lt1"/>
                  </a:solidFill>
                  <a:effectLst/>
                  <a:latin typeface="+mn-lt"/>
                  <a:ea typeface="+mn-ea"/>
                  <a:cs typeface="+mn-cs"/>
                </a:rPr>
                <a:t>                                         </a:t>
              </a:r>
              <a:r>
                <a:rPr lang="en-US" sz="2800" b="0" i="0" u="none" strike="noStrike">
                  <a:solidFill>
                    <a:schemeClr val="lt1"/>
                  </a:solidFill>
                  <a:effectLst/>
                  <a:latin typeface="+mn-lt"/>
                  <a:ea typeface="+mn-ea"/>
                  <a:cs typeface="+mn-cs"/>
                </a:rPr>
                <a:t>0.94 </a:t>
              </a:r>
              <a:endParaRPr lang="en-US" sz="1050"/>
            </a:p>
          </xdr:txBody>
        </xdr:sp>
      </xdr:grpSp>
    </xdr:grpSp>
    <xdr:clientData/>
  </xdr:twoCellAnchor>
  <xdr:twoCellAnchor>
    <xdr:from>
      <xdr:col>6</xdr:col>
      <xdr:colOff>190500</xdr:colOff>
      <xdr:row>82</xdr:row>
      <xdr:rowOff>166687</xdr:rowOff>
    </xdr:from>
    <xdr:to>
      <xdr:col>25</xdr:col>
      <xdr:colOff>333374</xdr:colOff>
      <xdr:row>103</xdr:row>
      <xdr:rowOff>166687</xdr:rowOff>
    </xdr:to>
    <xdr:graphicFrame macro="">
      <xdr:nvGraphicFramePr>
        <xdr:cNvPr id="18" name="Chart 17">
          <a:extLst>
            <a:ext uri="{FF2B5EF4-FFF2-40B4-BE49-F238E27FC236}">
              <a16:creationId xmlns:a16="http://schemas.microsoft.com/office/drawing/2014/main" id="{3C7F973E-CCFA-4586-85F6-1B31623E85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9525</xdr:colOff>
      <xdr:row>0</xdr:row>
      <xdr:rowOff>180971</xdr:rowOff>
    </xdr:from>
    <xdr:to>
      <xdr:col>10</xdr:col>
      <xdr:colOff>304801</xdr:colOff>
      <xdr:row>20</xdr:row>
      <xdr:rowOff>95250</xdr:rowOff>
    </xdr:to>
    <xdr:graphicFrame macro="">
      <xdr:nvGraphicFramePr>
        <xdr:cNvPr id="2" name="Chart 1">
          <a:extLst>
            <a:ext uri="{FF2B5EF4-FFF2-40B4-BE49-F238E27FC236}">
              <a16:creationId xmlns:a16="http://schemas.microsoft.com/office/drawing/2014/main" id="{C56DE8CD-EA66-201C-C1A7-DDBD902089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9525</xdr:colOff>
      <xdr:row>12</xdr:row>
      <xdr:rowOff>171450</xdr:rowOff>
    </xdr:from>
    <xdr:to>
      <xdr:col>1</xdr:col>
      <xdr:colOff>637309</xdr:colOff>
      <xdr:row>21</xdr:row>
      <xdr:rowOff>104775</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5F5DA7E7-4925-CA44-FF46-D5E2356BCD64}"/>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9525" y="2390775"/>
              <a:ext cx="1913659" cy="1562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638176</xdr:colOff>
      <xdr:row>12</xdr:row>
      <xdr:rowOff>171450</xdr:rowOff>
    </xdr:from>
    <xdr:to>
      <xdr:col>2</xdr:col>
      <xdr:colOff>400051</xdr:colOff>
      <xdr:row>21</xdr:row>
      <xdr:rowOff>104775</xdr:rowOff>
    </xdr:to>
    <mc:AlternateContent xmlns:mc="http://schemas.openxmlformats.org/markup-compatibility/2006" xmlns:a14="http://schemas.microsoft.com/office/drawing/2010/main">
      <mc:Choice Requires="a14">
        <xdr:graphicFrame macro="">
          <xdr:nvGraphicFramePr>
            <xdr:cNvPr id="4" name="Discount_Percentage">
              <a:extLst>
                <a:ext uri="{FF2B5EF4-FFF2-40B4-BE49-F238E27FC236}">
                  <a16:creationId xmlns:a16="http://schemas.microsoft.com/office/drawing/2014/main" id="{BA563260-C687-71CF-C741-4E4ED2101E44}"/>
                </a:ext>
              </a:extLst>
            </xdr:cNvPr>
            <xdr:cNvGraphicFramePr/>
          </xdr:nvGraphicFramePr>
          <xdr:xfrm>
            <a:off x="0" y="0"/>
            <a:ext cx="0" cy="0"/>
          </xdr:xfrm>
          <a:graphic>
            <a:graphicData uri="http://schemas.microsoft.com/office/drawing/2010/slicer">
              <sle:slicer xmlns:sle="http://schemas.microsoft.com/office/drawing/2010/slicer" name="Discount_Percentage"/>
            </a:graphicData>
          </a:graphic>
        </xdr:graphicFrame>
      </mc:Choice>
      <mc:Fallback xmlns="">
        <xdr:sp macro="" textlink="">
          <xdr:nvSpPr>
            <xdr:cNvPr id="0" name=""/>
            <xdr:cNvSpPr>
              <a:spLocks noTextEdit="1"/>
            </xdr:cNvSpPr>
          </xdr:nvSpPr>
          <xdr:spPr>
            <a:xfrm>
              <a:off x="1924051" y="2390775"/>
              <a:ext cx="1943100" cy="1562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466725</xdr:colOff>
      <xdr:row>1</xdr:row>
      <xdr:rowOff>28574</xdr:rowOff>
    </xdr:from>
    <xdr:to>
      <xdr:col>10</xdr:col>
      <xdr:colOff>438150</xdr:colOff>
      <xdr:row>20</xdr:row>
      <xdr:rowOff>28574</xdr:rowOff>
    </xdr:to>
    <xdr:graphicFrame macro="">
      <xdr:nvGraphicFramePr>
        <xdr:cNvPr id="2" name="Chart 1">
          <a:extLst>
            <a:ext uri="{FF2B5EF4-FFF2-40B4-BE49-F238E27FC236}">
              <a16:creationId xmlns:a16="http://schemas.microsoft.com/office/drawing/2014/main" id="{64D2EAE4-3667-2F94-1BAF-8495A725A3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13</xdr:row>
      <xdr:rowOff>19049</xdr:rowOff>
    </xdr:from>
    <xdr:to>
      <xdr:col>1</xdr:col>
      <xdr:colOff>1371599</xdr:colOff>
      <xdr:row>20</xdr:row>
      <xdr:rowOff>38099</xdr:rowOff>
    </xdr:to>
    <mc:AlternateContent xmlns:mc="http://schemas.openxmlformats.org/markup-compatibility/2006" xmlns:a14="http://schemas.microsoft.com/office/drawing/2010/main">
      <mc:Choice Requires="a14">
        <xdr:graphicFrame macro="">
          <xdr:nvGraphicFramePr>
            <xdr:cNvPr id="3" name="Product_id">
              <a:extLst>
                <a:ext uri="{FF2B5EF4-FFF2-40B4-BE49-F238E27FC236}">
                  <a16:creationId xmlns:a16="http://schemas.microsoft.com/office/drawing/2014/main" id="{9EF773C7-AA3F-62B1-8729-91DD739150D7}"/>
                </a:ext>
              </a:extLst>
            </xdr:cNvPr>
            <xdr:cNvGraphicFramePr/>
          </xdr:nvGraphicFramePr>
          <xdr:xfrm>
            <a:off x="0" y="0"/>
            <a:ext cx="0" cy="0"/>
          </xdr:xfrm>
          <a:graphic>
            <a:graphicData uri="http://schemas.microsoft.com/office/drawing/2010/slicer">
              <sle:slicer xmlns:sle="http://schemas.microsoft.com/office/drawing/2010/slicer" name="Product_id"/>
            </a:graphicData>
          </a:graphic>
        </xdr:graphicFrame>
      </mc:Choice>
      <mc:Fallback xmlns="">
        <xdr:sp macro="" textlink="">
          <xdr:nvSpPr>
            <xdr:cNvPr id="0" name=""/>
            <xdr:cNvSpPr>
              <a:spLocks noTextEdit="1"/>
            </xdr:cNvSpPr>
          </xdr:nvSpPr>
          <xdr:spPr>
            <a:xfrm>
              <a:off x="0" y="2495549"/>
              <a:ext cx="1828800" cy="12858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9524</xdr:colOff>
      <xdr:row>0</xdr:row>
      <xdr:rowOff>171449</xdr:rowOff>
    </xdr:from>
    <xdr:to>
      <xdr:col>11</xdr:col>
      <xdr:colOff>28575</xdr:colOff>
      <xdr:row>19</xdr:row>
      <xdr:rowOff>85725</xdr:rowOff>
    </xdr:to>
    <xdr:graphicFrame macro="">
      <xdr:nvGraphicFramePr>
        <xdr:cNvPr id="2" name="Chart 1">
          <a:extLst>
            <a:ext uri="{FF2B5EF4-FFF2-40B4-BE49-F238E27FC236}">
              <a16:creationId xmlns:a16="http://schemas.microsoft.com/office/drawing/2014/main" id="{80246A0C-DFD3-4876-9BEA-6E70581013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9525</xdr:colOff>
      <xdr:row>13</xdr:row>
      <xdr:rowOff>28574</xdr:rowOff>
    </xdr:from>
    <xdr:to>
      <xdr:col>1</xdr:col>
      <xdr:colOff>552450</xdr:colOff>
      <xdr:row>19</xdr:row>
      <xdr:rowOff>133349</xdr:rowOff>
    </xdr:to>
    <mc:AlternateContent xmlns:mc="http://schemas.openxmlformats.org/markup-compatibility/2006" xmlns:a14="http://schemas.microsoft.com/office/drawing/2010/main">
      <mc:Choice Requires="a14">
        <xdr:graphicFrame macro="">
          <xdr:nvGraphicFramePr>
            <xdr:cNvPr id="4" name="Rating_Count">
              <a:extLst>
                <a:ext uri="{FF2B5EF4-FFF2-40B4-BE49-F238E27FC236}">
                  <a16:creationId xmlns:a16="http://schemas.microsoft.com/office/drawing/2014/main" id="{29DC08D2-013D-7ED4-B754-6A1378D67DCA}"/>
                </a:ext>
              </a:extLst>
            </xdr:cNvPr>
            <xdr:cNvGraphicFramePr/>
          </xdr:nvGraphicFramePr>
          <xdr:xfrm>
            <a:off x="0" y="0"/>
            <a:ext cx="0" cy="0"/>
          </xdr:xfrm>
          <a:graphic>
            <a:graphicData uri="http://schemas.microsoft.com/office/drawing/2010/slicer">
              <sle:slicer xmlns:sle="http://schemas.microsoft.com/office/drawing/2010/slicer" name="Rating_Count"/>
            </a:graphicData>
          </a:graphic>
        </xdr:graphicFrame>
      </mc:Choice>
      <mc:Fallback xmlns="">
        <xdr:sp macro="" textlink="">
          <xdr:nvSpPr>
            <xdr:cNvPr id="0" name=""/>
            <xdr:cNvSpPr>
              <a:spLocks noTextEdit="1"/>
            </xdr:cNvSpPr>
          </xdr:nvSpPr>
          <xdr:spPr>
            <a:xfrm>
              <a:off x="9525" y="2505074"/>
              <a:ext cx="1828800" cy="11906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676276</xdr:colOff>
      <xdr:row>0</xdr:row>
      <xdr:rowOff>180974</xdr:rowOff>
    </xdr:from>
    <xdr:to>
      <xdr:col>11</xdr:col>
      <xdr:colOff>504826</xdr:colOff>
      <xdr:row>17</xdr:row>
      <xdr:rowOff>95250</xdr:rowOff>
    </xdr:to>
    <xdr:graphicFrame macro="">
      <xdr:nvGraphicFramePr>
        <xdr:cNvPr id="2" name="Chart 1">
          <a:extLst>
            <a:ext uri="{FF2B5EF4-FFF2-40B4-BE49-F238E27FC236}">
              <a16:creationId xmlns:a16="http://schemas.microsoft.com/office/drawing/2014/main" id="{21E446C2-CC85-4C93-91D3-37F05AD552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647700</xdr:colOff>
      <xdr:row>17</xdr:row>
      <xdr:rowOff>85725</xdr:rowOff>
    </xdr:from>
    <xdr:to>
      <xdr:col>5</xdr:col>
      <xdr:colOff>419100</xdr:colOff>
      <xdr:row>24</xdr:row>
      <xdr:rowOff>0</xdr:rowOff>
    </xdr:to>
    <mc:AlternateContent xmlns:mc="http://schemas.openxmlformats.org/markup-compatibility/2006" xmlns:a14="http://schemas.microsoft.com/office/drawing/2010/main">
      <mc:Choice Requires="a14">
        <xdr:graphicFrame macro="">
          <xdr:nvGraphicFramePr>
            <xdr:cNvPr id="4" name="Product_Name">
              <a:extLst>
                <a:ext uri="{FF2B5EF4-FFF2-40B4-BE49-F238E27FC236}">
                  <a16:creationId xmlns:a16="http://schemas.microsoft.com/office/drawing/2014/main" id="{21A593C3-762F-0E18-9843-69EE0BA76C16}"/>
                </a:ext>
              </a:extLst>
            </xdr:cNvPr>
            <xdr:cNvGraphicFramePr/>
          </xdr:nvGraphicFramePr>
          <xdr:xfrm>
            <a:off x="0" y="0"/>
            <a:ext cx="0" cy="0"/>
          </xdr:xfrm>
          <a:graphic>
            <a:graphicData uri="http://schemas.microsoft.com/office/drawing/2010/slicer">
              <sle:slicer xmlns:sle="http://schemas.microsoft.com/office/drawing/2010/slicer" name="Product_Name"/>
            </a:graphicData>
          </a:graphic>
        </xdr:graphicFrame>
      </mc:Choice>
      <mc:Fallback xmlns="">
        <xdr:sp macro="" textlink="">
          <xdr:nvSpPr>
            <xdr:cNvPr id="0" name=""/>
            <xdr:cNvSpPr>
              <a:spLocks noTextEdit="1"/>
            </xdr:cNvSpPr>
          </xdr:nvSpPr>
          <xdr:spPr>
            <a:xfrm>
              <a:off x="3105150" y="3209925"/>
              <a:ext cx="1828800" cy="1181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419100</xdr:colOff>
      <xdr:row>17</xdr:row>
      <xdr:rowOff>85726</xdr:rowOff>
    </xdr:from>
    <xdr:to>
      <xdr:col>8</xdr:col>
      <xdr:colOff>190500</xdr:colOff>
      <xdr:row>23</xdr:row>
      <xdr:rowOff>142876</xdr:rowOff>
    </xdr:to>
    <mc:AlternateContent xmlns:mc="http://schemas.openxmlformats.org/markup-compatibility/2006" xmlns:a14="http://schemas.microsoft.com/office/drawing/2010/main">
      <mc:Choice Requires="a14">
        <xdr:graphicFrame macro="">
          <xdr:nvGraphicFramePr>
            <xdr:cNvPr id="5" name="Rating">
              <a:extLst>
                <a:ext uri="{FF2B5EF4-FFF2-40B4-BE49-F238E27FC236}">
                  <a16:creationId xmlns:a16="http://schemas.microsoft.com/office/drawing/2014/main" id="{FF301200-0A7A-538D-8F94-5BB77A609DD8}"/>
                </a:ext>
              </a:extLst>
            </xdr:cNvPr>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mlns="">
        <xdr:sp macro="" textlink="">
          <xdr:nvSpPr>
            <xdr:cNvPr id="0" name=""/>
            <xdr:cNvSpPr>
              <a:spLocks noTextEdit="1"/>
            </xdr:cNvSpPr>
          </xdr:nvSpPr>
          <xdr:spPr>
            <a:xfrm>
              <a:off x="4933950" y="3209926"/>
              <a:ext cx="1828800" cy="1143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28575</xdr:colOff>
      <xdr:row>0</xdr:row>
      <xdr:rowOff>161923</xdr:rowOff>
    </xdr:from>
    <xdr:to>
      <xdr:col>11</xdr:col>
      <xdr:colOff>523875</xdr:colOff>
      <xdr:row>19</xdr:row>
      <xdr:rowOff>161924</xdr:rowOff>
    </xdr:to>
    <xdr:graphicFrame macro="">
      <xdr:nvGraphicFramePr>
        <xdr:cNvPr id="2" name="Chart 1">
          <a:extLst>
            <a:ext uri="{FF2B5EF4-FFF2-40B4-BE49-F238E27FC236}">
              <a16:creationId xmlns:a16="http://schemas.microsoft.com/office/drawing/2014/main" id="{66466455-9054-45CA-A7AF-5EFD7125A6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13</xdr:row>
      <xdr:rowOff>19050</xdr:rowOff>
    </xdr:from>
    <xdr:to>
      <xdr:col>1</xdr:col>
      <xdr:colOff>542925</xdr:colOff>
      <xdr:row>20</xdr:row>
      <xdr:rowOff>76200</xdr:rowOff>
    </xdr:to>
    <mc:AlternateContent xmlns:mc="http://schemas.openxmlformats.org/markup-compatibility/2006" xmlns:a14="http://schemas.microsoft.com/office/drawing/2010/main">
      <mc:Choice Requires="a14">
        <xdr:graphicFrame macro="">
          <xdr:nvGraphicFramePr>
            <xdr:cNvPr id="5" name="Discounted_Price">
              <a:extLst>
                <a:ext uri="{FF2B5EF4-FFF2-40B4-BE49-F238E27FC236}">
                  <a16:creationId xmlns:a16="http://schemas.microsoft.com/office/drawing/2014/main" id="{69E5C6EF-95B5-3270-EF46-5A9496E08B9C}"/>
                </a:ext>
              </a:extLst>
            </xdr:cNvPr>
            <xdr:cNvGraphicFramePr/>
          </xdr:nvGraphicFramePr>
          <xdr:xfrm>
            <a:off x="0" y="0"/>
            <a:ext cx="0" cy="0"/>
          </xdr:xfrm>
          <a:graphic>
            <a:graphicData uri="http://schemas.microsoft.com/office/drawing/2010/slicer">
              <sle:slicer xmlns:sle="http://schemas.microsoft.com/office/drawing/2010/slicer" name="Discounted_Price"/>
            </a:graphicData>
          </a:graphic>
        </xdr:graphicFrame>
      </mc:Choice>
      <mc:Fallback xmlns="">
        <xdr:sp macro="" textlink="">
          <xdr:nvSpPr>
            <xdr:cNvPr id="0" name=""/>
            <xdr:cNvSpPr>
              <a:spLocks noTextEdit="1"/>
            </xdr:cNvSpPr>
          </xdr:nvSpPr>
          <xdr:spPr>
            <a:xfrm>
              <a:off x="0" y="2495550"/>
              <a:ext cx="1828800" cy="1323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542925</xdr:colOff>
      <xdr:row>13</xdr:row>
      <xdr:rowOff>28574</xdr:rowOff>
    </xdr:from>
    <xdr:to>
      <xdr:col>2</xdr:col>
      <xdr:colOff>714375</xdr:colOff>
      <xdr:row>20</xdr:row>
      <xdr:rowOff>104774</xdr:rowOff>
    </xdr:to>
    <mc:AlternateContent xmlns:mc="http://schemas.openxmlformats.org/markup-compatibility/2006" xmlns:a14="http://schemas.microsoft.com/office/drawing/2010/main">
      <mc:Choice Requires="a14">
        <xdr:graphicFrame macro="">
          <xdr:nvGraphicFramePr>
            <xdr:cNvPr id="6" name="Actual_Price">
              <a:extLst>
                <a:ext uri="{FF2B5EF4-FFF2-40B4-BE49-F238E27FC236}">
                  <a16:creationId xmlns:a16="http://schemas.microsoft.com/office/drawing/2014/main" id="{F35FEEC3-C957-10BD-665D-E19FF79E32BC}"/>
                </a:ext>
              </a:extLst>
            </xdr:cNvPr>
            <xdr:cNvGraphicFramePr/>
          </xdr:nvGraphicFramePr>
          <xdr:xfrm>
            <a:off x="0" y="0"/>
            <a:ext cx="0" cy="0"/>
          </xdr:xfrm>
          <a:graphic>
            <a:graphicData uri="http://schemas.microsoft.com/office/drawing/2010/slicer">
              <sle:slicer xmlns:sle="http://schemas.microsoft.com/office/drawing/2010/slicer" name="Actual_Price"/>
            </a:graphicData>
          </a:graphic>
        </xdr:graphicFrame>
      </mc:Choice>
      <mc:Fallback xmlns="">
        <xdr:sp macro="" textlink="">
          <xdr:nvSpPr>
            <xdr:cNvPr id="0" name=""/>
            <xdr:cNvSpPr>
              <a:spLocks noTextEdit="1"/>
            </xdr:cNvSpPr>
          </xdr:nvSpPr>
          <xdr:spPr>
            <a:xfrm>
              <a:off x="1828800" y="2428874"/>
              <a:ext cx="1828800" cy="13430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2</xdr:col>
      <xdr:colOff>400050</xdr:colOff>
      <xdr:row>0</xdr:row>
      <xdr:rowOff>133350</xdr:rowOff>
    </xdr:from>
    <xdr:to>
      <xdr:col>8</xdr:col>
      <xdr:colOff>533400</xdr:colOff>
      <xdr:row>19</xdr:row>
      <xdr:rowOff>0</xdr:rowOff>
    </xdr:to>
    <xdr:graphicFrame macro="">
      <xdr:nvGraphicFramePr>
        <xdr:cNvPr id="2" name="Chart 1">
          <a:extLst>
            <a:ext uri="{FF2B5EF4-FFF2-40B4-BE49-F238E27FC236}">
              <a16:creationId xmlns:a16="http://schemas.microsoft.com/office/drawing/2014/main" id="{3F81C4FB-C954-466D-87BE-7D6B08F44B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314325</xdr:colOff>
      <xdr:row>14</xdr:row>
      <xdr:rowOff>57149</xdr:rowOff>
    </xdr:from>
    <xdr:to>
      <xdr:col>2</xdr:col>
      <xdr:colOff>373381</xdr:colOff>
      <xdr:row>19</xdr:row>
      <xdr:rowOff>38099</xdr:rowOff>
    </xdr:to>
    <mc:AlternateContent xmlns:mc="http://schemas.openxmlformats.org/markup-compatibility/2006" xmlns:a14="http://schemas.microsoft.com/office/drawing/2010/main">
      <mc:Choice Requires="a14">
        <xdr:graphicFrame macro="">
          <xdr:nvGraphicFramePr>
            <xdr:cNvPr id="6" name="Product_Name 2">
              <a:extLst>
                <a:ext uri="{FF2B5EF4-FFF2-40B4-BE49-F238E27FC236}">
                  <a16:creationId xmlns:a16="http://schemas.microsoft.com/office/drawing/2014/main" id="{571D8028-6253-E55A-FADE-F6F4C23B864E}"/>
                </a:ext>
              </a:extLst>
            </xdr:cNvPr>
            <xdr:cNvGraphicFramePr/>
          </xdr:nvGraphicFramePr>
          <xdr:xfrm>
            <a:off x="0" y="0"/>
            <a:ext cx="0" cy="0"/>
          </xdr:xfrm>
          <a:graphic>
            <a:graphicData uri="http://schemas.microsoft.com/office/drawing/2010/slicer">
              <sle:slicer xmlns:sle="http://schemas.microsoft.com/office/drawing/2010/slicer" name="Product_Name 2"/>
            </a:graphicData>
          </a:graphic>
        </xdr:graphicFrame>
      </mc:Choice>
      <mc:Fallback xmlns="">
        <xdr:sp macro="" textlink="">
          <xdr:nvSpPr>
            <xdr:cNvPr id="0" name=""/>
            <xdr:cNvSpPr>
              <a:spLocks noTextEdit="1"/>
            </xdr:cNvSpPr>
          </xdr:nvSpPr>
          <xdr:spPr>
            <a:xfrm>
              <a:off x="1533525" y="2638424"/>
              <a:ext cx="1506856" cy="8858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9525</xdr:colOff>
      <xdr:row>14</xdr:row>
      <xdr:rowOff>47625</xdr:rowOff>
    </xdr:from>
    <xdr:to>
      <xdr:col>1</xdr:col>
      <xdr:colOff>297181</xdr:colOff>
      <xdr:row>19</xdr:row>
      <xdr:rowOff>38100</xdr:rowOff>
    </xdr:to>
    <mc:AlternateContent xmlns:mc="http://schemas.openxmlformats.org/markup-compatibility/2006" xmlns:a14="http://schemas.microsoft.com/office/drawing/2010/main">
      <mc:Choice Requires="a14">
        <xdr:graphicFrame macro="">
          <xdr:nvGraphicFramePr>
            <xdr:cNvPr id="7" name="Rating_Count 2">
              <a:extLst>
                <a:ext uri="{FF2B5EF4-FFF2-40B4-BE49-F238E27FC236}">
                  <a16:creationId xmlns:a16="http://schemas.microsoft.com/office/drawing/2014/main" id="{0476958B-5939-2BB2-88D1-00BCBBFEE18A}"/>
                </a:ext>
              </a:extLst>
            </xdr:cNvPr>
            <xdr:cNvGraphicFramePr/>
          </xdr:nvGraphicFramePr>
          <xdr:xfrm>
            <a:off x="0" y="0"/>
            <a:ext cx="0" cy="0"/>
          </xdr:xfrm>
          <a:graphic>
            <a:graphicData uri="http://schemas.microsoft.com/office/drawing/2010/slicer">
              <sle:slicer xmlns:sle="http://schemas.microsoft.com/office/drawing/2010/slicer" name="Rating_Count 2"/>
            </a:graphicData>
          </a:graphic>
        </xdr:graphicFrame>
      </mc:Choice>
      <mc:Fallback xmlns="">
        <xdr:sp macro="" textlink="">
          <xdr:nvSpPr>
            <xdr:cNvPr id="0" name=""/>
            <xdr:cNvSpPr>
              <a:spLocks noTextEdit="1"/>
            </xdr:cNvSpPr>
          </xdr:nvSpPr>
          <xdr:spPr>
            <a:xfrm>
              <a:off x="9525" y="2628900"/>
              <a:ext cx="1506856" cy="8953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2</xdr:col>
      <xdr:colOff>28575</xdr:colOff>
      <xdr:row>1</xdr:row>
      <xdr:rowOff>0</xdr:rowOff>
    </xdr:from>
    <xdr:to>
      <xdr:col>6</xdr:col>
      <xdr:colOff>85725</xdr:colOff>
      <xdr:row>15</xdr:row>
      <xdr:rowOff>0</xdr:rowOff>
    </xdr:to>
    <xdr:graphicFrame macro="">
      <xdr:nvGraphicFramePr>
        <xdr:cNvPr id="2" name="Chart 1">
          <a:extLst>
            <a:ext uri="{FF2B5EF4-FFF2-40B4-BE49-F238E27FC236}">
              <a16:creationId xmlns:a16="http://schemas.microsoft.com/office/drawing/2014/main" id="{9E2D35CA-85C5-4504-A90F-8404A7B62B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6</xdr:row>
      <xdr:rowOff>9526</xdr:rowOff>
    </xdr:from>
    <xdr:to>
      <xdr:col>1</xdr:col>
      <xdr:colOff>619125</xdr:colOff>
      <xdr:row>9</xdr:row>
      <xdr:rowOff>114300</xdr:rowOff>
    </xdr:to>
    <mc:AlternateContent xmlns:mc="http://schemas.openxmlformats.org/markup-compatibility/2006" xmlns:a14="http://schemas.microsoft.com/office/drawing/2010/main">
      <mc:Choice Requires="a14">
        <xdr:graphicFrame macro="">
          <xdr:nvGraphicFramePr>
            <xdr:cNvPr id="3" name="Product_Name 4">
              <a:extLst>
                <a:ext uri="{FF2B5EF4-FFF2-40B4-BE49-F238E27FC236}">
                  <a16:creationId xmlns:a16="http://schemas.microsoft.com/office/drawing/2014/main" id="{8A7D9278-5A92-BD60-F6B4-60788DBFC871}"/>
                </a:ext>
              </a:extLst>
            </xdr:cNvPr>
            <xdr:cNvGraphicFramePr/>
          </xdr:nvGraphicFramePr>
          <xdr:xfrm>
            <a:off x="0" y="0"/>
            <a:ext cx="0" cy="0"/>
          </xdr:xfrm>
          <a:graphic>
            <a:graphicData uri="http://schemas.microsoft.com/office/drawing/2010/slicer">
              <sle:slicer xmlns:sle="http://schemas.microsoft.com/office/drawing/2010/slicer" name="Product_Name 4"/>
            </a:graphicData>
          </a:graphic>
        </xdr:graphicFrame>
      </mc:Choice>
      <mc:Fallback xmlns="">
        <xdr:sp macro="" textlink="">
          <xdr:nvSpPr>
            <xdr:cNvPr id="0" name=""/>
            <xdr:cNvSpPr>
              <a:spLocks noTextEdit="1"/>
            </xdr:cNvSpPr>
          </xdr:nvSpPr>
          <xdr:spPr>
            <a:xfrm>
              <a:off x="0" y="1114426"/>
              <a:ext cx="1838325" cy="6476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571500</xdr:colOff>
      <xdr:row>6</xdr:row>
      <xdr:rowOff>9526</xdr:rowOff>
    </xdr:from>
    <xdr:to>
      <xdr:col>1</xdr:col>
      <xdr:colOff>2505075</xdr:colOff>
      <xdr:row>9</xdr:row>
      <xdr:rowOff>114300</xdr:rowOff>
    </xdr:to>
    <mc:AlternateContent xmlns:mc="http://schemas.openxmlformats.org/markup-compatibility/2006" xmlns:a14="http://schemas.microsoft.com/office/drawing/2010/main">
      <mc:Choice Requires="a14">
        <xdr:graphicFrame macro="">
          <xdr:nvGraphicFramePr>
            <xdr:cNvPr id="4" name="High Discount (50% or more)">
              <a:extLst>
                <a:ext uri="{FF2B5EF4-FFF2-40B4-BE49-F238E27FC236}">
                  <a16:creationId xmlns:a16="http://schemas.microsoft.com/office/drawing/2014/main" id="{E638780E-3430-ED4E-01AD-6BFD7D5177AA}"/>
                </a:ext>
              </a:extLst>
            </xdr:cNvPr>
            <xdr:cNvGraphicFramePr/>
          </xdr:nvGraphicFramePr>
          <xdr:xfrm>
            <a:off x="0" y="0"/>
            <a:ext cx="0" cy="0"/>
          </xdr:xfrm>
          <a:graphic>
            <a:graphicData uri="http://schemas.microsoft.com/office/drawing/2010/slicer">
              <sle:slicer xmlns:sle="http://schemas.microsoft.com/office/drawing/2010/slicer" name="High Discount (50% or more)"/>
            </a:graphicData>
          </a:graphic>
        </xdr:graphicFrame>
      </mc:Choice>
      <mc:Fallback xmlns="">
        <xdr:sp macro="" textlink="">
          <xdr:nvSpPr>
            <xdr:cNvPr id="0" name=""/>
            <xdr:cNvSpPr>
              <a:spLocks noTextEdit="1"/>
            </xdr:cNvSpPr>
          </xdr:nvSpPr>
          <xdr:spPr>
            <a:xfrm>
              <a:off x="1790700" y="1114426"/>
              <a:ext cx="1933575" cy="6476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3</xdr:col>
      <xdr:colOff>9525</xdr:colOff>
      <xdr:row>1</xdr:row>
      <xdr:rowOff>9524</xdr:rowOff>
    </xdr:from>
    <xdr:to>
      <xdr:col>10</xdr:col>
      <xdr:colOff>647700</xdr:colOff>
      <xdr:row>20</xdr:row>
      <xdr:rowOff>152399</xdr:rowOff>
    </xdr:to>
    <xdr:graphicFrame macro="">
      <xdr:nvGraphicFramePr>
        <xdr:cNvPr id="2" name="Chart 1">
          <a:extLst>
            <a:ext uri="{FF2B5EF4-FFF2-40B4-BE49-F238E27FC236}">
              <a16:creationId xmlns:a16="http://schemas.microsoft.com/office/drawing/2014/main" id="{C485D396-28E3-4D97-B5D0-EB5459204C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9525</xdr:colOff>
      <xdr:row>20</xdr:row>
      <xdr:rowOff>161925</xdr:rowOff>
    </xdr:from>
    <xdr:to>
      <xdr:col>6</xdr:col>
      <xdr:colOff>66675</xdr:colOff>
      <xdr:row>27</xdr:row>
      <xdr:rowOff>133350</xdr:rowOff>
    </xdr:to>
    <mc:AlternateContent xmlns:mc="http://schemas.openxmlformats.org/markup-compatibility/2006" xmlns:a14="http://schemas.microsoft.com/office/drawing/2010/main">
      <mc:Choice Requires="a14">
        <xdr:graphicFrame macro="">
          <xdr:nvGraphicFramePr>
            <xdr:cNvPr id="3" name="Product_id 2">
              <a:extLst>
                <a:ext uri="{FF2B5EF4-FFF2-40B4-BE49-F238E27FC236}">
                  <a16:creationId xmlns:a16="http://schemas.microsoft.com/office/drawing/2014/main" id="{81E22FAD-A825-E3B9-9110-F0D71B3FCE40}"/>
                </a:ext>
              </a:extLst>
            </xdr:cNvPr>
            <xdr:cNvGraphicFramePr/>
          </xdr:nvGraphicFramePr>
          <xdr:xfrm>
            <a:off x="0" y="0"/>
            <a:ext cx="0" cy="0"/>
          </xdr:xfrm>
          <a:graphic>
            <a:graphicData uri="http://schemas.microsoft.com/office/drawing/2010/slicer">
              <sle:slicer xmlns:sle="http://schemas.microsoft.com/office/drawing/2010/slicer" name="Product_id 2"/>
            </a:graphicData>
          </a:graphic>
        </xdr:graphicFrame>
      </mc:Choice>
      <mc:Fallback xmlns="">
        <xdr:sp macro="" textlink="">
          <xdr:nvSpPr>
            <xdr:cNvPr id="0" name=""/>
            <xdr:cNvSpPr>
              <a:spLocks noTextEdit="1"/>
            </xdr:cNvSpPr>
          </xdr:nvSpPr>
          <xdr:spPr>
            <a:xfrm>
              <a:off x="3390900" y="3829050"/>
              <a:ext cx="2114550" cy="1238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66675</xdr:colOff>
      <xdr:row>20</xdr:row>
      <xdr:rowOff>161925</xdr:rowOff>
    </xdr:from>
    <xdr:to>
      <xdr:col>9</xdr:col>
      <xdr:colOff>123825</xdr:colOff>
      <xdr:row>27</xdr:row>
      <xdr:rowOff>133350</xdr:rowOff>
    </xdr:to>
    <mc:AlternateContent xmlns:mc="http://schemas.openxmlformats.org/markup-compatibility/2006" xmlns:a14="http://schemas.microsoft.com/office/drawing/2010/main">
      <mc:Choice Requires="a14">
        <xdr:graphicFrame macro="">
          <xdr:nvGraphicFramePr>
            <xdr:cNvPr id="4" name="Rating 2">
              <a:extLst>
                <a:ext uri="{FF2B5EF4-FFF2-40B4-BE49-F238E27FC236}">
                  <a16:creationId xmlns:a16="http://schemas.microsoft.com/office/drawing/2014/main" id="{0FC14DF7-2803-E819-1967-C8ADBF580428}"/>
                </a:ext>
              </a:extLst>
            </xdr:cNvPr>
            <xdr:cNvGraphicFramePr/>
          </xdr:nvGraphicFramePr>
          <xdr:xfrm>
            <a:off x="0" y="0"/>
            <a:ext cx="0" cy="0"/>
          </xdr:xfrm>
          <a:graphic>
            <a:graphicData uri="http://schemas.microsoft.com/office/drawing/2010/slicer">
              <sle:slicer xmlns:sle="http://schemas.microsoft.com/office/drawing/2010/slicer" name="Rating 2"/>
            </a:graphicData>
          </a:graphic>
        </xdr:graphicFrame>
      </mc:Choice>
      <mc:Fallback xmlns="">
        <xdr:sp macro="" textlink="">
          <xdr:nvSpPr>
            <xdr:cNvPr id="0" name=""/>
            <xdr:cNvSpPr>
              <a:spLocks noTextEdit="1"/>
            </xdr:cNvSpPr>
          </xdr:nvSpPr>
          <xdr:spPr>
            <a:xfrm>
              <a:off x="5505450" y="3829050"/>
              <a:ext cx="2114550" cy="1238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2</xdr:col>
      <xdr:colOff>685800</xdr:colOff>
      <xdr:row>1</xdr:row>
      <xdr:rowOff>38100</xdr:rowOff>
    </xdr:from>
    <xdr:to>
      <xdr:col>10</xdr:col>
      <xdr:colOff>200025</xdr:colOff>
      <xdr:row>19</xdr:row>
      <xdr:rowOff>161925</xdr:rowOff>
    </xdr:to>
    <xdr:graphicFrame macro="">
      <xdr:nvGraphicFramePr>
        <xdr:cNvPr id="2" name="Chart 1">
          <a:extLst>
            <a:ext uri="{FF2B5EF4-FFF2-40B4-BE49-F238E27FC236}">
              <a16:creationId xmlns:a16="http://schemas.microsoft.com/office/drawing/2014/main" id="{48764B82-CA2C-4DDC-93A2-0C65F12BBF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19050</xdr:colOff>
      <xdr:row>13</xdr:row>
      <xdr:rowOff>19050</xdr:rowOff>
    </xdr:from>
    <xdr:to>
      <xdr:col>1</xdr:col>
      <xdr:colOff>561975</xdr:colOff>
      <xdr:row>19</xdr:row>
      <xdr:rowOff>152400</xdr:rowOff>
    </xdr:to>
    <mc:AlternateContent xmlns:mc="http://schemas.openxmlformats.org/markup-compatibility/2006" xmlns:a14="http://schemas.microsoft.com/office/drawing/2010/main">
      <mc:Choice Requires="a14">
        <xdr:graphicFrame macro="">
          <xdr:nvGraphicFramePr>
            <xdr:cNvPr id="3" name="Category 2">
              <a:extLst>
                <a:ext uri="{FF2B5EF4-FFF2-40B4-BE49-F238E27FC236}">
                  <a16:creationId xmlns:a16="http://schemas.microsoft.com/office/drawing/2014/main" id="{5BEA4D6E-5DCE-BCFE-B7F6-E8B431AD55E4}"/>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19050" y="2419350"/>
              <a:ext cx="1828800" cy="1219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561975</xdr:colOff>
      <xdr:row>13</xdr:row>
      <xdr:rowOff>19051</xdr:rowOff>
    </xdr:from>
    <xdr:to>
      <xdr:col>2</xdr:col>
      <xdr:colOff>676275</xdr:colOff>
      <xdr:row>19</xdr:row>
      <xdr:rowOff>152401</xdr:rowOff>
    </xdr:to>
    <mc:AlternateContent xmlns:mc="http://schemas.openxmlformats.org/markup-compatibility/2006" xmlns:a14="http://schemas.microsoft.com/office/drawing/2010/main">
      <mc:Choice Requires="a14">
        <xdr:graphicFrame macro="">
          <xdr:nvGraphicFramePr>
            <xdr:cNvPr id="4" name="Potential Revenue">
              <a:extLst>
                <a:ext uri="{FF2B5EF4-FFF2-40B4-BE49-F238E27FC236}">
                  <a16:creationId xmlns:a16="http://schemas.microsoft.com/office/drawing/2014/main" id="{7581AF0F-80B1-C0C5-D88D-859432F93289}"/>
                </a:ext>
              </a:extLst>
            </xdr:cNvPr>
            <xdr:cNvGraphicFramePr/>
          </xdr:nvGraphicFramePr>
          <xdr:xfrm>
            <a:off x="0" y="0"/>
            <a:ext cx="0" cy="0"/>
          </xdr:xfrm>
          <a:graphic>
            <a:graphicData uri="http://schemas.microsoft.com/office/drawing/2010/slicer">
              <sle:slicer xmlns:sle="http://schemas.microsoft.com/office/drawing/2010/slicer" name="Potential Revenue"/>
            </a:graphicData>
          </a:graphic>
        </xdr:graphicFrame>
      </mc:Choice>
      <mc:Fallback xmlns="">
        <xdr:sp macro="" textlink="">
          <xdr:nvSpPr>
            <xdr:cNvPr id="0" name=""/>
            <xdr:cNvSpPr>
              <a:spLocks noTextEdit="1"/>
            </xdr:cNvSpPr>
          </xdr:nvSpPr>
          <xdr:spPr>
            <a:xfrm>
              <a:off x="1847850" y="2419350"/>
              <a:ext cx="1828800" cy="1095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1.xml><?xml version="1.0" encoding="utf-8"?>
<xdr:wsDr xmlns:xdr="http://schemas.openxmlformats.org/drawingml/2006/spreadsheetDrawing" xmlns:a="http://schemas.openxmlformats.org/drawingml/2006/main">
  <xdr:twoCellAnchor>
    <xdr:from>
      <xdr:col>3</xdr:col>
      <xdr:colOff>314325</xdr:colOff>
      <xdr:row>1</xdr:row>
      <xdr:rowOff>19048</xdr:rowOff>
    </xdr:from>
    <xdr:to>
      <xdr:col>9</xdr:col>
      <xdr:colOff>676275</xdr:colOff>
      <xdr:row>13</xdr:row>
      <xdr:rowOff>171450</xdr:rowOff>
    </xdr:to>
    <xdr:graphicFrame macro="">
      <xdr:nvGraphicFramePr>
        <xdr:cNvPr id="2" name="Chart 1">
          <a:extLst>
            <a:ext uri="{FF2B5EF4-FFF2-40B4-BE49-F238E27FC236}">
              <a16:creationId xmlns:a16="http://schemas.microsoft.com/office/drawing/2014/main" id="{4D5F821D-4855-47CF-9ED5-245D4AD42C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952500</xdr:colOff>
      <xdr:row>7</xdr:row>
      <xdr:rowOff>9525</xdr:rowOff>
    </xdr:from>
    <xdr:to>
      <xdr:col>3</xdr:col>
      <xdr:colOff>104775</xdr:colOff>
      <xdr:row>13</xdr:row>
      <xdr:rowOff>114300</xdr:rowOff>
    </xdr:to>
    <mc:AlternateContent xmlns:mc="http://schemas.openxmlformats.org/markup-compatibility/2006" xmlns:a14="http://schemas.microsoft.com/office/drawing/2010/main">
      <mc:Choice Requires="a14">
        <xdr:graphicFrame macro="">
          <xdr:nvGraphicFramePr>
            <xdr:cNvPr id="3" name="Product_Name 3">
              <a:extLst>
                <a:ext uri="{FF2B5EF4-FFF2-40B4-BE49-F238E27FC236}">
                  <a16:creationId xmlns:a16="http://schemas.microsoft.com/office/drawing/2014/main" id="{EE8F959A-59AC-7E3E-D302-3D6228CCD5BE}"/>
                </a:ext>
              </a:extLst>
            </xdr:cNvPr>
            <xdr:cNvGraphicFramePr/>
          </xdr:nvGraphicFramePr>
          <xdr:xfrm>
            <a:off x="0" y="0"/>
            <a:ext cx="0" cy="0"/>
          </xdr:xfrm>
          <a:graphic>
            <a:graphicData uri="http://schemas.microsoft.com/office/drawing/2010/slicer">
              <sle:slicer xmlns:sle="http://schemas.microsoft.com/office/drawing/2010/slicer" name="Product_Name 3"/>
            </a:graphicData>
          </a:graphic>
        </xdr:graphicFrame>
      </mc:Choice>
      <mc:Fallback xmlns="">
        <xdr:sp macro="" textlink="">
          <xdr:nvSpPr>
            <xdr:cNvPr id="0" name=""/>
            <xdr:cNvSpPr>
              <a:spLocks noTextEdit="1"/>
            </xdr:cNvSpPr>
          </xdr:nvSpPr>
          <xdr:spPr>
            <a:xfrm>
              <a:off x="1819275" y="1295400"/>
              <a:ext cx="1828800" cy="11906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9525</xdr:colOff>
      <xdr:row>7</xdr:row>
      <xdr:rowOff>19050</xdr:rowOff>
    </xdr:from>
    <xdr:to>
      <xdr:col>1</xdr:col>
      <xdr:colOff>971550</xdr:colOff>
      <xdr:row>13</xdr:row>
      <xdr:rowOff>95250</xdr:rowOff>
    </xdr:to>
    <mc:AlternateContent xmlns:mc="http://schemas.openxmlformats.org/markup-compatibility/2006" xmlns:a14="http://schemas.microsoft.com/office/drawing/2010/main">
      <mc:Choice Requires="a14">
        <xdr:graphicFrame macro="">
          <xdr:nvGraphicFramePr>
            <xdr:cNvPr id="4" name="Price Bucket">
              <a:extLst>
                <a:ext uri="{FF2B5EF4-FFF2-40B4-BE49-F238E27FC236}">
                  <a16:creationId xmlns:a16="http://schemas.microsoft.com/office/drawing/2014/main" id="{84BAE531-CD58-6903-49BA-1FE8A870E6A8}"/>
                </a:ext>
              </a:extLst>
            </xdr:cNvPr>
            <xdr:cNvGraphicFramePr/>
          </xdr:nvGraphicFramePr>
          <xdr:xfrm>
            <a:off x="0" y="0"/>
            <a:ext cx="0" cy="0"/>
          </xdr:xfrm>
          <a:graphic>
            <a:graphicData uri="http://schemas.microsoft.com/office/drawing/2010/slicer">
              <sle:slicer xmlns:sle="http://schemas.microsoft.com/office/drawing/2010/slicer" name="Price Bucket"/>
            </a:graphicData>
          </a:graphic>
        </xdr:graphicFrame>
      </mc:Choice>
      <mc:Fallback xmlns="">
        <xdr:sp macro="" textlink="">
          <xdr:nvSpPr>
            <xdr:cNvPr id="0" name=""/>
            <xdr:cNvSpPr>
              <a:spLocks noTextEdit="1"/>
            </xdr:cNvSpPr>
          </xdr:nvSpPr>
          <xdr:spPr>
            <a:xfrm>
              <a:off x="9525" y="1304925"/>
              <a:ext cx="1828800" cy="11620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2.xml><?xml version="1.0" encoding="utf-8"?>
<xdr:wsDr xmlns:xdr="http://schemas.openxmlformats.org/drawingml/2006/spreadsheetDrawing" xmlns:a="http://schemas.openxmlformats.org/drawingml/2006/main">
  <xdr:twoCellAnchor>
    <xdr:from>
      <xdr:col>3</xdr:col>
      <xdr:colOff>9525</xdr:colOff>
      <xdr:row>0</xdr:row>
      <xdr:rowOff>161925</xdr:rowOff>
    </xdr:from>
    <xdr:to>
      <xdr:col>9</xdr:col>
      <xdr:colOff>95249</xdr:colOff>
      <xdr:row>21</xdr:row>
      <xdr:rowOff>76200</xdr:rowOff>
    </xdr:to>
    <xdr:graphicFrame macro="">
      <xdr:nvGraphicFramePr>
        <xdr:cNvPr id="3" name="Chart 2">
          <a:extLst>
            <a:ext uri="{FF2B5EF4-FFF2-40B4-BE49-F238E27FC236}">
              <a16:creationId xmlns:a16="http://schemas.microsoft.com/office/drawing/2014/main" id="{AD76F1B3-D41B-EE0B-DCED-E986B312CA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13</xdr:row>
      <xdr:rowOff>9525</xdr:rowOff>
    </xdr:from>
    <xdr:to>
      <xdr:col>1</xdr:col>
      <xdr:colOff>542925</xdr:colOff>
      <xdr:row>27</xdr:row>
      <xdr:rowOff>15875</xdr:rowOff>
    </xdr:to>
    <mc:AlternateContent xmlns:mc="http://schemas.openxmlformats.org/markup-compatibility/2006" xmlns:a14="http://schemas.microsoft.com/office/drawing/2010/main">
      <mc:Choice Requires="a14">
        <xdr:graphicFrame macro="">
          <xdr:nvGraphicFramePr>
            <xdr:cNvPr id="4" name="Discount_Percentage 2">
              <a:extLst>
                <a:ext uri="{FF2B5EF4-FFF2-40B4-BE49-F238E27FC236}">
                  <a16:creationId xmlns:a16="http://schemas.microsoft.com/office/drawing/2014/main" id="{2C2D9D35-0C80-9766-F950-270041AACC5E}"/>
                </a:ext>
              </a:extLst>
            </xdr:cNvPr>
            <xdr:cNvGraphicFramePr/>
          </xdr:nvGraphicFramePr>
          <xdr:xfrm>
            <a:off x="0" y="0"/>
            <a:ext cx="0" cy="0"/>
          </xdr:xfrm>
          <a:graphic>
            <a:graphicData uri="http://schemas.microsoft.com/office/drawing/2010/slicer">
              <sle:slicer xmlns:sle="http://schemas.microsoft.com/office/drawing/2010/slicer" name="Discount_Percentage 2"/>
            </a:graphicData>
          </a:graphic>
        </xdr:graphicFrame>
      </mc:Choice>
      <mc:Fallback xmlns="">
        <xdr:sp macro="" textlink="">
          <xdr:nvSpPr>
            <xdr:cNvPr id="0" name=""/>
            <xdr:cNvSpPr>
              <a:spLocks noTextEdit="1"/>
            </xdr:cNvSpPr>
          </xdr:nvSpPr>
          <xdr:spPr>
            <a:xfrm>
              <a:off x="0" y="2409825"/>
              <a:ext cx="1828800" cy="2540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3.xml><?xml version="1.0" encoding="utf-8"?>
<xdr:wsDr xmlns:xdr="http://schemas.openxmlformats.org/drawingml/2006/spreadsheetDrawing" xmlns:a="http://schemas.openxmlformats.org/drawingml/2006/main">
  <xdr:twoCellAnchor>
    <xdr:from>
      <xdr:col>5</xdr:col>
      <xdr:colOff>609598</xdr:colOff>
      <xdr:row>0</xdr:row>
      <xdr:rowOff>176212</xdr:rowOff>
    </xdr:from>
    <xdr:to>
      <xdr:col>18</xdr:col>
      <xdr:colOff>108857</xdr:colOff>
      <xdr:row>29</xdr:row>
      <xdr:rowOff>108858</xdr:rowOff>
    </xdr:to>
    <xdr:graphicFrame macro="">
      <xdr:nvGraphicFramePr>
        <xdr:cNvPr id="4" name="Chart 3">
          <a:extLst>
            <a:ext uri="{FF2B5EF4-FFF2-40B4-BE49-F238E27FC236}">
              <a16:creationId xmlns:a16="http://schemas.microsoft.com/office/drawing/2014/main" id="{FA6C6A8A-0F2B-87AA-C43E-9DD0C273E0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38099</xdr:colOff>
      <xdr:row>17</xdr:row>
      <xdr:rowOff>161925</xdr:rowOff>
    </xdr:from>
    <xdr:to>
      <xdr:col>3</xdr:col>
      <xdr:colOff>285750</xdr:colOff>
      <xdr:row>22</xdr:row>
      <xdr:rowOff>123825</xdr:rowOff>
    </xdr:to>
    <mc:AlternateContent xmlns:mc="http://schemas.openxmlformats.org/markup-compatibility/2006" xmlns:a14="http://schemas.microsoft.com/office/drawing/2010/main">
      <mc:Choice Requires="a14">
        <xdr:graphicFrame macro="">
          <xdr:nvGraphicFramePr>
            <xdr:cNvPr id="2" name="Product_Name 5">
              <a:extLst>
                <a:ext uri="{FF2B5EF4-FFF2-40B4-BE49-F238E27FC236}">
                  <a16:creationId xmlns:a16="http://schemas.microsoft.com/office/drawing/2014/main" id="{357165C8-5AEF-E15C-5F9E-5C51E66EBBD2}"/>
                </a:ext>
              </a:extLst>
            </xdr:cNvPr>
            <xdr:cNvGraphicFramePr/>
          </xdr:nvGraphicFramePr>
          <xdr:xfrm>
            <a:off x="0" y="0"/>
            <a:ext cx="0" cy="0"/>
          </xdr:xfrm>
          <a:graphic>
            <a:graphicData uri="http://schemas.microsoft.com/office/drawing/2010/slicer">
              <sle:slicer xmlns:sle="http://schemas.microsoft.com/office/drawing/2010/slicer" name="Product_Name 5"/>
            </a:graphicData>
          </a:graphic>
        </xdr:graphicFrame>
      </mc:Choice>
      <mc:Fallback xmlns="">
        <xdr:sp macro="" textlink="">
          <xdr:nvSpPr>
            <xdr:cNvPr id="0" name=""/>
            <xdr:cNvSpPr>
              <a:spLocks noTextEdit="1"/>
            </xdr:cNvSpPr>
          </xdr:nvSpPr>
          <xdr:spPr>
            <a:xfrm>
              <a:off x="2257424" y="3286125"/>
              <a:ext cx="1276351" cy="8667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304799</xdr:colOff>
      <xdr:row>17</xdr:row>
      <xdr:rowOff>152400</xdr:rowOff>
    </xdr:from>
    <xdr:to>
      <xdr:col>5</xdr:col>
      <xdr:colOff>552450</xdr:colOff>
      <xdr:row>22</xdr:row>
      <xdr:rowOff>114300</xdr:rowOff>
    </xdr:to>
    <mc:AlternateContent xmlns:mc="http://schemas.openxmlformats.org/markup-compatibility/2006" xmlns:a14="http://schemas.microsoft.com/office/drawing/2010/main">
      <mc:Choice Requires="a14">
        <xdr:graphicFrame macro="">
          <xdr:nvGraphicFramePr>
            <xdr:cNvPr id="3" name="Rating 3">
              <a:extLst>
                <a:ext uri="{FF2B5EF4-FFF2-40B4-BE49-F238E27FC236}">
                  <a16:creationId xmlns:a16="http://schemas.microsoft.com/office/drawing/2014/main" id="{5681C871-4C8F-71B0-0C1E-44CD78F24EB9}"/>
                </a:ext>
              </a:extLst>
            </xdr:cNvPr>
            <xdr:cNvGraphicFramePr/>
          </xdr:nvGraphicFramePr>
          <xdr:xfrm>
            <a:off x="0" y="0"/>
            <a:ext cx="0" cy="0"/>
          </xdr:xfrm>
          <a:graphic>
            <a:graphicData uri="http://schemas.microsoft.com/office/drawing/2010/slicer">
              <sle:slicer xmlns:sle="http://schemas.microsoft.com/office/drawing/2010/slicer" name="Rating 3"/>
            </a:graphicData>
          </a:graphic>
        </xdr:graphicFrame>
      </mc:Choice>
      <mc:Fallback xmlns="">
        <xdr:sp macro="" textlink="">
          <xdr:nvSpPr>
            <xdr:cNvPr id="0" name=""/>
            <xdr:cNvSpPr>
              <a:spLocks noTextEdit="1"/>
            </xdr:cNvSpPr>
          </xdr:nvSpPr>
          <xdr:spPr>
            <a:xfrm>
              <a:off x="3552824" y="3276600"/>
              <a:ext cx="1466851" cy="8667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anwo &amp; Ighodalo" refreshedDate="45841.778439583337" createdVersion="8" refreshedVersion="8" minRefreshableVersion="3" recordCount="1347" xr:uid="{444EF1F8-BCFC-461D-B4BC-32A0B57FB09A}">
  <cacheSource type="worksheet">
    <worksheetSource name="amazon"/>
  </cacheSource>
  <cacheFields count="24">
    <cacheField name="Product_id" numFmtId="0">
      <sharedItems count="1347">
        <s v="B07JW9H4J1"/>
        <s v="B098NS6PVG"/>
        <s v="B096MSW6CT"/>
        <s v="B08HDJ86NZ"/>
        <s v="B08CF3B7N1"/>
        <s v="B08Y1TFSP6"/>
        <s v="B08WRWPM22"/>
        <s v="B08DDRGWTJ"/>
        <s v="B008IFXQFU"/>
        <s v="B082LZGK39"/>
        <s v="B08CF3D7QR"/>
        <s v="B0789LZTCJ"/>
        <s v="B07KSMBL2H"/>
        <s v="B085DTN6R2"/>
        <s v="B09KLVMZ3B"/>
        <s v="B083342NKJ"/>
        <s v="B0B6F7LX4C"/>
        <s v="B082LSVT4B"/>
        <s v="B08WRBG3XW"/>
        <s v="B08DPLCM6T"/>
        <s v="B09C6HXFC1"/>
        <s v="B085194JFL"/>
        <s v="B09F6S8BT6"/>
        <s v="B09NHVCHS9"/>
        <s v="B0B1YVCJ2Y"/>
        <s v="B01M4GGIVU"/>
        <s v="B08B42LWKN"/>
        <s v="B094JNXNPV"/>
        <s v="B09W5XR9RT"/>
        <s v="B077Z65HSD"/>
        <s v="B00NH11PEY"/>
        <s v="B09CMM3VGK"/>
        <s v="B08QSC1XY8"/>
        <s v="B008FWZGSG"/>
        <s v="B0B4HJNPV4"/>
        <s v="B08Y1SJVV5"/>
        <s v="B07XLCFSSN"/>
        <s v="B09RZS1NQT"/>
        <s v="B0B3MMYHYW"/>
        <s v="B09C6HWG18"/>
        <s v="B00NH11KIK"/>
        <s v="B09JPC82QC"/>
        <s v="B07JW1Y6XV"/>
        <s v="B07KRCW6LZ"/>
        <s v="B09NJN8L25"/>
        <s v="B07XJYYH7L"/>
        <s v="B002PD61Y4"/>
        <s v="B014I8SSD0"/>
        <s v="B09L8DSSFH"/>
        <s v="B07232M876"/>
        <s v="B07P681N66"/>
        <s v="B0711PVX6Z"/>
        <s v="B082T6V3DT"/>
        <s v="B07MKFNHKG"/>
        <s v="B0BFWGBX61"/>
        <s v="B01N90RZ4M"/>
        <s v="B0088TKTY2"/>
        <s v="B09Q5SWVBJ"/>
        <s v="B0B4DT8MKT"/>
        <s v="B08CDKQ8T6"/>
        <s v="B07B275VN9"/>
        <s v="B0B15CPR37"/>
        <s v="B0994GFWBH"/>
        <s v="B01GGKZ0V6"/>
        <s v="B09F9YQQ7B"/>
        <s v="B014I8SX4Y"/>
        <s v="B09Q8HMKZX"/>
        <s v="B0B9XN9S3W"/>
        <s v="B07966M8XH"/>
        <s v="B01GGKYKQM"/>
        <s v="B0B86CDHL1"/>
        <s v="B0B5ZF3NRK"/>
        <s v="B09RFC46VP"/>
        <s v="B08R69VDHT"/>
        <s v="B09RWZRCP1"/>
        <s v="B09CMP1SC8"/>
        <s v="B09YLXYP7Y"/>
        <s v="B09ZPM4C2C"/>
        <s v="B0B2DJDCPX"/>
        <s v="B0BCZCQTJX"/>
        <s v="B07LGT55SJ"/>
        <s v="B09NKZXMWJ"/>
        <s v="B08QX1CC14"/>
        <s v="B0974H97TJ"/>
        <s v="B07GVGTSLN"/>
        <s v="B09VCHLSJF"/>
        <s v="B0B1YZX72F"/>
        <s v="B092BJMT8Q"/>
        <s v="B0BMXMLSMM"/>
        <s v="B07JH1C41D"/>
        <s v="B0141EZMAI"/>
        <s v="B09Q5P2MT3"/>
        <s v="B08HDH26JX"/>
        <s v="B09VT6JKRP"/>
        <s v="B09T3KB6JZ"/>
        <s v="B093QCY6YJ"/>
        <s v="B093ZNQZ2Y"/>
        <s v="B08LKS3LSP"/>
        <s v="B00V4BGDKU"/>
        <s v="B08CHKQ8D4"/>
        <s v="B09BW334ML"/>
        <s v="B082T6GVLJ"/>
        <s v="B07DL1KC3H"/>
        <s v="B0B6F98KJJ"/>
        <s v="B07JNVF678"/>
        <s v="B09QGZFBPM"/>
        <s v="B07JGDB5M1"/>
        <s v="B0981XSZJ7"/>
        <s v="B0B9XLX8VR"/>
        <s v="B08Y5KXR6Z"/>
        <s v="B09F6VHQXB"/>
        <s v="B0974G5Q2Y"/>
        <s v="B09YL9SN9B"/>
        <s v="B09RX1FK54"/>
        <s v="B09TT6BFDX"/>
        <s v="B09KH58JZR"/>
        <s v="B09DDCQFMT"/>
        <s v="B08RP2L2NL"/>
        <s v="B0B4G2MWSB"/>
        <s v="B0B21C4BMX"/>
        <s v="B084MZXJNK"/>
        <s v="B0BHZCNC4P"/>
        <s v="B0B16KD737"/>
        <s v="B099K9ZX65"/>
        <s v="B08Y55LPBF"/>
        <s v="B015OW3M1W"/>
        <s v="B01D5H8ZI8"/>
        <s v="B09X1M3DHX"/>
        <s v="B09MM6P76N"/>
        <s v="B01D5H8LDM"/>
        <s v="B0B1YY6JJL"/>
        <s v="B09QGZM8QB"/>
        <s v="B08L4SBJRY"/>
        <s v="B09X79PP8F"/>
        <s v="B082T6GVG9"/>
        <s v="B0B3XY5YT4"/>
        <s v="B0B4HKH19N"/>
        <s v="B08TGG316Z"/>
        <s v="B071VMP1Z4"/>
        <s v="B071SDRGWL"/>
        <s v="B08PSQRW2T"/>
        <s v="B0859M539M"/>
        <s v="B08RX8G496"/>
        <s v="B002SZEOLG"/>
        <s v="B08CS3BT4L"/>
        <s v="B00RFWNJMC"/>
        <s v="B082T6GXS5"/>
        <s v="B09CMQRQM6"/>
        <s v="B005LJQMCK"/>
        <s v="B09C6H53KH"/>
        <s v="B0BB3CBFBM"/>
        <s v="B08QSDKFGQ"/>
        <s v="B08PV1X771"/>
        <s v="B07YTNKVJQ"/>
        <s v="B0117H7GZ6"/>
        <s v="B09XJ1LM7R"/>
        <s v="B084N133Y7"/>
        <s v="B088Z1YWBC"/>
        <s v="B07VSG5SXZ"/>
        <s v="B08RWCZ6SY"/>
        <s v="B07KSB1MLX"/>
        <s v="B081FG1QYX"/>
        <s v="B08R69WBN7"/>
        <s v="B0B3RHX6B6"/>
        <s v="B084N18QZY"/>
        <s v="B081NHWT6Z"/>
        <s v="B07JPJJZ2H"/>
        <s v="B09JKNF147"/>
        <s v="B0B9959XF3"/>
        <s v="B09PNR6F8Q"/>
        <s v="B07M69276N"/>
        <s v="B0B1YZ9CB8"/>
        <s v="B09YLYB9PB"/>
        <s v="B08CTNJ985"/>
        <s v="B0BP7XLX48"/>
        <s v="B09LHXNZLR"/>
        <s v="B0B3N8VG24"/>
        <s v="B08PSVBB2X"/>
        <s v="B0B3MQXNFB"/>
        <s v="B08XMSKKMM"/>
        <s v="B09L8DT7D6"/>
        <s v="B00GE55L22"/>
        <s v="B0162K34H2"/>
        <s v="B0B8SRZ5SV"/>
        <s v="B07CWNJLPC"/>
        <s v="B00NH12R1O"/>
        <s v="B0B8SSC5D9"/>
        <s v="B08WKG2MWT"/>
        <s v="B0B466C3G4"/>
        <s v="B005LJQMZC"/>
        <s v="B07MDRGHWQ"/>
        <s v="B07DC4RZPY"/>
        <s v="B0B15GSPQW"/>
        <s v="B08GJNM9N7"/>
        <s v="B09C6FML9B"/>
        <s v="B0B65MJ45G"/>
        <s v="B08P9RYPLR"/>
        <s v="B0B6F8HHR6"/>
        <s v="B084MZXJN6"/>
        <s v="B08XMG618K"/>
        <s v="B0BCKWZ884"/>
        <s v="B00GGGOYEK"/>
        <s v="B07ZR4S1G4"/>
        <s v="B09C635BMM"/>
        <s v="B00GG59HU2"/>
        <s v="B00RGLI0ZS"/>
        <s v="B09ZPJT8B2"/>
        <s v="B07HZ2QCGR"/>
        <s v="B095244Q22"/>
        <s v="B08CKW1KH9"/>
        <s v="B0BLV1GNLN"/>
        <s v="B08RHPDNVV"/>
        <s v="B00NH13Q8W"/>
        <s v="B0B8SSZ76F"/>
        <s v="B0841KQR1Z"/>
        <s v="B0B467CCB9"/>
        <s v="B095JQVC7N"/>
        <s v="B08PPHFXG3"/>
        <s v="B06XR9PR5X"/>
        <s v="B09JSW16QD"/>
        <s v="B07JH1CBGW"/>
        <s v="B09127FZCK"/>
        <s v="B083GQGT3Z"/>
        <s v="B09Q8WQ5QJ"/>
        <s v="B07YZG8PPY"/>
        <s v="B09H39KTTB"/>
        <s v="B08DCVRW98"/>
        <s v="B0718ZN31Q"/>
        <s v="B0162LYSFS"/>
        <s v="B07PFJ5VQD"/>
        <s v="B01J8S6X2I"/>
        <s v="B09MJ77786"/>
        <s v="B09NNGHG22"/>
        <s v="B07V5YF4ND"/>
        <s v="B0B65P827P"/>
        <s v="B084MZYBTV"/>
        <s v="B097ZQTDVZ"/>
        <s v="B0B5F3YZY4"/>
        <s v="B09G5TSGXV"/>
        <s v="B006LW0WDQ"/>
        <s v="B09YLX91QR"/>
        <s v="B081FJWN52"/>
        <s v="B0758F7KK7"/>
        <s v="B09L835C3V"/>
        <s v="B098TV3L96"/>
        <s v="B08NCKT9FG"/>
        <s v="B0B4T6MR8N"/>
        <s v="B01GGKZ4NU"/>
        <s v="B09BW2GP18"/>
        <s v="B09WN3SRC7"/>
        <s v="B09B125CFJ"/>
        <s v="B09RQRZW2X"/>
        <s v="B07924P3C5"/>
        <s v="B08N1WL9XW"/>
        <s v="B07VVXJ2P5"/>
        <s v="B0BC8BQ432"/>
        <s v="B06XFTHCNY"/>
        <s v="B08CT62BM1"/>
        <s v="B07CRL2GY6"/>
        <s v="B07DWFX9YS"/>
        <s v="B01D5H90L4"/>
        <s v="B07F1P8KNV"/>
        <s v="B084N1BM9L"/>
        <s v="B09F6D21BY"/>
        <s v="B09LQQYNZQ"/>
        <s v="B0BC9BW512"/>
        <s v="B0B61HYR92"/>
        <s v="B075ZTJ9XR"/>
        <s v="B0978V2CP6"/>
        <s v="B09LRZYBH1"/>
        <s v="B0B997FBZT"/>
        <s v="B098LCVYPW"/>
        <s v="B09HV71RL1"/>
        <s v="B08PZ6HZLT"/>
        <s v="B075TJHWVC"/>
        <s v="B09LV13JFB"/>
        <s v="B092BL5DCX"/>
        <s v="B09VH568H7"/>
        <s v="B09HQSV46W"/>
        <s v="B08TZD7FQN"/>
        <s v="B0B21XL94T"/>
        <s v="B09PTT8DZF"/>
        <s v="B0B3XXSB1K"/>
        <s v="B08RZ12GKR"/>
        <s v="B0B4T8RSJ1"/>
        <s v="B0B7B9V9QP"/>
        <s v="B08XXVXP3J"/>
        <s v="B06XGWRKYT"/>
        <s v="B07CWDX49D"/>
        <s v="B09TY4MSH3"/>
        <s v="B07RY2X9MP"/>
        <s v="B0B2C5MJN6"/>
        <s v="B0BBMGLQDW"/>
        <s v="B01LONQBDG"/>
        <s v="B08XXF5V6G"/>
        <s v="B09HK9JH4F"/>
        <s v="B09MMD1FDN"/>
        <s v="B09HN7LD5L"/>
        <s v="B0BNDD9TN6"/>
        <s v="B0941392C8"/>
        <s v="B01M5967SY"/>
        <s v="B016MDK4F4"/>
        <s v="B08G43CCLC"/>
        <s v="B0B61GCHC1"/>
        <s v="B07RX14W1Q"/>
        <s v="B09PLD9TCD"/>
        <s v="B0B8ZKWGKD"/>
        <s v="B09NNJ9WYM"/>
        <s v="B08H5L8V1L"/>
        <s v="B0B8CXTTG3"/>
        <s v="B09HCH3JZG"/>
        <s v="B097JVLW3L"/>
        <s v="B09SB6SJB4"/>
        <s v="B08NW8GHCJ"/>
        <s v="B09YHLPQYT"/>
        <s v="B08G1RW2Q3"/>
        <s v="B08YXJJW8H"/>
        <s v="B09P8M18QM"/>
        <s v="B08BG4M4N7"/>
        <s v="B07VJ9ZTXS"/>
        <s v="B084872DQY"/>
        <s v="B00GGGOYEU"/>
        <s v="B08FD2VSD9"/>
        <s v="B095JPKPH3"/>
        <s v="B087JWLZ2K"/>
        <s v="B09DSXK8JX"/>
        <s v="B08V9C4B1J"/>
        <s v="B08PKBMJKS"/>
        <s v="B0B8VQ7KDS"/>
        <s v="B086JTMRYL"/>
        <s v="B09RWQ7YR6"/>
        <s v="B00OFM6PEO"/>
        <s v="B0BF57RN3K"/>
        <s v="B0B3RRWSF6"/>
        <s v="B0B5B6PQCT"/>
        <s v="B08HV83HL3"/>
        <s v="B0BBN4DZBD"/>
        <s v="B0B3CPQ5PF"/>
        <s v="B0B3CQBRB4"/>
        <s v="B0BBN56J5H"/>
        <s v="B0BBN3WF7V"/>
        <s v="B0BDRVFDKP"/>
        <s v="B0B5LVS732"/>
        <s v="B09V2Q4QVQ"/>
        <s v="B09V12K8NT"/>
        <s v="B01DEWVZ2C"/>
        <s v="B0BMGB3CH9"/>
        <s v="B08D77XZX5"/>
        <s v="B09XB8GFBQ"/>
        <s v="B07WG8PDCW"/>
        <s v="B07GPXXNNG"/>
        <s v="B0BDYVC5TD"/>
        <s v="B0BMGB2TPR"/>
        <s v="B08MC57J31"/>
        <s v="B08HVL8QN3"/>
        <s v="B0746JGVDS"/>
        <s v="B08VFF6JQ8"/>
        <s v="B09NVPSCQT"/>
        <s v="B09YV4RG4D"/>
        <s v="B09TWHTBKQ"/>
        <s v="B08L5HMJVW"/>
        <s v="B0B4F2XCK3"/>
        <s v="B0BF54972T"/>
        <s v="B09YV4MW2T"/>
        <s v="B09TWH8YHM"/>
        <s v="B07WGMMQGP"/>
        <s v="B0BF563HB4"/>
        <s v="B09GFPVD9Y"/>
        <s v="B09GFLXVH9"/>
        <s v="B0BF4YBLPX"/>
        <s v="B09XB7DPW1"/>
        <s v="B07PFJ5W31"/>
        <s v="B0B3N7LR6K"/>
        <s v="B09ZQK9X8G"/>
        <s v="B07WJV6P1R"/>
        <s v="B0BF54LXW6"/>
        <s v="B09XB7SRQ5"/>
        <s v="B09FFK1PQG"/>
        <s v="B09RMQYHLH"/>
        <s v="B08ZN4B121"/>
        <s v="B0B3RSDSZ3"/>
        <s v="B08VB34KJ1"/>
        <s v="B09T39K9YL"/>
        <s v="B08VF8V79P"/>
        <s v="B08G28Z33M"/>
        <s v="B09PNKXSKF"/>
        <s v="B0B5DDJNH4"/>
        <s v="B07WDKLDRX"/>
        <s v="B09MQSCJQ1"/>
        <s v="B094YFFSMY"/>
        <s v="B09MT84WV5"/>
        <s v="B08VS3YLRK"/>
        <s v="B0B4F3QNDM"/>
        <s v="B07GQD4K6L"/>
        <s v="B07WDKLRM4"/>
        <s v="B0BP18W8TM"/>
        <s v="B07GXHC691"/>
        <s v="B08FN6WGDQ"/>
        <s v="B0B3D39RKV"/>
        <s v="B085HY1DGR"/>
        <s v="B08D75R3Z1"/>
        <s v="B0B4F2TTTS"/>
        <s v="B09WRMNJ9G"/>
        <s v="B0B14MR9L1"/>
        <s v="B09ZPL5VYM"/>
        <s v="B0993BB11X"/>
        <s v="B09V2PZDX8"/>
        <s v="B085W8CFLH"/>
        <s v="B09MT6XSFW"/>
        <s v="B07RD611Z8"/>
        <s v="B0B4F52B5X"/>
        <s v="B096VF5YYF"/>
        <s v="B0B5D39BCD"/>
        <s v="B09XBJ1CTN"/>
        <s v="B0B4F5L738"/>
        <s v="B08MTCKDYN"/>
        <s v="B09QS8V5N8"/>
        <s v="B09T2WRLJJ"/>
        <s v="B089WB69Y1"/>
        <s v="B0116MIKKC"/>
        <s v="B09P858DK8"/>
        <s v="B07DJLFMPS"/>
        <s v="B07WHQWXL7"/>
        <s v="B07WDK3ZS6"/>
        <s v="B09T2S8X9C"/>
        <s v="B07S9S86BF"/>
        <s v="B07N8RQ6W7"/>
        <s v="B09FKDH6FS"/>
        <s v="B08HVJCW95"/>
        <s v="B09YDFDVNS"/>
        <s v="B07WGPKTS4"/>
        <s v="B09MZCQYHZ"/>
        <s v="B0B4F2ZWL3"/>
        <s v="B08VB2CMR3"/>
        <s v="B095RTJH1M"/>
        <s v="B097R25DP7"/>
        <s v="B09YDFKJF8"/>
        <s v="B07WDK3ZS2"/>
        <s v="B08RZ5K9YH"/>
        <s v="B08444S68L"/>
        <s v="B07WHQBZLS"/>
        <s v="B09JS562TP"/>
        <s v="B09V17S2BG"/>
        <s v="B0B5CGTBKV"/>
        <s v="B0B23LW7NV"/>
        <s v="B09KGV7WSV"/>
        <s v="B0971DWFDT"/>
        <s v="B0BNV7JM5Y"/>
        <s v="B0B53QFZPY"/>
        <s v="B07WJWRNVK"/>
        <s v="B01F25X6RQ"/>
        <s v="B0B244R4KB"/>
        <s v="B0BMGG6NKT"/>
        <s v="B092JHPL72"/>
        <s v="B09GFM8CGS"/>
        <s v="B0B3MWYCHQ"/>
        <s v="B09J2MM5C6"/>
        <s v="B07Q4QV1DL"/>
        <s v="B0B56YRBNT"/>
        <s v="B01DF26V7A"/>
        <s v="B08K4PSZ3V"/>
        <s v="B0B4F1YC3J"/>
        <s v="B08K4RDQ71"/>
        <s v="B085CZ3SR1"/>
        <s v="B09YV3K34W"/>
        <s v="B09Z6WH2N1"/>
        <s v="B09NL4DJ2Z"/>
        <s v="B0BGSV43WY"/>
        <s v="B0926V9CTV"/>
        <s v="B07WGPKMP5"/>
        <s v="B0BBFJ9M3X"/>
        <s v="B09PLFJ7ZW"/>
        <s v="B0B53NXFFR"/>
        <s v="B07GNC2592"/>
        <s v="B09TP5KBN7"/>
        <s v="B0949SBKMP"/>
        <s v="B09V175NP7"/>
        <s v="B07WHSJXLF"/>
        <s v="B0BD3T6Z1D"/>
        <s v="B09LHYZ3GJ"/>
        <s v="B07WFPMGQQ"/>
        <s v="B09QS9X9L8"/>
        <s v="B0B6BLTGTT"/>
        <s v="B084DTMYWK"/>
        <s v="B0B53QLB9H"/>
        <s v="B0BDYW3RN3"/>
        <s v="B0B3RS9DNF"/>
        <s v="B09QS9X16F"/>
        <s v="B08HV25BBQ"/>
        <s v="B09LJ116B5"/>
        <s v="B0BMVWKZ8G"/>
        <s v="B0BD92GDQH"/>
        <s v="B0B5GF6DQD"/>
        <s v="B09JS94MBV"/>
        <s v="B09YV463SW"/>
        <s v="B09NL4DCXK"/>
        <s v="B0B8CHJLWJ"/>
        <s v="B0B8ZWNR5T"/>
        <s v="B0BBFJLP21"/>
        <s v="B01F262EUU"/>
        <s v="B09VZBGL1N"/>
        <s v="B0BNVBJW2S"/>
        <s v="B0B2DJ5RVQ"/>
        <s v="B096TWZRJC"/>
        <s v="B09GP6FBZT"/>
        <s v="B0B3DV7S9B"/>
        <s v="B09MKP344P"/>
        <s v="B08JW1GVS7"/>
        <s v="B09LHZSMRR"/>
        <s v="B0B5V47VK4"/>
        <s v="B08H21B6V7"/>
        <s v="B09BNXQ6BR"/>
        <s v="B01FSYQ2A4"/>
        <s v="B08L5FM4JC"/>
        <s v="B0B54Y2SNX"/>
        <s v="B08BQ947H3"/>
        <s v="B0B7DHSKS7"/>
        <s v="B09SJ1FTYV"/>
        <s v="B09XJ5LD6L"/>
        <s v="B07WHS7MZ1"/>
        <s v="B0BBVKRP7B"/>
        <s v="B09NY7W8YD"/>
        <s v="B0BMM7R92G"/>
        <s v="B08M66K48D"/>
        <s v="B09RFB2SJQ"/>
        <s v="B0B82YGCF6"/>
        <s v="B08HF4W2CT"/>
        <s v="B08BCKN299"/>
        <s v="B0B2X35B1K"/>
        <s v="B09QS9CWLV"/>
        <s v="B0B1NX6JTN"/>
        <s v="B078G6ZF5Z"/>
        <s v="B0BBW521YC"/>
        <s v="B09HSKYMB3"/>
        <s v="B09YV42QHZ"/>
        <s v="B09BF8JBWX"/>
        <s v="B0B5YBGCKD"/>
        <s v="B09MY4W73Q"/>
        <s v="B09T37CKQ5"/>
        <s v="B09GFPN6TP"/>
        <s v="B0B298D54H"/>
        <s v="B08VB57558"/>
        <s v="B0B9BXKBC7"/>
        <s v="B09NY6TRXG"/>
        <s v="B09NVPJ3P4"/>
        <s v="B0B3NDPCS9"/>
        <s v="B09VGKFM7Y"/>
        <s v="B07QCWY5XV"/>
        <s v="B098QXR9X2"/>
        <s v="B07H1S7XW8"/>
        <s v="B0BNXFDTZ2"/>
        <s v="B088ZFJY82"/>
        <s v="B0B4F4QZ1H"/>
        <s v="B09BCNQ9R2"/>
        <s v="B0B9BD2YL4"/>
        <s v="B071Z8M4KX"/>
        <s v="B09N3ZNHTY"/>
        <s v="B005FYNT3G"/>
        <s v="B01J0XWYKQ"/>
        <s v="B09CTRPSJR"/>
        <s v="B08JQN8DGZ"/>
        <s v="B0B72BSW7K"/>
        <s v="B08TV2P1N8"/>
        <s v="B07XCM6T4N"/>
        <s v="B07T5DKR5D"/>
        <s v="B07PR1CL3S"/>
        <s v="B07JQKQ91F"/>
        <s v="B08W56G1K9"/>
        <s v="B01L8ZNWN2"/>
        <s v="B009VCGPSY"/>
        <s v="B0B296NTFV"/>
        <s v="B07TCN5VR9"/>
        <s v="B00ZYLMQH0"/>
        <s v="B01HJI0FS2"/>
        <s v="B076B8G5D8"/>
        <s v="B014SZO90Y"/>
        <s v="B07KCMR8D6"/>
        <s v="B00N1U9AJS"/>
        <s v="B07KY3FNQP"/>
        <s v="B07QZ3CZ48"/>
        <s v="B09T3H12GV"/>
        <s v="B08ZJDWTJ1"/>
        <s v="B08FTFXNNB"/>
        <s v="B08YDFX7Y1"/>
        <s v="B087FXHB6J"/>
        <s v="B07N42JB4S"/>
        <s v="B0B31BYXQQ"/>
        <s v="B07SLMR1K6"/>
        <s v="B092X94QNQ"/>
        <s v="B0846D5CBP"/>
        <s v="B00KXULGJQ"/>
        <s v="B08H9Z3XQW"/>
        <s v="B08LPJZSSW"/>
        <s v="B08CYPB15D"/>
        <s v="B00MFPCY5C"/>
        <s v="B07JJFSG2B"/>
        <s v="B09NR6G588"/>
        <s v="B07JPX9CR7"/>
        <s v="B08D11DZ2W"/>
        <s v="B07Q7561HD"/>
        <s v="B0819HZPXL"/>
        <s v="B00LXTFMRS"/>
        <s v="B0B9LDCX89"/>
        <s v="B0765B3TH7"/>
        <s v="B0B1F6GQPS"/>
        <s v="B07LG59NPV"/>
        <s v="B00AXHBBXU"/>
        <s v="B08MCD9JFY"/>
        <s v="B083RCTXLL"/>
        <s v="B08HLZ28QC"/>
        <s v="B07GVR9TG7"/>
        <s v="B0856HY85J"/>
        <s v="B07CD2BN46"/>
        <s v="B07PLHTTB4"/>
        <s v="B077T3BG5L"/>
        <s v="B079Y6JZC8"/>
        <s v="B0856HNMR7"/>
        <s v="B0B12K5BPM"/>
        <s v="B00LVMTA2A"/>
        <s v="B07TR5HSR9"/>
        <s v="B0819ZZK5K"/>
        <s v="B08QJJCY2Q"/>
        <s v="B07L5L4GTB"/>
        <s v="B07L8KNP5F"/>
        <s v="B08CF4SCNP"/>
        <s v="B09XX51X2G"/>
        <s v="B01M72LILF"/>
        <s v="B00LZLQ624"/>
        <s v="B09GB5B4BK"/>
        <s v="B015ZXUDD0"/>
        <s v="B09PL79D2X"/>
        <s v="B098K3H92Z"/>
        <s v="B084PJSSQ1"/>
        <s v="B097C564GC"/>
        <s v="B08CYNJ5KY"/>
        <s v="B00Y4ORQ46"/>
        <s v="B074CWD7MS"/>
        <s v="B00A0VCJPI"/>
        <s v="B00UGZWM2I"/>
        <s v="B00R1P3B4O"/>
        <s v="B09DG9VNWB"/>
        <s v="B09Y5MP7C4"/>
        <s v="B01DJJVFPC"/>
        <s v="B07DFYJRQV"/>
        <s v="B08L879JSN"/>
        <s v="B08TDJNM3G"/>
        <s v="B06XSK3XL6"/>
        <s v="B07YNTJ8ZM"/>
        <s v="B07KR5P3YD"/>
        <s v="B08FB2LNSZ"/>
        <s v="B01IBRHE3E"/>
        <s v="B01N6LU1VF"/>
        <s v="B07XLML2YS"/>
        <s v="B086WMSCN3"/>
        <s v="B003B00484"/>
        <s v="B003L62T7W"/>
        <s v="B09P18XVW6"/>
        <s v="B00LZLPYHW"/>
        <s v="B00NNQMYNE"/>
        <s v="B0B217Z5VK"/>
        <s v="B07B88KQZ8"/>
        <s v="B07Z3K96FR"/>
        <s v="B0756CLQWL"/>
        <s v="B004IO5BMQ"/>
        <s v="B01HGCLUH6"/>
        <s v="B01N4EV2TL"/>
        <s v="B08MZQBFLN"/>
        <s v="B0752LL57V"/>
        <s v="B09Z28BQZT"/>
        <s v="B094DQWV9B"/>
        <s v="B0BBMPH39N"/>
        <s v="B097JQ1J5G"/>
        <s v="B07YY1BY5B"/>
        <s v="B08VRMK55F"/>
        <s v="B08CHZ3ZQ7"/>
        <s v="B08SCCG9D4"/>
        <s v="B0972BQ2RS"/>
        <s v="B00ZRBWPA0"/>
        <s v="B0B2DD66GS"/>
        <s v="B09M869Z5V"/>
        <s v="B07W6VWZ8C"/>
        <s v="B07Z1X6VFC"/>
        <s v="B07YL54NVJ"/>
        <s v="B0759QMF85"/>
        <s v="B08PFSZ7FH"/>
        <s v="B012MQS060"/>
        <s v="B01MF8MB65"/>
        <s v="B00LHZWD0C"/>
        <s v="B08QDPB1SL"/>
        <s v="B07BRKK9JQ"/>
        <s v="B01EZ0X3L8"/>
        <s v="B00LM4W1N2"/>
        <s v="B08YD264ZS"/>
        <s v="B00GZLB57U"/>
        <s v="B07V82W5CN"/>
        <s v="B08HD7JQHX"/>
        <s v="B0B31FR4Y2"/>
        <s v="B09Y14JLP3"/>
        <s v="B09ZHCJDP1"/>
        <s v="B08C4Z69LN"/>
        <s v="B016XVRKZM"/>
        <s v="B00LHZW3XY"/>
        <s v="B098JYT4SY"/>
        <s v="B08CFCK6CW"/>
        <s v="B09P564ZTJ"/>
        <s v="B07MSLTW8Z"/>
        <s v="B09N6TTHT6"/>
        <s v="B098R25TGC"/>
        <s v="B0B2PQL5N3"/>
        <s v="B07DKZCZ89"/>
        <s v="B08GYG6T12"/>
        <s v="B09BN2NPBD"/>
        <s v="B00J4YG0PC"/>
        <s v="B073BRXPZX"/>
        <s v="B08LHTJTBB"/>
        <s v="B07VTFN6HM"/>
        <s v="B008QS9J6Y"/>
        <s v="B09M8888DM"/>
        <s v="B07Z1YVP72"/>
        <s v="B082FTPRSK"/>
        <s v="B09RF2QXGX"/>
        <s v="B01KK0HU3Y"/>
        <s v="B07JF9B592"/>
        <s v="B086394NY5"/>
        <s v="B017PDR9N0"/>
        <s v="B07NC12T2R"/>
        <s v="B07WKBD37W"/>
        <s v="B08JMC1988"/>
        <s v="B09GFN8WZL"/>
        <s v="B095X38CJS"/>
        <s v="B07ZKD8T1Q"/>
        <s v="B07G3YNLJB"/>
        <s v="B00P93X2H6"/>
        <s v="B0798PJPCL"/>
        <s v="B09GFWJDY1"/>
        <s v="B09MZ6WZ6V"/>
        <s v="B094QZLJQ6"/>
        <s v="B07L3NDN24"/>
        <s v="B08WD18LJZ"/>
        <s v="B06XDKWLJH"/>
        <s v="B01J1CFO5I"/>
        <s v="B07J2NGB69"/>
        <s v="B00MUTWLW4"/>
        <s v="B017NC2IPM"/>
        <s v="B00N1U7JXM"/>
        <s v="B08HQL67D6"/>
        <s v="B09RKFBCV7"/>
        <s v="B08KHM9VBJ"/>
        <s v="B01IOZUHRS"/>
        <s v="B00CEQEGPI"/>
        <s v="B08B6XWQ1C"/>
        <s v="B01DGVKBC6"/>
        <s v="B08JD36C6H"/>
        <s v="B00E3DVQFS"/>
        <s v="B00BN5SNF0"/>
        <s v="B09SGGRKV8"/>
        <s v="B084BR3QX8"/>
        <s v="B09VC2D2WG"/>
        <s v="B09163Q5CD"/>
        <s v="B08K9PX15C"/>
        <s v="B083RD1J99"/>
        <s v="B09Z7YGV3R"/>
        <s v="B00N3XLDW0"/>
        <s v="B07Z53L5QL"/>
        <s v="B00P93X0VO"/>
        <s v="B07SBGFDX9"/>
        <s v="B07X2L5Z8C"/>
        <s v="B00VA7YYUO"/>
        <s v="B07L9FW9GF"/>
        <s v="B08D64C9FN"/>
        <s v="B00LOD70SC"/>
        <s v="B09X76VL5L"/>
        <s v="B091JF2TFD"/>
        <s v="B07S7DCJKS"/>
        <s v="B09NC2TY11"/>
        <s v="B0BDS8MY8J"/>
        <s v="B09X7DY7Q4"/>
        <s v="B09YV575RK"/>
        <s v="B08LW31NQ6"/>
        <s v="B09ND94ZRG"/>
        <s v="B00P93X6EK"/>
        <s v="B0994GP1CX"/>
        <s v="B07H8W9PB6"/>
        <s v="B09NNHFSSF"/>
        <s v="B08D9NDZ1Y"/>
        <s v="B0085IATT6"/>
        <s v="B08WJ86PV2"/>
        <s v="B078HRR1XV"/>
        <s v="B09P22HXH6"/>
        <s v="B00LM4X3XE"/>
        <s v="B09YLFHFDW"/>
        <s v="B07YWS9SP9"/>
        <s v="B08WLY8V9S"/>
        <s v="B0873L7J6X"/>
        <s v="B07YNHCW6N"/>
        <s v="B01MQ2A86A"/>
        <s v="B00KIE28X0"/>
        <s v="B0BHYJ8CVF"/>
        <s v="B0BCVJ3PVP"/>
        <s v="B0B2931FCV"/>
        <s v="B09TMZ1MF8"/>
        <s v="B07VV37FT4"/>
        <s v="B07JB2Y4SR"/>
        <s v="B08KRMK9LZ"/>
        <s v="B08LT9BMPP"/>
        <s v="B0814ZY6FP"/>
        <s v="B09F3PDDRF"/>
        <s v="B07X963JNS"/>
        <s v="B09LD3116F"/>
        <s v="B08Y5QJTVK"/>
        <s v="B00LY1FN1K"/>
        <s v="B07DJ5KYDZ"/>
        <s v="B009LJ2BXA"/>
        <s v="B09BVCVTBC"/>
        <s v="B07SY4C3TD"/>
        <s v="B094JB13XL"/>
        <s v="B08CRRQK6Z"/>
        <s v="B08MTLLSL8"/>
        <s v="B08Y57TPDM"/>
        <s v="B09CYTJV3N"/>
        <s v="B07GLNJC25"/>
        <s v="B08FY4FG5X"/>
        <s v="B07TMCXRFV"/>
        <s v="B00LZPQVMK"/>
        <s v="B08X77LM8C"/>
        <s v="B01EJ5MM5M"/>
        <s v="B08J82K4GX"/>
        <s v="B07Z1Z77ZZ"/>
        <s v="B00DJ5N9VK"/>
        <s v="B08FGNPQ9X"/>
        <s v="B07NTKGW45"/>
        <s v="B08J4PL1Z3"/>
        <s v="B07XJWTYM2"/>
        <s v="B09939XJX8"/>
        <s v="B09MDCZJXS"/>
        <s v="B08CTQP51L"/>
        <s v="B0BG62HMDJ"/>
        <s v="B08GTYFC37"/>
        <s v="B08SBH499M"/>
        <s v="B08FYB5HHK"/>
        <s v="B0B5GJRTHB"/>
        <s v="B09GBBJV72"/>
        <s v="B07P434WJY"/>
        <s v="B07T9FV9YP"/>
        <s v="B08WKFSN84"/>
        <s v="B09TBCVJS3"/>
        <s v="B08TR61BVK"/>
        <s v="B0B2CPVXHX"/>
        <s v="B08XNL93PL"/>
        <s v="B088GXTJM3"/>
        <s v="B099S26HWG"/>
        <s v="B08461VC1Z"/>
        <s v="B00K32PEW4"/>
        <s v="B07LFWP97N"/>
        <s v="B0746N6WML"/>
        <s v="B07W9KYT62"/>
        <s v="B08D9MNH4B"/>
        <s v="B09MKG4ZCM"/>
        <s v="B07RZZ1QSW"/>
        <s v="B07222HQKP"/>
        <s v="B00NFD0ETQ"/>
        <s v="B075DB1F13"/>
        <s v="B0148NPH9I"/>
        <s v="B01JOFKL0A"/>
        <s v="B079S811J3"/>
        <s v="B0083T231O"/>
        <s v="B086PXQ2R4"/>
        <s v="B07L1N3TJX"/>
        <s v="B07YFWVRCM"/>
        <s v="B08TDJ5BVF"/>
        <s v="B09XXZXQC1"/>
        <s v="B083T5G5PM"/>
        <s v="B0BHVPTM2C"/>
        <s v="B01NBX5RSB"/>
        <s v="B08MWJTST6"/>
        <s v="B07R99NBVB"/>
        <s v="B00LY12TH6"/>
        <s v="B08497Z1MQ"/>
        <s v="B07KNM95JK"/>
        <s v="B09Q3M3WLJ"/>
        <s v="B09B9SPC7F"/>
        <s v="B099SD8PRP"/>
        <s v="B00S2SEV7K"/>
        <s v="B08WKCTFF3"/>
        <s v="B08498D67S"/>
        <s v="B00C3GBCIS"/>
        <s v="B00URH5E34"/>
        <s v="B00EYW1U68"/>
        <s v="B08SMJT55F"/>
        <s v="B08Y7MXFMK"/>
        <s v="B086Q3QMFS"/>
        <s v="B08498H13H"/>
        <s v="B07LFQLKFZ"/>
        <s v="B00LY17RHI"/>
        <s v="B07W14CHV8"/>
        <s v="B09F5Z694W"/>
        <s v="B0B25LQQPC"/>
        <s v="B01LYLJ99X"/>
        <s v="B014SZPBM4"/>
        <s v="B08CZHGHKH"/>
        <s v="B0B2RBP83P"/>
        <s v="B078W65FJ7"/>
        <s v="B08S74GTBT"/>
        <s v="B07QMRHWJD"/>
        <s v="B07W7Z6DVL"/>
        <s v="B07WMS7TWB"/>
        <s v="B00H47GVGY"/>
        <s v="B07VX71FZP"/>
        <s v="B07NCKMXVZ"/>
        <s v="B0B61DSF17"/>
        <s v="B07VQGVL68"/>
        <s v="B01LWYDEQ7"/>
        <s v="B07VNFP3C2"/>
        <s v="B00LUGTJGO"/>
        <s v="B01MQZ7J8K"/>
        <s v="B01GFTEV5Y"/>
        <s v="B00NW4UWN6"/>
        <s v="B01NCVJMKX"/>
        <s v="B00O24PUO6"/>
        <s v="B07GXPDLYQ"/>
        <s v="B01C8P29N0"/>
        <s v="B08KDBLMQP"/>
        <s v="B078JDNZJ8"/>
        <s v="B01M5F614J"/>
        <s v="B083GKDRKR"/>
        <s v="B097R2V1W8"/>
        <s v="B07YR26BJ3"/>
        <s v="B097R45BH8"/>
        <s v="B09X5C9VLK"/>
        <s v="B01C8P29T4"/>
        <s v="B00HVXS7WC"/>
        <s v="B096YCN3SD"/>
        <s v="B09LQH3SD9"/>
        <s v="B09KNMLH4Y"/>
        <s v="B00ABMASXG"/>
        <s v="B07QDSN9V6"/>
        <s v="B00YMJ0OI8"/>
        <s v="B0B8XNPQPN"/>
        <s v="B0814P4L98"/>
        <s v="B008QTK47Q"/>
        <s v="B088ZTJT2R"/>
        <s v="B0BK1K598K"/>
        <s v="B09Y5FZK9N"/>
        <s v="B09J2SCVQT"/>
        <s v="B00TDD0YM4"/>
        <s v="B078KRFWQB"/>
        <s v="B07SRM58TP"/>
        <s v="B00EDJJ7FS"/>
        <s v="B0832W3B7Q"/>
        <s v="B07WNK1FFN"/>
        <s v="B009P2LK08"/>
        <s v="B07DGD4Z4C"/>
        <s v="B07GMFY9QM"/>
        <s v="B0BGPN4GGH"/>
        <s v="B0B2DZ5S6R"/>
        <s v="B07S851WX5"/>
        <s v="B01MY839VW"/>
        <s v="B09LV1CMGH"/>
        <s v="B01EY310UM"/>
        <s v="B09NL7LBWT"/>
        <s v="B008YW8M0G"/>
        <s v="B097R3XH9R"/>
        <s v="B08TM71L54"/>
        <s v="B0BPBXNQQT"/>
        <s v="B00W56GLOQ"/>
        <s v="B0883KDSXC"/>
        <s v="B078V8R9BS"/>
        <s v="B08GSQXLJ2"/>
        <s v="B01M5B0TPW"/>
        <s v="B082KVTRW8"/>
        <s v="B08CFJBZRK"/>
        <s v="B07H3WDC4X"/>
        <s v="B09ZTZ9N3Q"/>
        <s v="B083P71WKK"/>
        <s v="B097R4D42G"/>
        <s v="B07MKMFKPG"/>
        <s v="B0949FPSFY"/>
        <s v="B08F47T4X5"/>
        <s v="B01M0505SJ"/>
        <s v="B08D6RCM3Q"/>
        <s v="B009P2LITG"/>
        <s v="B00V9NHDI4"/>
        <s v="B07WGPBXY9"/>
        <s v="B00KRCBA6E"/>
        <s v="B0B3X2BY3M"/>
        <s v="B00F159RIK"/>
        <s v="B08MV82R99"/>
        <s v="B09VKWGZD7"/>
        <s v="B009P2LK80"/>
        <s v="B00A7PLVU6"/>
        <s v="B0B25DJ352"/>
        <s v="B013B2WGT6"/>
        <s v="B097RJ867P"/>
        <s v="B091V8HK8Z"/>
        <s v="B071VNHMX2"/>
        <s v="B08MVSGXMY"/>
        <s v="B00H0B29DI"/>
        <s v="B01GZSQJPA"/>
        <s v="B08VGFX2B6"/>
        <s v="B09GYBZPHF"/>
        <s v="B0B4KPCBSH"/>
        <s v="B09CGLY5CX"/>
        <s v="B09JN37WBX"/>
        <s v="B01I1LDZGA"/>
        <s v="B0BN2576GQ"/>
        <s v="B06XPYRWV5"/>
        <s v="B01N1XVVLC"/>
        <s v="B00O2R38C4"/>
        <s v="B0B2CZTCL2"/>
        <s v="B00PVT30YI"/>
        <s v="B00SH18114"/>
        <s v="B00E9G8KOY"/>
        <s v="B00H3H03Q4"/>
        <s v="B0756K5DYZ"/>
        <s v="B0188KPKB2"/>
        <s v="B091KNVNS9"/>
        <s v="B075JJ5NQC"/>
        <s v="B0B5KZ3C53"/>
        <s v="B09NTHQRW3"/>
        <s v="B008YW3CYM"/>
        <s v="B07QHHCB27"/>
        <s v="B0BMFD94VD"/>
        <s v="B00HZIOGXW"/>
        <s v="B09CKSYBLR"/>
        <s v="B072J83V9W"/>
        <s v="B09MTLG4TP"/>
        <s v="B097XJQZ8H"/>
        <s v="B00935MD1C"/>
        <s v="B0BR4F878Q"/>
        <s v="B0B3G5XZN5"/>
        <s v="B07WKB69RS"/>
        <s v="B09DL9978Y"/>
        <s v="B06XMZV7RH"/>
        <s v="B09WMTJPG7"/>
        <s v="B09ZK6THRR"/>
        <s v="B07MP21WJD"/>
        <s v="B09XB1R2F3"/>
        <s v="B08Y5QJXSR"/>
        <s v="B07WJXCTG9"/>
        <s v="B09NBZ36F7"/>
        <s v="B0912WJ87V"/>
        <s v="B0BMTZ4T1D"/>
        <s v="B07Z51CGGH"/>
        <s v="B0BDG6QDYD"/>
        <s v="B00YQLG7GK"/>
        <s v="B00SMJPA9C"/>
        <s v="B0B9RN5X8B"/>
        <s v="B08QW937WV"/>
        <s v="B0B4PPD89B"/>
        <s v="B08GM5S4CQ"/>
        <s v="B00NM6MO26"/>
        <s v="B083M7WPZD"/>
        <s v="B07GLSKXS1"/>
        <s v="B09F6KL23R"/>
        <s v="B094G9L9LT"/>
        <s v="B09FZ89DK6"/>
        <s v="B0811VCGL5"/>
        <s v="B07FXLC2G2"/>
        <s v="B01LYU3BZF"/>
        <s v="B083RC4WFJ"/>
        <s v="B09SFRNKSR"/>
        <s v="B07NRTCDS5"/>
        <s v="B07SPVMSC6"/>
        <s v="B09H3BXWTK"/>
        <s v="B0073QGKAS"/>
        <s v="B08GJ57MKL"/>
        <s v="B009DA69W6"/>
        <s v="B099PR2GQJ"/>
        <s v="B08G8H8DPL"/>
        <s v="B08VGM3YMF"/>
        <s v="B08TTRVWKY"/>
        <s v="B07T4D9FNY"/>
        <s v="B07RX42D3D"/>
        <s v="B08WRKSF9D"/>
        <s v="B09R83SFYV"/>
        <s v="B07989VV5K"/>
        <s v="B07FL3WRX5"/>
        <s v="B0BPCJM7TB"/>
        <s v="B08H673XKN"/>
        <s v="B07DXRGWDJ"/>
        <s v="B08243SKCK"/>
        <s v="B09SPTNG58"/>
        <s v="B083J64CBB"/>
        <s v="B08JV91JTK"/>
        <s v="B0BQ3K23Y1"/>
        <s v="B09MT94QLL"/>
        <s v="B07NKNBTT3"/>
        <s v="B09KPXTZXN"/>
        <s v="B078HG2ZPS"/>
        <s v="B07N2MGB3G"/>
        <s v="B008LN8KDM"/>
        <s v="B08MZNT7GP"/>
        <s v="B009P2L7CO"/>
        <s v="B07YC8JHMB"/>
        <s v="B0BNQMF152"/>
        <s v="B08J7VCT12"/>
        <s v="B0989W6J2F"/>
        <s v="B0B84KSH3X"/>
        <s v="B08HLC7Z3G"/>
        <s v="B0BN6M3TCM"/>
        <s v="B01L6MT7E0"/>
        <s v="B0B9F9PT8R"/>
        <s v="B0883LQJ6B"/>
        <s v="B099Z83VRC"/>
        <s v="B00S9BSJC8"/>
        <s v="B0B4SJKRDF"/>
        <s v="B0BM4KTNL1"/>
        <s v="B08S6RKT4L"/>
        <s v="B09SZ5TWHW"/>
        <s v="B0BLC2BYPX"/>
        <s v="B00P0R95EA"/>
        <s v="B07W4HTS8Q"/>
        <s v="B078JBK4GX"/>
        <s v="B08S7V8YTN"/>
        <s v="B07H5PBN54"/>
        <s v="B07YCBSCYB"/>
        <s v="B098T9CJVQ"/>
        <s v="B01KCSGBU2"/>
        <s v="B095XCRDQW"/>
        <s v="B09CTWFV5W"/>
        <s v="B0B7NWGXS6"/>
        <s v="B07DZ986Q2"/>
        <s v="B07KKJPTWB"/>
        <s v="B071R3LHFM"/>
        <s v="B086X18Q71"/>
        <s v="B07WVQG8WZ"/>
        <s v="B0BFBNXS94"/>
        <s v="B071113J7M"/>
        <s v="B09YLWT89W"/>
        <s v="B0814LP6S9"/>
        <s v="B07BKSSDR2"/>
        <s v="B09VGS66FV"/>
        <s v="B07RCGTZ4M"/>
        <s v="B0747VDH9L"/>
        <s v="B08XLR6DSB"/>
        <s v="B08H6CZSHT"/>
        <s v="B07CVR2L5K"/>
        <s v="B09J4YQYX3"/>
        <s v="B0B2DD8BQ8"/>
        <s v="B0123P3PWE"/>
        <s v="B08HDCWDXD"/>
        <s v="B0836JGZ74"/>
        <s v="B0BCKJJN8R"/>
        <s v="B008P7IF02"/>
        <s v="B08CNLYKW5"/>
        <s v="B08C7TYHPB"/>
        <s v="B08VJFYH6N"/>
        <s v="B08235JZFB"/>
        <s v="B078XFKBZL"/>
        <s v="B01M265AAK"/>
        <s v="B0B694PXQJ"/>
        <s v="B00B3VFJY2"/>
        <s v="B08W9BK4MD"/>
        <s v="B09X5HD5T1"/>
        <s v="B08H6B3G96"/>
        <s v="B09N3BFP4M"/>
        <s v="B09DSQXCM8"/>
        <s v="B01M69WCZ6"/>
        <s v="B0BM9H2NY9"/>
        <s v="B099FDW2ZF"/>
        <s v="B0B935YNR7"/>
        <s v="B07JGCGNDG"/>
        <s v="B07GWTWFS2"/>
        <s v="B09KRHXTLN"/>
        <s v="B09H34V36W"/>
        <s v="B09J2QCKKM"/>
        <s v="B09XRBJ94N"/>
        <s v="B07SLNG3LW"/>
        <s v="B0BNDGL26T"/>
        <s v="B095PWLLY6"/>
        <s v="B07Y9PY6Y1"/>
        <s v="B0BJ966M5K"/>
        <s v="B086GVRP63"/>
        <s v="B08MVXPTDG"/>
        <s v="B0BMZ6SY89"/>
        <s v="B09P1MFKG1"/>
        <s v="B01LY9W8AF"/>
        <s v="B07ZJND9B9"/>
        <s v="B0B2CWRDB1"/>
        <s v="B072NCN9M4"/>
        <s v="B08SKZ2RMG"/>
        <s v="B0B53DS4TF"/>
        <s v="B08BJN4MP3"/>
        <s v="B0BCYQY9X5"/>
        <s v="B009UORDX4"/>
        <s v="B08VGDBF3B"/>
        <s v="B012ELCYUG"/>
        <s v="B07S9M8YTY"/>
        <s v="B0B19VJXQZ"/>
        <s v="B00SMFPJG0"/>
        <s v="B0BHYLCL19"/>
        <s v="B0BPJBTB3F"/>
        <s v="B08MXJYB2V"/>
        <s v="B081B1JL35"/>
        <s v="B09VL9KFDB"/>
        <s v="B0B1MDZV9C"/>
        <s v="B08TT63N58"/>
        <s v="B08YK7BBD2"/>
        <s v="B07YQ5SN4H"/>
        <s v="B0B7FJNSZR"/>
        <s v="B01N6IJG0F"/>
        <s v="B0B84QN4CN"/>
        <s v="B0B8ZM9RVV"/>
        <s v="B01892MIPA"/>
        <s v="B08ZHYNTM1"/>
        <s v="B09SDDQQKP"/>
        <s v="B0B5RP43VN"/>
        <s v="B096NTB9XT"/>
        <s v="B078JF6X9B"/>
        <s v="B08CGW4GYR"/>
        <s v="B00A328ENA"/>
        <s v="B0763K5HLQ"/>
        <s v="B09PDZNSBG"/>
        <s v="B085LPT5F4"/>
        <s v="B0B9RZ4G4W"/>
        <s v="B0085W2MUQ"/>
        <s v="B09474JWN6"/>
        <s v="B09G2VTHQM"/>
        <s v="B07R679HTT"/>
        <s v="B00B7GKXMG"/>
        <s v="B07H3N8RJH"/>
        <s v="B07K2HVKLL"/>
        <s v="B09MQ9PDHR"/>
        <s v="B014HDJ7ZE"/>
        <s v="B07D2NMTTV"/>
        <s v="B075K76YW1"/>
        <s v="B0BNLFQDG2"/>
        <s v="B082ZQ4479"/>
        <s v="B09Y358DZQ"/>
        <s v="B09M3F4HGB"/>
        <s v="B07VZH6ZBB"/>
        <s v="B07F366Z51"/>
        <s v="B077BTLQ67"/>
        <s v="B07YSJ7FF1"/>
        <s v="B07TXCY3YK"/>
        <s v="B07TC9F7PN"/>
        <s v="B09NS5TKPN"/>
        <s v="B00LP9RFSU"/>
        <s v="B0B7L86YCB"/>
        <s v="B09VPH38JS"/>
        <s v="B01MUAUOCX"/>
        <s v="B09MB3DKG1"/>
        <s v="B08QHLXWV3"/>
        <s v="B07G147SZD"/>
        <s v="B09LH32678"/>
        <s v="B09R1YFL6S"/>
        <s v="B07Q4NJQC5"/>
        <s v="B097RN7BBK"/>
        <s v="B097MKZHNV"/>
        <s v="B07LG96SDB"/>
        <s v="B08KS2KQTK"/>
        <s v="B095K14P86"/>
        <s v="B08K36NZSV"/>
        <s v="B07LDPLSZC"/>
        <s v="B07F1T31ZZ"/>
        <s v="B0BNDRK886"/>
        <s v="B09ZVJXN5L"/>
        <s v="B08JKPVDKL"/>
        <s v="B09JFR8H3Q"/>
        <s v="B07LDN9Q2P"/>
        <s v="B08T8KWNQ9"/>
        <s v="B07Y1RCCW5"/>
        <s v="B0762HXMTF"/>
        <s v="B00K57MR22"/>
        <s v="B07TTSS5MP"/>
        <s v="B09ZDVL7L8"/>
        <s v="B09XHXXCFH"/>
        <s v="B0BL3R4RGS"/>
        <s v="B07P1BR7L8"/>
        <s v="B078WB1VWJ"/>
        <s v="B0BP89YBC1"/>
        <s v="B09W9V2PXG"/>
        <s v="B09XTQFFCG"/>
        <s v="B08LVVTGZK"/>
        <s v="B07J2BQZD6"/>
        <s v="B07HK53XM4"/>
        <s v="B08RDWBYCQ"/>
        <s v="B09FHHTL8L"/>
        <s v="B0BHNHMR3H"/>
        <s v="B07D8VBYB4"/>
        <s v="B0B3TBY2YX"/>
        <s v="B088WCFPQF"/>
        <s v="B07JZSG42Y"/>
        <s v="B08YRMBK9R"/>
        <s v="B00935MGHS"/>
        <s v="B07B5XJ572"/>
        <s v="B086199CWG"/>
        <s v="B0BBWJFK5C"/>
        <s v="B07GLS2563"/>
        <s v="B09P182Z2H"/>
        <s v="B0B59K1C8F"/>
        <s v="B06Y36JKC3"/>
        <s v="B075S9FVRY"/>
        <s v="B08SJVD8QD"/>
        <s v="B07FJNNZCJ"/>
        <s v="B09MFR93KS"/>
        <s v="B07Y5FDPKV"/>
        <s v="B0756KCV5K"/>
        <s v="B0BJ6P3LSK"/>
        <s v="B09HS1NDRQ"/>
        <s v="B018SJJ0GE"/>
        <s v="B09FPP3R1D"/>
        <s v="B01F7B2JCI"/>
        <s v="B09NNZ1GF7"/>
        <s v="B01CS4A5V4"/>
        <s v="B0BL11S5QK"/>
        <s v="B09BL2KHQW"/>
        <s v="B081RLM75M"/>
        <s v="B07SYYVP69"/>
        <s v="B0BDZWMGZ1"/>
        <s v="B078JT7LTD"/>
        <s v="B09WF4Q7B3"/>
        <s v="B092R48XXB"/>
        <s v="B00KIDSU8S"/>
        <s v="B0977CGNJJ"/>
        <s v="B08WWKM5HQ"/>
        <s v="B015GX9Y0W"/>
        <s v="B089BDBDGM"/>
        <s v="B0BPBG712X"/>
        <s v="B00JBNZPFM"/>
        <s v="B08N6P8G5K"/>
        <s v="B07NPBG1B4"/>
        <s v="B01MRARGBW"/>
        <s v="B07VZYMQNZ"/>
        <s v="B01L7C4IU2"/>
        <s v="B09H7JDJCW"/>
        <s v="B07F6GXNPB"/>
        <s v="B0B97D658R"/>
        <s v="B09NFSHCWN"/>
        <s v="B076VQS87V"/>
        <s v="B09LMMFW3S"/>
        <s v="B0BBLHTRM9"/>
        <s v="B0BJYSCWFQ"/>
        <s v="B0187F2IOK"/>
        <s v="B0B8CB7MHW"/>
        <s v="B07K19NYZ8"/>
        <s v="B08ZXZ362Z"/>
        <s v="B00GHL8VP2"/>
        <s v="B0B9JZW1SQ"/>
        <s v="B00TI8E7BI"/>
        <s v="B07J9KXQCC"/>
        <s v="B0B3JSWG81"/>
        <s v="B08L7J3T31"/>
        <s v="B01M6453MB"/>
        <s v="B009P2LIL4"/>
        <s v="B00J5DYCCA"/>
        <s v="B01486F4G6"/>
      </sharedItems>
    </cacheField>
    <cacheField name="Product_Name" numFmtId="0">
      <sharedItems count="2049">
        <s v="Wayona Nyl"/>
        <s v="Ambrane Un"/>
        <s v="Sounce Fas"/>
        <s v="Boat Deuce"/>
        <s v="Portronics"/>
        <s v="Ptron Sole"/>
        <s v="Boat Micro"/>
        <s v="Mi Usb Typ"/>
        <s v="Tp-Link Us"/>
        <s v="Boat Rugge"/>
        <s v="Amazonbasi"/>
        <s v="Mi Braided"/>
        <s v="Mi 80 Cm ("/>
        <s v="Boat Type"/>
        <s v="Lg 80 Cm ("/>
        <s v="Duracell U"/>
        <s v="Tizum Hdmi"/>
        <s v="Samsung 80"/>
        <s v="Flix Micro"/>
        <s v="Acer 80 Cm"/>
        <s v="Tizum High"/>
        <s v="Oneplus 80"/>
        <s v="Boat A400"/>
        <s v="Ambrane 60"/>
        <s v="Zoul Usb C"/>
        <s v="Samsung Or"/>
        <s v="Sounce 65W"/>
        <s v="Oneplus 12"/>
        <s v="Duracell T"/>
        <s v="Mi 108 Cm"/>
        <s v="Tp-Link Na"/>
        <s v="Flix (Beet"/>
        <s v="Wecool Nyl"/>
        <s v="D-Link Dwa"/>
        <s v="Amazon Bas"/>
        <s v="7Seven¬Æ C"/>
        <s v="Tp-Link Ac"/>
        <s v="Vw 80 Cm ("/>
        <s v="Tata Sky U"/>
        <s v="Tp-Link Wi"/>
        <s v="Wecool Unb"/>
        <s v="Airtel Dig"/>
        <s v="Samsung 10"/>
        <s v="Lapster 1."/>
        <s v="Redmi 80 C"/>
        <s v="Model-P4 6"/>
        <s v="Oraimo 65W"/>
        <s v="Cedo 65W O"/>
        <s v="Redmi 108"/>
        <s v="Pinnaclz O"/>
        <s v="Ambrane 2"/>
        <s v="Tcl 80 Cm"/>
        <s v="Swapkart F"/>
        <s v="Firestick"/>
        <s v="Wayona Usb"/>
        <s v="Skywall 81"/>
        <s v="Boat A 350"/>
        <s v="Oneplus 10"/>
        <s v="Acer 127 C"/>
        <s v="Lapster 65"/>
        <s v="Gizga Esse"/>
        <s v="Lapster Us"/>
        <s v="Tcl 100 Cm"/>
        <s v="Zebronics"/>
        <s v="Lohaya Rem"/>
        <s v="Gilary Mul"/>
        <s v="Tp-Link Ue"/>
        <s v="Wayona Typ"/>
        <s v="Dealfreez"/>
        <s v="Isoelite R"/>
        <s v="Mi 100 Cm"/>
        <s v="Crossvolt"/>
        <s v="Vu 139 Cm"/>
        <s v="Croma 80 C"/>
        <s v="Boat Lapto"/>
        <s v="Cotbolt Si"/>
        <s v="Electvisio"/>
        <s v="King Shine"/>
        <s v="Lapster 5"/>
        <s v="Belkin App"/>
        <s v="Remote Con"/>
        <s v="Hisense 10"/>
        <s v="Redmi 126"/>
        <s v="Iffalcon 8"/>
        <s v="Acer 109 C"/>
        <s v="Saifsmart"/>
        <s v="Mi 2-In-1"/>
        <s v="Lg 108 Cm"/>
        <s v="10K 8K 4K"/>
        <s v="Lripl Comp"/>
        <s v="Boat Type-"/>
        <s v="Zoul Type"/>
        <s v="Lripl Mi R"/>
        <s v="Kodak 80 C"/>
        <s v="Ambrane Fa"/>
        <s v="Bluerigger"/>
        <s v="Vu 138 Cm"/>
        <s v="Zoul Usb T"/>
        <s v="Mi Xiaomi"/>
        <s v="Generic Ul"/>
        <s v="Egate I9 P"/>
        <s v="Ambrane Bc"/>
        <s v="Belkin Usb"/>
        <s v="Lohaya Tel"/>
        <s v="Realme 10W"/>
        <s v="Acer 139 C"/>
        <s v="Syncwire L"/>
        <s v="Skadioo Wi"/>
        <s v="7Seven¬Æ B"/>
        <s v="Sony Tv -"/>
        <s v="Storite Us"/>
        <s v="Boat Ltg 5"/>
        <s v="Karbonn 80"/>
        <s v="Vw 60 Cm ("/>
        <s v="Samsung 13"/>
        <s v="Duracell M"/>
        <s v="Time Offic"/>
        <s v="Caldipree"/>
        <s v="Universal"/>
        <s v="Amkette 30"/>
        <s v="Popio Type"/>
        <s v="Myvn Ltg T"/>
        <s v="Wzatco Pix"/>
        <s v="Crypo‚Ñ¢ U"/>
        <s v="Oneplus 13"/>
        <s v="Posh 1.5 M"/>
        <s v="Astigo Com"/>
        <s v="Caprigo He"/>
        <s v="Tata Sky H"/>
        <s v="Remote Com"/>
        <s v="Sonivision"/>
        <s v="Rts‚Ñ¢ Hig"/>
        <s v="Agaro Blaz"/>
        <s v="Sansui 140"/>
        <s v="Lohaya Lcd"/>
        <s v="7Seven¬Æ T"/>
        <s v="Wayona 3In"/>
        <s v="Hi-Mobiler"/>
        <s v="Smashtroni"/>
        <s v="Croma 3A F"/>
        <s v="Sony Bravi"/>
        <s v="Storite Hi"/>
        <s v="Svm Produc"/>
        <s v="Vu 164 Cm"/>
        <s v="Cablecreat"/>
        <s v="7Seven Com"/>
        <s v="Realme Sma"/>
        <s v="Acer 100 C"/>
        <s v="Cubetek 3"/>
        <s v="Krisons Th"/>
        <s v="Lohaya Voi"/>
        <s v="Amazon Bra"/>
        <s v="Toshiba 10"/>
        <s v="Lenovo Usb"/>
        <s v="Lg 139 Cm"/>
        <s v="Tata Sky D"/>
        <s v="Vu 108 Cm"/>
        <s v="Storite Su"/>
        <s v="Hisense 12"/>
        <s v="Tuarso 8K"/>
        <s v="Kodak 139"/>
        <s v="7Seven¬Æ S"/>
        <s v="Prolegend¬"/>
        <s v="Wanbo X1 P"/>
        <s v="Lava Charg"/>
        <s v="Technotech"/>
        <s v="Nk Star 95"/>
        <s v="Ls Lapster"/>
        <s v="Kodak 126"/>
        <s v="Zorbes¬Æ W"/>
        <s v="Sansui 80C"/>
        <s v="Synqe Usb"/>
        <s v="Bestor ¬Æ"/>
        <s v="Irusu Play"/>
        <s v="Shopoflux"/>
        <s v="Eynk Extra"/>
        <s v="Lunagariya"/>
        <s v="Prushti Co"/>
        <s v="Aine Hdmi"/>
        <s v="Tcl 108 Cm"/>
        <s v="Oneplus 16"/>
        <s v="Synqe Type"/>
        <s v="Esr Usb C"/>
        <s v="Mi 138.8 C"/>
        <s v="Fire-Boltt"/>
        <s v="Boat Wave"/>
        <s v="Mi Power B"/>
        <s v="Redmi A1 ("/>
        <s v="Oneplus No"/>
        <s v="Sandisk Ul"/>
        <s v="Noise Puls"/>
        <s v="Nokia 105"/>
        <s v="Jbl C100Si"/>
        <s v="Samsung Ga"/>
        <s v="Ptron Tang"/>
        <s v="Redmi 10A"/>
        <s v="Ptron Bull"/>
        <s v="Boat Bassh"/>
        <s v="Mi 10000Ma"/>
        <s v="Elv Car Mo"/>
        <s v="Samsung 25"/>
        <s v="Noise Colo"/>
        <s v="Iqoo Vivo"/>
        <s v="Redmi 9 Ac"/>
        <s v="Redmi 9A S"/>
        <s v="Iqoo Z6 Li"/>
        <s v="Duracell 3"/>
        <s v="Realme Nar"/>
        <s v="Wecool Blu"/>
        <s v="Oppo A74 5"/>
        <s v="Redmi Note"/>
        <s v="Realme Bud"/>
        <s v="Iqoo Neo 6"/>
        <s v="Boat Xtend"/>
        <s v="Tygot Blue"/>
        <s v="Samsung Ev"/>
        <s v="Iqoo Z6 44"/>
        <s v="Striff Ps2"/>
        <s v="Sounce Spi"/>
        <s v="Ptron Boom"/>
        <s v="Ambrane Mo"/>
        <s v="Ambrane 10"/>
        <s v="Ambrane 20"/>
        <s v="Usb Charge"/>
        <s v="Goldmedal"/>
        <s v="Wecool C1"/>
        <s v="Hp 32Gb Cl"/>
        <s v="Spigen Ez"/>
        <s v="Iqoo Z6 Pr"/>
        <s v="Mi 33W Son"/>
        <s v="Oppo A31 ("/>
        <s v="Motorola A"/>
        <s v="Kingone Up"/>
        <s v="Boat Newly"/>
        <s v="Ptron Newl"/>
        <s v="Samsung Eh"/>
        <s v="Amozo Ultr"/>
        <s v="Elv Alumin"/>
        <s v="Tecno Spar"/>
        <s v="Tukzer Cap"/>
        <s v="Mi 10W Wal"/>
        <s v="Striff 12"/>
        <s v="Elv Mobile"/>
        <s v="Redmi 11 P"/>
        <s v="Ptron Volt"/>
        <s v="Boat Flash"/>
        <s v="Myvn 30W W"/>
        <s v="Newly Laun"/>
        <s v="Noise Agil"/>
        <s v="Kyosei Adv"/>
        <s v="Striff Mul"/>
        <s v="Wecool B1"/>
        <s v="Sounce 360"/>
        <s v="Opentech¬Æ"/>
        <s v="En Ligne A"/>
        <s v="Urbn 20000"/>
        <s v="Nokia 150"/>
        <s v="Boat Rocke"/>
        <s v="Iphone Ori"/>
        <s v="Liramark W"/>
        <s v="Nokia 8210"/>
        <s v="Sounce Pro"/>
        <s v="Iqoo 9 Se"/>
        <s v="Shreenova"/>
        <s v="Poco C31 ("/>
        <s v="Noise_Colo"/>
        <s v="Popio Temp"/>
        <s v="10Werun Id"/>
        <s v="Tokdis Mx-"/>
        <s v="Sounce Gol"/>
        <s v="Spigen Ult"/>
        <s v="Oraimo 18W"/>
        <s v="Lapster 12"/>
        <s v="Mi Redmi 9"/>
        <s v="Lava A1 Jo"/>
        <s v="Flix Usb C"/>
        <s v="Prolet Cla"/>
        <s v="Wecool S5"/>
        <s v="Mobilife B"/>
        <s v="Ambrane 27"/>
        <s v="Striff Wal"/>
        <s v="Dyazo Usb"/>
        <s v="Kingone Wi"/>
        <s v="Boat Airdo"/>
        <s v="Sandisk Cr"/>
        <s v="Logitech B"/>
        <s v="Storio Kid"/>
        <s v="Ske Bed St"/>
        <s v="Striff Adj"/>
        <s v="Jbl C50Hi,"/>
        <s v="Lapster Sp"/>
        <s v="Hp V236W U"/>
        <s v="Hp X1000 W"/>
        <s v="Boult Audi"/>
        <s v="Dell Kb216"/>
        <s v="Dell Ms116"/>
        <s v="Boya Bym1"/>
        <s v="Classmate"/>
        <s v="3M Scotch"/>
        <s v="Dell Usb W"/>
        <s v="Seagate Ex"/>
        <s v="Hp W100 48"/>
        <s v="Syvo Wt 31"/>
        <s v="Casio Fx-9"/>
        <s v="Digitek¬Æ"/>
        <s v="Hp 805 Bla"/>
        <s v="Dell Wm118"/>
        <s v="Eveready 1"/>
        <s v="Pidilite F"/>
        <s v="Striff Mpa"/>
        <s v="Casio Fx-8"/>
        <s v="Tygot 10 I"/>
        <s v="Hp X200 Wi"/>
        <s v="Oakter Min"/>
        <s v="Tp-Link Ar"/>
        <s v="Xiaomi Mi"/>
        <s v="Zodo 8. 5"/>
        <s v="Panasonic"/>
        <s v="Memeho¬Æ S"/>
        <s v="Tizum Mous"/>
        <s v="Epson 003"/>
        <s v="Quantum Qh"/>
        <s v="Striff Lap"/>
        <s v="Logitech M"/>
        <s v="Hp 150 Wir"/>
        <s v="Duracell R"/>
        <s v="Rts [2 Pac"/>
        <s v="Hp 682 Bla"/>
        <s v="Logitech H"/>
        <s v="Digitek Dt"/>
        <s v="Tp-Link Tl"/>
        <s v="Coi Note P"/>
        <s v="Fujifilm I"/>
        <s v="Noise Buds"/>
        <s v="Jbl C200Si"/>
        <s v="Acer Ek220"/>
        <s v="E-Cosmos 5"/>
        <s v="Boat Dual"/>
        <s v="Jbl Tune 2"/>
        <s v="Tp-Link Ta"/>
        <s v="Duracell P"/>
        <s v="Aircase Ru"/>
        <s v="Jbl Go 2,"/>
        <s v="Robustrion"/>
        <s v="Redgear Pr"/>
        <s v="Tp-Link N3"/>
        <s v="Callas Mul"/>
        <s v="Casio Mj-1"/>
        <s v="Kanget [2"/>
        <s v="Redgear A-"/>
        <s v="Jbl Commer"/>
        <s v="Eveready R"/>
        <s v="Sandisk Ex"/>
        <s v="Infinity ("/>
        <s v="Aircase Pr"/>
        <s v="Brand Conq"/>
        <s v="Luxor 5 Su"/>
        <s v="Duracell C"/>
        <s v="Parker Cla"/>
        <s v="Tarkan Por"/>
        <s v="Quantum Rj"/>
        <s v="Hp Usb Wir"/>
        <s v="Humble Dyn"/>
        <s v="Striff Uph"/>
        <s v="Crucial Ra"/>
        <s v="Apc Back-U"/>
        <s v="Wembley Lc"/>
        <s v="E-Cosmos P"/>
        <s v="Lapster Ge"/>
        <s v="Lenovo 300"/>
        <s v="Dyazo 6 An"/>
        <s v="Western Di"/>
        <s v="Logitech C"/>
        <s v="Zinq Five"/>
        <s v="Hp Z3700 W"/>
        <s v="Maono Au-4"/>
        <s v="Table Magi"/>
        <s v="Boat Stone"/>
        <s v="Esnipe Mar"/>
        <s v="Brustro Co"/>
        <s v="Cuzor 12V"/>
        <s v="Crucial Bx"/>
        <s v="Inovera Wo"/>
        <s v="Seagate On"/>
        <s v="Tvara Lcd"/>
        <s v="Redgear Mp"/>
        <s v="Lenovo 400"/>
        <s v="Logitech K"/>
        <s v="Resonate R"/>
        <s v="3M Post-It"/>
        <s v="Ofixo Mult"/>
        <s v="Airtel Amf"/>
        <s v="Fedus Cat6"/>
        <s v="Kingston D"/>
        <s v="Envie¬Æ (A"/>
        <s v="Lapster Ac"/>
        <s v="Verilux¬Æ"/>
        <s v="Hp Wired M"/>
        <s v="Anjaney En"/>
        <s v="Envie Ecr-"/>
        <s v="Proelite F"/>
        <s v="Pentonic M"/>
        <s v="Logitech P"/>
        <s v="Apsara Pla"/>
        <s v="Ant Esport"/>
        <s v="Pilot V7 L"/>
        <s v="It2M Desig"/>
        <s v="Lapster Ca"/>
        <s v="Lenovo 600"/>
        <s v="Klam Lcd W"/>
        <s v="Cp Plus 2M"/>
        <s v="Hp Deskjet"/>
        <s v="D-Link Dir"/>
        <s v="Rpm Euro G"/>
        <s v="Wacom One"/>
        <s v="Parker Qui"/>
        <s v="Sony Wi-C1"/>
        <s v="Zebronics,"/>
        <s v="Tukzer Gel"/>
        <s v="Camel Arti"/>
        <s v="Supcares L"/>
        <s v="Tukzer Sty"/>
        <s v="Logitech G"/>
        <s v="Urbn 10000"/>
        <s v="Qubo Smart"/>
        <s v="Camel Fabr"/>
        <s v="Lenovo Gx2"/>
        <s v="Hp Wired O"/>
        <s v="Redragon K"/>
        <s v="Hp Gt 53 X"/>
        <s v="Mi 360¬∞ H"/>
        <s v="Esr Screen"/>
        <s v="Parker Vec"/>
        <s v="Silicone R"/>
        <s v="Canon Pixm"/>
        <s v="Samsung 24"/>
        <s v="Faber-Cast"/>
        <s v="Zinq Ups F"/>
        <s v="Saleon‚Ñ¢"/>
        <s v="Wings Phan"/>
        <s v="Cablet 2.5"/>
        <s v="Sandisk 1T"/>
        <s v="Wecool Moo"/>
        <s v="Hp 330 Wir"/>
        <s v="Rc Print G"/>
        <s v="Redgear Cl"/>
        <s v="Amazfit Gt"/>
        <s v="Tabelito¬Æ"/>
        <s v="Scarters M"/>
        <s v="Slovic¬Æ T"/>
        <s v="Orico 2.5&quot;"/>
        <s v="Redgear Co"/>
        <s v="Belkin Ess"/>
        <s v="Artis Ar-4"/>
        <s v="Imou 360¬∞"/>
        <s v="Xiaomi Pad"/>
        <s v="Sennheiser"/>
        <s v="Hb Plus Fo"/>
        <s v="Hp 65W Ac"/>
        <s v="Tukzer Ful"/>
        <s v="Camel Oil"/>
        <s v="Hp M270 Ba"/>
        <s v="Foxin Ftc"/>
        <s v="Pc Square"/>
        <s v="Lenovo 130"/>
        <s v="Pilot Frix"/>
        <s v="Hp K500F B"/>
        <s v="Gizga Club"/>
        <s v="Inventis 5"/>
        <s v="Offbeat¬Æ"/>
        <s v="Hp Gk320 W"/>
        <s v="Parker Mom"/>
        <s v="Camlin Ele"/>
        <s v="Carecase¬Æ"/>
        <s v="Canon E457"/>
        <s v="Crucial P3"/>
        <s v="Hp V222W 6"/>
        <s v="Bestor¬Æ L"/>
        <s v="Lenovo Ide"/>
        <s v="Swapkart P"/>
        <s v="Pigeon By"/>
        <s v="Usha Quart"/>
        <s v="Stylehouse"/>
        <s v="Beatxp Kit"/>
        <s v="Glun Multi"/>
        <s v="Pigeon Pol"/>
        <s v="Prestige 1"/>
        <s v="Bajaj Rhx-"/>
        <s v="Prestige E"/>
        <s v="Prestige P"/>
        <s v="Shoptoshop"/>
        <s v="Orpat Oeh-"/>
        <s v="Pro365 Ind"/>
        <s v="Bajaj Dx-6"/>
        <s v="Croma 500W"/>
        <s v="Havells In"/>
        <s v="Morphy Ric"/>
        <s v="Havells Aq"/>
        <s v="Bajaj Sple"/>
        <s v="Kent 16052"/>
        <s v="Bajaj New"/>
        <s v="Lifelong L"/>
        <s v="Bajaj Maje"/>
        <s v="Bajaj Rex"/>
        <s v="R B Nova L"/>
        <s v="Bajaj Imme"/>
        <s v="Inalsa Ele"/>
        <s v="Pigeon Hea"/>
        <s v="Prettykraf"/>
        <s v="Philips Gc"/>
        <s v="Havells Im"/>
        <s v="Agaro Lr20"/>
        <s v="Pigeon 1.5"/>
        <s v="Nutripro J"/>
        <s v="Havells Ci"/>
        <s v="Agaro Rega"/>
        <s v="Philips Vi"/>
        <s v="Agaro Este"/>
        <s v="Bajaj Mino"/>
        <s v="Butterfly"/>
        <s v="Soflin Egg"/>
        <s v="Prestige S"/>
        <s v="Orient Ele"/>
        <s v="Bulfyss Us"/>
        <s v="Bajaj Dx-7"/>
        <s v="Philips Ha"/>
        <s v="Room Heate"/>
        <s v="Wonderchef"/>
        <s v="Usha Armor"/>
        <s v="Crompton A"/>
        <s v="Borosil Ch"/>
        <s v="Kent 16055"/>
        <s v="Prestige I"/>
        <s v="Simxen Egg"/>
        <s v="Healthsens"/>
        <s v="Bosch Pro"/>
        <s v="Bulfyss St"/>
        <s v="Vr 18 Pcs"/>
        <s v="Eureka For"/>
        <s v="Maharaja W"/>
        <s v="Crompton G"/>
        <s v="Bajaj Dx-2"/>
        <s v="Bajaj Wate"/>
        <s v="Agaro Supr"/>
        <s v="Bajaj Delu"/>
        <s v="Orpat Hhb-"/>
        <s v="Gilton Egg"/>
        <s v="Philips Di"/>
        <s v="Milton Go"/>
        <s v="Philips Da"/>
        <s v="Crompton I"/>
        <s v="Usha Heat"/>
        <s v="Philips Hl"/>
        <s v="Kuber Indu"/>
        <s v="Ikea Froth"/>
        <s v="Lint Remov"/>
        <s v="Pigeon Kes"/>
        <s v="C (Device)"/>
        <s v="Bajaj Ofr"/>
        <s v="Luminous V"/>
        <s v="Wipro Vest"/>
        <s v="Kitchen Ma"/>
        <s v="Ikea 903.3"/>
        <s v="Hul Pureit"/>
        <s v="Preethi Bl"/>
        <s v="Themisto 3"/>
        <s v="Kent Smart"/>
        <s v="Instacuppa"/>
        <s v="Usha Ei 16"/>
        <s v="Kent 16044"/>
        <s v="White Feat"/>
        <s v="Philips Po"/>
        <s v="Saiellin E"/>
        <s v="Cookwell B"/>
        <s v="Swiffer In"/>
        <s v="Hindware A"/>
        <s v="Atom Selve"/>
        <s v="Croma 1100"/>
        <s v="Lint Rolle"/>
        <s v="Portable L"/>
        <s v="Atomberg R"/>
        <s v="Usha Cookj"/>
        <s v="Reffair Ax"/>
        <s v="!!1000 Wat"/>
        <s v="Activa Hea"/>
        <s v="V-Guard Zi"/>
        <s v="Homeistic"/>
        <s v="Kitchenwel"/>
        <s v="Agaro 3339"/>
        <s v="Kent 16026"/>
        <s v="Skytone St"/>
        <s v="Kent 16088"/>
        <s v="Mi Air Pur"/>
        <s v="Tata Swach"/>
        <s v="Havells Am"/>
        <s v="Fabware Li"/>
        <s v="Brayden Fi"/>
        <s v="Bajaj Fror"/>
        <s v="Venus Digi"/>
        <s v="Bajaj Atx"/>
        <s v="Coway Prof"/>
        <s v="Kent Gold"/>
        <s v="Homepack 7"/>
        <s v="Heart Home"/>
        <s v="Milton Sma"/>
        <s v="Ibell Sek1"/>
        <s v="Tosaa T2St"/>
        <s v="V-Guard Di"/>
        <s v="Akiara¬Æ -"/>
        <s v="Usha Steam"/>
        <s v="Widewings"/>
        <s v="Vedini Tra"/>
        <s v="Crompton S"/>
        <s v="Jm Seller"/>
        <s v="Oratech Co"/>
        <s v="Havells Gl"/>
        <s v="Pick Ur Ne"/>
        <s v="Rico Japan"/>
        <s v="Agaro Marv"/>
        <s v="Havells Of"/>
        <s v="Bajaj Dhx-"/>
        <s v="Aquasure F"/>
        <s v="Royal Step"/>
        <s v="Kent 16068"/>
        <s v="Enem Seali"/>
        <s v="Vrprime Li"/>
        <s v="Philips Ac"/>
        <s v="Eopora Ptc"/>
        <s v="Usha Golia"/>
        <s v="Figment Ha"/>
        <s v="Balzano Hi"/>
        <s v="Swiss Mili"/>
        <s v="Zuvexa Usb"/>
        <s v="Usha Ih241"/>
        <s v="Activa Ins"/>
        <s v="Lifelong 2"/>
        <s v="Indias¬Æ‚Ñ"/>
        <s v="Sui Generi"/>
        <s v="Philips Ai"/>
        <s v="Esquire La"/>
        <s v="Havells Be"/>
        <s v="Philips Ea"/>
        <s v="Brayden Ch"/>
        <s v="Usha Janom"/>
        <s v="Black+Deck"/>
        <s v="Personal S"/>
        <s v="Sujata Pow"/>
        <s v="Sure From"/>
        <s v="Dr Trust E"/>
        <s v="Tesora - I"/>
        <s v="Agaro Ace"/>
        <s v="Inalsa Han"/>
        <s v="Akiara - M"/>
        <s v="Borosil El"/>
        <s v="Rico Irpro"/>
        <s v="Csi Intern"/>
        <s v="Lifelong P"/>
        <s v="Ibell Cast"/>
        <s v="Bajaj Pygm"/>
        <s v="Prestige C"/>
        <s v="Gadgetroni"/>
        <s v="Tom &amp; Jerr"/>
        <s v="Ikea Littl"/>
        <s v="House Of Q"/>
        <s v="Allin Expo"/>
        <s v="Multifunct"/>
        <s v="Kent Elect"/>
        <s v="Kent 16025"/>
        <s v="Candes Glo"/>
        <s v="Havells Ze"/>
        <s v="Ibell Sm13"/>
        <s v="Inalsa Vac"/>
        <s v="Mr. Brand"/>
        <s v="Crompton H"/>
        <s v="Aquadpure"/>
        <s v="!!Haneul!!"/>
        <s v="Melbon Vm-"/>
        <s v="Cello Eliz"/>
        <s v="Activa 120"/>
        <s v="Shakti Tec"/>
        <s v="American M"/>
        <s v="Demokrazy"/>
        <s v="Instant Po"/>
        <s v="Livpure Gl"/>
        <s v="Philips Hi"/>
        <s v="Preethi Mg"/>
        <s v="Usha Auror"/>
        <s v="Ecovacs De"/>
        <s v="Kent Gold,"/>
        <s v="Avnish Tap"/>
        <s v="Khaitan Or"/>
        <s v="Usha Rapid"/>
        <s v="Havells Ga"/>
        <s v="Inalsa Upr"/>
        <s v="Nirdambhay"/>
        <s v="Cello Non-"/>
        <s v="Proven¬Æ C"/>
        <s v="Zuvexa Egg"/>
        <s v="Ao Smith H"/>
        <s v="Havells Fe"/>
        <s v="Ibell Sm15"/>
        <s v="Aquaguard"/>
        <s v="Milk Froth"/>
        <s v="Goodscity"/>
        <s v="Solidaire"/>
        <s v="Agaro Clas"/>
        <s v="Agaro Impe"/>
        <s v="Wipro Smar"/>
        <s v="Saiellin R"/>
        <s v="Black + De"/>
        <s v="Longway Bl"/>
        <s v="Pigeon Zes"/>
        <s v="Borosil Vo"/>
        <s v="Singer Aro"/>
        <s v="Crompton B"/>
        <s v="Racold Ete"/>
        <s v="Lg 1.5 Ton"/>
        <s v="Green Tale"/>
        <s v="Saleon Ins"/>
        <s v="Sujata Chu"/>
        <s v="Khaitan Av"/>
        <s v="Kenstar 24"/>
        <s v="Nexoms Ins"/>
        <s v="Jialto Min"/>
        <s v="Candes Blo"/>
        <s v="Ionix Jewe"/>
        <s v="Kitchen Ki"/>
        <s v="Racold Pro"/>
        <s v="Esn 999 Su"/>
        <s v="Pajaka¬Æ S"/>
        <s v="Saiyam Sta"/>
        <s v="Konvio Nee"/>
        <s v="Raffles Pr"/>
        <s v="Ionix Acti"/>
        <s v="Knyuc Mart"/>
        <s v="Inkulture"/>
        <s v="Macmillan"/>
        <s v="Havells D'"/>
        <s v="Te‚Ñ¢ Inst"/>
        <s v="Zigma Wino"/>
        <s v="Kent 11054"/>
        <s v="Sujata Dyn"/>
        <s v="Ttk Presti"/>
        <s v="Vapja¬Æ Po"/>
        <s v="Philips Hd"/>
        <s v="Usha Ei 37"/>
        <s v="Campfire S"/>
        <s v="Themisto T"/>
        <s v="Fya Handhe"/>
        <s v="Bulfyss Pl"/>
        <s v="T Topline"/>
        <s v="Empty Mist"/>
        <s v="Lonaxa Min"/>
        <s v="Agaro Roya"/>
        <s v="Cafe Jei F"/>
        <s v="Borosil Pr"/>
        <s v="Candes 10"/>
        <s v="Ibell Mpk1"/>
        <s v="Cello Quic"/>
        <s v="Agaro Glor"/>
        <s v="Wolpin 1 L"/>
        <s v="Abode Kitc"/>
        <s v="Sujata Sup"/>
        <s v="Cardex Dig"/>
        <s v="V-Guard Ze"/>
        <s v="Kent 16051"/>
        <s v="Aqua D Pur"/>
        <s v="Libra Roti"/>
        <s v="Glen 3 In"/>
        <s v="Dynore Sta"/>
        <s v="Monitor Ac"/>
        <s v="Ibell Indu"/>
        <s v="Kent Powp-"/>
        <s v="Lacopine M"/>
        <s v="Activa Eas"/>
        <s v="Mi Robot V"/>
        <s v="Havells Ve"/>
        <s v="Portable,"/>
        <s v="Karcher Wd"/>
        <s v="Inalsa Air"/>
        <s v="Eco Crysta"/>
        <s v="Borosil Ri"/>
        <s v="Philips Dr"/>
        <s v="Larrito Wo"/>
        <s v="Hilton Qua"/>
        <s v="Syska Sdi-"/>
        <s v="Ikea Milk"/>
        <s v="Ionix Tap"/>
        <s v="Kitchengen"/>
        <s v="Bajaj Hm-0"/>
        <s v="Knowza Ele"/>
        <s v="Usha Hc 81"/>
        <s v="Usha 1212"/>
        <s v="4 In 1 Han"/>
        <s v="Libra Room"/>
        <s v="Ngi Store"/>
        <s v="Noir Aqua"/>
        <s v="Prestige D"/>
        <s v="Borosil Ju"/>
        <s v="Wayona Nylon Braided Usb To Lightni" u="1"/>
        <s v="Ambrane Unbreakable 60W / 3A Fast C" u="1"/>
        <s v="Sounce Fast Phone Charging Cable &amp;" u="1"/>
        <s v="Boat Deuce Usb 300 2 In 1 Type-C &amp;" u="1"/>
        <s v="Portronics Konnect L 1.2M Fast Char" u="1"/>
        <s v="Ptron Solero Tb301 3A Type-C Data A" u="1"/>
        <s v="Boat Micro Usb 55 Tangle-Free, Stur" u="1"/>
        <s v="Mi Usb Type-C Cable Smartphone (Bla" u="1"/>
        <s v="Tp-Link Usb Wifi Adapter For Pc(Tl-" u="1"/>
        <s v="Portronics Konnect L Por-1081 Fast" u="1"/>
        <s v="Boat Rugged V3 Extra Tough Unbreaka" u="1"/>
        <s v="Amazonbasics Flexible Premium Hdmi" u="1"/>
        <s v="Portronics Konnect Cl 20W Por-1067" u="1"/>
        <s v="Portronics Konnect L 1.2M Por-1401" u="1"/>
        <s v="Mi Braided Usb Type-C Cable For Cha" u="1"/>
        <s v="Mi 80 Cm (32 Inches) 5A Series Hd R" u="1"/>
        <s v="Boat Type C A325 Tangle-Free, Sturd" u="1"/>
        <s v="Lg 80 Cm (32 Inches) Hd Ready Smart" u="1"/>
        <s v="Duracell Usb Lightning Apple Certif" u="1"/>
        <s v="Tizum Hdmi To Vga Adapter Cable 108" u="1"/>
        <s v="Samsung 80 Cm (32 Inches) Wondertai" u="1"/>
        <s v="Flix Micro Usb Cable For Smartphone" u="1"/>
        <s v="Acer 80 Cm (32 Inches) I Series Hd" u="1"/>
        <s v="Tizum High Speed Hdmi Cable With Et" u="1"/>
        <s v="Oneplus 80 Cm (32 Inches) Y Series" u="1"/>
        <s v="Ambrane Unbreakable 3 In 1 Fast Cha" u="1"/>
        <s v="Duracell Usb C To Lightning Apple C" u="1"/>
        <s v="Boat A400 Usb Type-C To Usb-A 2.0 M" u="1"/>
        <s v="Amazonbasics Usb 2.0 - A-Male To A-" u="1"/>
        <s v="Ambrane 60W / 3A Type C Fast Chargi" u="1"/>
        <s v="Zoul Usb C 60W Fast Charging 3A 6Ft" u="1"/>
        <s v="Samsung Original Type C To C Cable" u="1"/>
        <s v="Ptron Solero T351 3.5Amps Fast Char" u="1"/>
        <s v="Ptron Solero Mb301 3A Micro Usb Dat" u="1"/>
        <s v="Amazonbasics Nylon Braided Usb-C To" u="1"/>
        <s v="Sounce 65W Oneplus Dash Warp Charge" u="1"/>
        <s v="Oneplus 126 Cm (50 Inches) Y Series" u="1"/>
        <s v="Duracell Type C To Type C 5A (100W)" u="1"/>
        <s v="Amazonbasics Usb 2.0 Cable - A-Male" u="1"/>
        <s v="Mi 108 Cm (43 Inches) Full Hd Andro" u="1"/>
        <s v="Wayona Nylon Braided 3A Lightning T" u="1"/>
        <s v="Tp-Link Nano Ac600 Usb Wi-Fi Adapte" u="1"/>
        <s v="Flix (Beetel Usb To Micro Usb Pvc D" u="1"/>
        <s v="Wecool Nylon Braided Multifunction" u="1"/>
        <s v="D-Link Dwa-131 300 Mbps Wireless Na" u="1"/>
        <s v="Amazon Basics High-Speed Hdmi Cable" u="1"/>
        <s v="7Seven¬Æ Compatible For Samsung Sma" u="1"/>
        <s v="Amazonbasics Micro Usb Fast Chargin" u="1"/>
        <s v="Tp-Link Ac600 600 Mbps Wifi Wireles" u="1"/>
        <s v="Amazonbasics New Release Nylon Usb-" u="1"/>
        <s v="Vw 80 Cm (32 Inches) Frameless Seri" u="1"/>
        <s v="Ambrane Unbreakable 3A Fast Chargin" u="1"/>
        <s v="Tata Sky Universal Remote" u="1"/>
        <s v="Tp-Link Wifi Dongle 300 Mbps Mini W" u="1"/>
        <s v="Wecool Unbreakable 3 In 1 Charging" u="1"/>
        <s v="Portronics Konnect L 1.2Mtr, Fast C" u="1"/>
        <s v="Airtel Digitaltv Dth Television, Se" u="1"/>
        <s v="Samsung 108 Cm (43 Inches) Crystal" u="1"/>
        <s v="Lapster 1.5 Mtr Usb 2.0 Type A Male" u="1"/>
        <s v="Amazonbasics Usb Type-C To Usb Type" u="1"/>
        <s v="Redmi 80 Cm (32 Inches) Android 11" u="1"/>
        <s v="Portronics Konnect L 20W Pd Quick C" u="1"/>
        <s v="Acer 80 Cm (32 Inches) N Series Hd" u="1"/>
        <s v="Model-P4 6 Way Swivel Tilt Wall Mou" u="1"/>
        <s v="Amazon Basics Usb Type-C To Usb-A 2" u="1"/>
        <s v="Oraimo 65W Type C To C Fast Chargin" u="1"/>
        <s v="Cedo 65W Oneplus Dash Warp Charge C" u="1"/>
        <s v="Redmi 108 Cm (43 Inches) 4K Ultra H" u="1"/>
        <s v="Pinnaclz Original Combo Of 2 Micro" u="1"/>
        <s v="Boat Type C A750 Stress Resistant," u="1"/>
        <s v="Ambrane 2 In 1 Type-C &amp; Micro Usb C" u="1"/>
        <s v="Ambrane 60W / 3A Fast Charging Outp" u="1"/>
        <s v="Tcl 80 Cm (32 Inches) Hd Ready Cert" u="1"/>
        <s v="Swapkart Fast Charging Cable And Da" u="1"/>
        <s v="Firestick Remote" u="1"/>
        <s v="Wayona Usb Nylon Braided Data Sync" u="1"/>
        <s v="Flix (Beetel) Usb To Type C Pvc Dat" u="1"/>
        <s v="Skywall 81.28 Cm (32 Inches) Hd Rea" u="1"/>
        <s v="Boat A 350 Type C Cable For Smartph" u="1"/>
        <s v="Wayona Usb Type C Fast Charger Cabl" u="1"/>
        <s v="Oneplus 108 Cm (43 Inches) Y Series" u="1"/>
        <s v="Acer 127 Cm (50 Inches) I Series 4K" u="1"/>
        <s v="Lapster 65W Compatible For Oneplus" u="1"/>
        <s v="Wayona Nylon Braided (2 Pack) Light" u="1"/>
        <s v="Gizga Essentials Usb Wifi Adapter F" u="1"/>
        <s v="Lapster Usb 3.0 A To Micro B Supers" u="1"/>
        <s v="Tcl 100 Cm (40 Inches) Full Hd Cert" u="1"/>
        <s v="Zebronics Zeb-Usb150Wf1 Wifi Usb Mi" u="1"/>
        <s v="Lohaya Remote Compatible For Mi Sma" u="1"/>
        <s v="Gilary Multi Charging Cable, 3 In 1" u="1"/>
        <s v="Tp-Link Ue300 Usb 3.0 To Rj45 Gigab" u="1"/>
        <s v="Wayona Type C To Lightning Mfi Cert" u="1"/>
        <s v="Dealfreez Case Compatible With Fire" u="1"/>
        <s v="Amazon Basics New Release Nylon Usb" u="1"/>
        <s v="Isoelite Remote Compatible For Sams" u="1"/>
        <s v="Mi 100 Cm (40 Inches) 5A Series Ful" u="1"/>
        <s v="Wayona Nylon Braided Usb Data Sync" u="1"/>
        <s v="Wayona Type C To Type C Long Fast C" u="1"/>
        <s v="Wayona Nylon Braided 2M / 6Ft Fast" u="1"/>
        <s v="Crossvolt Compatible Dash/Warp Data" u="1"/>
        <s v="Vu 139 Cm (55 Inches) The Gloled Se" u="1"/>
        <s v="Ptron Solero T241 2.4A Type-C Data" u="1"/>
        <s v="Croma 80 Cm (32 Inches) Hd Ready Le" u="1"/>
        <s v="Boat Laptop, Smartphone Type-C A400" u="1"/>
        <s v="Cotbolt Silicone Protective Case Co" u="1"/>
        <s v="Portronics Konnect L Por-1403 Fast" u="1"/>
        <s v="Electvision Remote Control Compatib" u="1"/>
        <s v="King Shine Multi Retractable 3.0A F" u="1"/>
        <s v="Lapster 5 Pin Mini Usb Cable, Usb B" u="1"/>
        <s v="Portronics Konnect Spydr 31 3-In-1" u="1"/>
        <s v="Belkin Apple Certified Lightning To" u="1"/>
        <s v="Remote Control Compatible For Amazo" u="1"/>
        <s v="Vw 80 Cm (32 Inches) Playwall Frame" u="1"/>
        <s v="Hisense 108 Cm (43 Inches) 4K Ultra" u="1"/>
        <s v="Redmi 126 Cm (50 Inches) 4K Ultra H" u="1"/>
        <s v="Amazonbasics 6-Feet Displayport (No" u="1"/>
        <s v="Amazonbasics 3 Feet High Speed Hdmi" u="1"/>
        <s v="Iffalcon 80 Cm (32 Inches) Hd Ready" u="1"/>
        <s v="7Seven¬Æ Compatible Lg Smart Tv Rem" u="1"/>
        <s v="Amazonbasics 3.5Mm To 2-Male Rca Ad" u="1"/>
        <s v="Acer 109 Cm (43 Inches) I Series 4K" u="1"/>
        <s v="Wayona Usb Type C 65W 6Ft/2M Long F" u="1"/>
        <s v="Saifsmart Outlet Wall Mount Hanger" u="1"/>
        <s v="Mi 2-In-1 Usb Type C Cable (Micro U" u="1"/>
        <s v="Amazonbasics New Release Abs Usb-A" u="1"/>
        <s v="Lg 108 Cm (43 Inches) 4K Ultra Hd S" u="1"/>
        <s v="Ptron Solero 331 3.4Amps Multifunct" u="1"/>
        <s v="10K 8K 4K Hdmi Cable, Certified 48G" u="1"/>
        <s v="Lripl Compatible Sony Bravia Lcd/Le" u="1"/>
        <s v="Boat Type-C A400 Type-C To Usb A Ca" u="1"/>
        <s v="Zoul Type C To Type C Fast Charging" u="1"/>
        <s v="Tp-Link Ac1300 Archer T3U Plus High" u="1"/>
        <s v="Lripl Mi Remote Control With Netfli" u="1"/>
        <s v="Tp-Link Nano Usb Wifi Dongle 150Mbp" u="1"/>
        <s v="Kodak 80 Cm (32 Inches) Hd Ready Ce" u="1"/>
        <s v="Airtel Digitaltv Dth Remote Sd/Hd/H" u="1"/>
        <s v="Ambrane Fast 100W Output Cable With" u="1"/>
        <s v="Bluerigger Digital Optical Audio To" u="1"/>
        <s v="Duracell Type-C To Micro 1.2M Braid" u="1"/>
        <s v="Vu 138 Cm (55 Inches) Premium Serie" u="1"/>
        <s v="Zoul Usb Type C Fast Charging 3A Ny" u="1"/>
        <s v="Mi Xiaomi Usb Type C Hypercharge Ca" u="1"/>
        <s v="Generic Ultra-Mini Bluetooth Csr 4." u="1"/>
        <s v="7Seven¬Æ Compatible For Tata Sky Re" u="1"/>
        <s v="Egate I9 Pro-Max 1080P Native Full" u="1"/>
        <s v="Zebronics Haa2021 Hdmi Version 2.1" u="1"/>
        <s v="7Seven¬Æ Compatible For Sony Bravia" u="1"/>
        <s v="Amazonbasics Digital Optical Coax T" u="1"/>
        <s v="Wayona Type C Cable Nylon Braided U" u="1"/>
        <s v="Pinnaclz Original Combo Of 2 Usb Ty" u="1"/>
        <s v="Ambrane Bcl-15 Lightning Cable For" u="1"/>
        <s v="Belkin Usb C To Usb-C Fast Charging" u="1"/>
        <s v="Lohaya Television Remote Compatible" u="1"/>
        <s v="Wayona Nylon Braided Lightning Usb" u="1"/>
        <s v="Acer 80 Cm (32 Inches) S Series Hd" u="1"/>
        <s v="Realme 10W Fast Charging Micro-Usb" u="1"/>
        <s v="Tp-Link Ac1300 Usb Wifi Adapter (Ar" u="1"/>
        <s v="Acer 139 Cm (55 Inches) I Series 4K" u="1"/>
        <s v="Wayona Usb Type C 65W Fast Charging" u="1"/>
        <s v="Syncwire Ltg To Usb Cable For Fast" u="1"/>
        <s v="Skadioo Wifi Adapter For Pc | Car A" u="1"/>
        <s v="Flix (Beetel Usb To Type C Pvc Data" u="1"/>
        <s v="Zoul Usb C To Usb C Fast Charging C" u="1"/>
        <s v="Flix (Beetel Flow Usb To Micro Usb" u="1"/>
        <s v="7Seven¬Æ Bluetooth Voice Command Re" u="1"/>
        <s v="Sony Tv - Remote Compatible For Son" u="1"/>
        <s v="Storite Usb 3.0 Cable A To Micro B" u="1"/>
        <s v="Boat Ltg 500 Apple Mfi Certified Fo" u="1"/>
        <s v="Amazonbasics Usb C To Lightning Alu" u="1"/>
        <s v="Amazonbasics Double Braided Nylon U" u="1"/>
        <s v="Amazon Basics Usb 3.0 Cable - A Mal" u="1"/>
        <s v="Wayona Usb C 65W Fast Charging Cabl" u="1"/>
        <s v="Karbonn 80 Cm (32 Inches) Millenium" u="1"/>
        <s v="Vw 60 Cm (24 Inches) Premium Series" u="1"/>
        <s v="Amazon Basics Usb A To Lightning Mf" u="1"/>
        <s v="Samsung 138 Cm (55 Inches) Crystal" u="1"/>
        <s v="Duracell Micro Usb 3A Braided Sync" u="1"/>
        <s v="Zebronics Cu3100V Fast Charging Typ" u="1"/>
        <s v="Flix (Beetel) Usb To Iphone Lightni" u="1"/>
        <s v="Mi 108 Cm (43 Inches) 5A Series Ful" u="1"/>
        <s v="Time Office Scanner Replacement Cab" u="1"/>
        <s v="Caldipree Silicone Case Cover Compa" u="1"/>
        <s v="Storite Usb 2.0 A To Mini 5 Pin B C" u="1"/>
        <s v="Universal Remote Control For All So" u="1"/>
        <s v="Cotbolt Silicone Case Cover Compati" u="1"/>
        <s v="Bluerigger High Speed Hdmi Cable Wi" u="1"/>
        <s v="Amkette 30 Pin To Usb Charging &amp; Da" u="1"/>
        <s v="Popio Type C Dash Charging Usb Data" u="1"/>
        <s v="Myvn Ltg To Usb For¬†Fast Charging" u="1"/>
        <s v="Tata Sky Universal Remote Compatibl" u="1"/>
        <s v="Wzatco Pixel | Portable Led Project" u="1"/>
        <s v="7Seven¬Æ Compatible Tata Sky Remote" u="1"/>
        <s v="Amazonbasics Usb 2.0 Extension Cabl" u="1"/>
        <s v="Amazon Basics Usb C To Lightning Tp" u="1"/>
        <s v="Crypo‚Ñ¢ Universal Remote Compatibl" u="1"/>
        <s v="Karbonn 80 Cm (32 Inches) Millenniu" u="1"/>
        <s v="Oneplus 138.7 Cm (55 Inches) U Seri" u="1"/>
        <s v="Posh 1.5 Meter High Speed Gold Plat" u="1"/>
        <s v="Amazon Basics Hdmi Coupler,Black" u="1"/>
        <s v="Boat Ltg 550V3 Lightning Apple Mfi" u="1"/>
        <s v="Wayona Nylon Braided Usb Syncing An" u="1"/>
        <s v="Astigo Compatible Remote For Airtel" u="1"/>
        <s v="Caprigo Heavy Duty Tv Wall Mount St" u="1"/>
        <s v="Portronics Konnect L 60W Pd Type C" u="1"/>
        <s v="Tata Sky Hd Connection With 1 Month" u="1"/>
        <s v="Remote Compatible For Samsung Led/L" u="1"/>
        <s v="Sonivision Sa-D10 Sa-D100 Sa-D40 Ho" u="1"/>
        <s v="Rts‚Ñ¢ High Speed 3D Full Hd 1080P" u="1"/>
        <s v="Agaro Blaze Usba To Micro +Type C 2" u="1"/>
        <s v="Amazonbasics 6 Feet Displayport To" u="1"/>
        <s v="Mi 108 Cm (43 Inches) 5X Series 4K" u="1"/>
        <s v="Sansui 140Cm (55 Inches) 4K Ultra H" u="1"/>
        <s v="Lohaya Lcd/Led Remote Compatible Fo" u="1"/>
        <s v="7Seven¬Æ Tcl Remote Control Smart T" u="1"/>
        <s v="Wayona 3In1 Nylon Braided 66W Usb F" u="1"/>
        <s v="Hi-Mobiler Iphone Charger Lightning" u="1"/>
        <s v="Amazon Basics 16-Gauge Speaker Wire" u="1"/>
        <s v="Wayona Usb Type C To Usb Nylon Brai" u="1"/>
        <s v="Caprigo Heavy Duty Tv Wall Mount Br" u="1"/>
        <s v="Smashtronics¬Æ - Case For Firetv Re" u="1"/>
        <s v="Electvision Remote Control For Led" u="1"/>
        <s v="Boat A 350 Type C Cable 1.5M(Jet Bl" u="1"/>
        <s v="Ptron Solero M241 2.4A Micro Usb Da" u="1"/>
        <s v="Croma 3A Fast Charge 1M Type-C To A" u="1"/>
        <s v="Sony Bravia 164 Cm (65 Inches) 4K U" u="1"/>
        <s v="7Seven¬Æ Compatible For Mi Tv Remot" u="1"/>
        <s v="7Seven¬Æ Compatible Vu Smart Tv Rem" u="1"/>
        <s v="Storite High Speed Micro Usb 3.0 Ca" u="1"/>
        <s v="Flix (Beetel) 3In1 (Type C|Micro|Ip" u="1"/>
        <s v="Svm Products Unbreakable Set Top Bo" u="1"/>
        <s v="Vu 164 Cm (65 Inches) The Gloled Se" u="1"/>
        <s v="Cablecreation Rca To 3.5Mm Male Aud" u="1"/>
        <s v="Wayona Usb Type C Fast Charging Cab" u="1"/>
        <s v="Boat Rugged V3 Braided Micro Usb Ca" u="1"/>
        <s v="Amazon Basics Usb A To Lightning Pv" u="1"/>
        <s v="Amazonbasics - High-Speed Male To F" u="1"/>
        <s v="Wayona Nylon Braided Usb Type C 3Ft" u="1"/>
        <s v="7Seven Compatible Lg Tv Remote Suit" u="1"/>
        <s v="Realme Smart Tv Stick 4K" u="1"/>
        <s v="Acer 100 Cm (40 Inches) P Series Fu" u="1"/>
        <s v="Lapster Usb 2.0 Mantra Cable, Mantr" u="1"/>
        <s v="Amazonbasics High-Speed Braided Hdm" u="1"/>
        <s v="Cubetek 3 In 1 Lcd Display V5.0 Blu" u="1"/>
        <s v="Krisons Thunder Speaker, Multimedia" u="1"/>
        <s v="Acer 139 Cm (55 Inches) H Series 4K" u="1"/>
        <s v="Dealfreez Case Compatible For Fire" u="1"/>
        <s v="Vw 80 Cm (32 Inches) Hd Ready Andro" u="1"/>
        <s v="Airtel Digital Tv Hd Set Top Box Wi" u="1"/>
        <s v="Lohaya Voice Assistant Remote Compa" u="1"/>
        <s v="Amazon Brand - Solimo 3A Fast Charg" u="1"/>
        <s v="Mi 100 Cm (40 Inches) Horizon Editi" u="1"/>
        <s v="Astigo Compatible Remote Control Fo" u="1"/>
        <s v="Toshiba 108 Cm (43 Inches) V Series" u="1"/>
        <s v="Lenovo Usb A To Type-C Tangle-Free¬" u="1"/>
        <s v="Lg 139 Cm (55 Inches) 4K Ultra Hd S" u="1"/>
        <s v="Tata Sky Digital Tv Hd Setup Box Re" u="1"/>
        <s v="Vu 108 Cm (43 Inches) Premium Serie" u="1"/>
        <s v="Storite Super Speed Usb 3.0 Male To" u="1"/>
        <s v="Kodak 80 Cm (32 Inches) Hd Ready Le" u="1"/>
        <s v="Amazonbasics 10.2 Gbps High-Speed 4" u="1"/>
        <s v="Hisense 126 Cm (50 Inches) Bezelles" u="1"/>
        <s v="Tuarso 8K Hdmi 2.1 Cable 48Gbps , 1" u="1"/>
        <s v="Amazonbasics Usb Type-C To Micro-B" u="1"/>
        <s v="Kodak 139 Cm (55 Inches) 4K Ultra H" u="1"/>
        <s v="7Seven¬Æ Suitable Sony Tv Remote Or" u="1"/>
        <s v="Prolegend¬Æ Pl-T002 Universal Tv St" u="1"/>
        <s v="Wanbo X1 Pro (Upgraded) | Native 10" u="1"/>
        <s v="Lava Charging Adapter Elements D3 2" u="1"/>
        <s v="Tizum High Speed Hdmi Cable Aura -G" u="1"/>
        <s v="Technotech High Speed Hdmi Cable 5" u="1"/>
        <s v="Nk Star 950 Mbps Usb Wifi Adapter W" u="1"/>
        <s v="Ls Lapster Quality Assured Usb 2.0" u="1"/>
        <s v="Amazon Basics 10.2 Gbps High-Speed" u="1"/>
        <s v="Kodak 126 Cm (50 Inches) Bezel-Less" u="1"/>
        <s v="Zorbes¬Æ Wall Adapter Holder For Al" u="1"/>
        <s v="Sansui 80Cm (32 Inches) Hd Ready Sm" u="1"/>
        <s v="Synqe Usb Type C Fast Charging Cabl" u="1"/>
        <s v="Mi 80 Cm (32 Inches) Hd Ready Smart" u="1"/>
        <s v="Bestor ¬Æ 8K Hdmi 2.1 Cable 48Gbps" u="1"/>
        <s v="Irusu Play Vr Plus Virtual Reality" u="1"/>
        <s v="Amazon Brand - Solimo Fast Charging" u="1"/>
        <s v="Synqe Usb C To Usb C 60W Nylon Brai" u="1"/>
        <s v="Shopoflux Silicone Remote Cover For" u="1"/>
        <s v="Eynk Extra Long Micro Usb Fast Char" u="1"/>
        <s v="Lunagariya¬Æ, Protective Case Compa" u="1"/>
        <s v="7Seven¬Æ Compatible With Fire Tv St" u="1"/>
        <s v="Prushti Cover And Bags, Protective" u="1"/>
        <s v="Aine Hdmi Male To Vga Female Video" u="1"/>
        <s v="Mi 80 Cm (32 Inches) Hd Ready Andro" u="1"/>
        <s v="Tcl 108 Cm (43 Inches) 4K Ultra Hd" u="1"/>
        <s v="Oneplus 163.8 Cm (65 Inches) U Seri" u="1"/>
        <s v="Amazonbasics 108 Cm (43 Inches) 4K" u="1"/>
        <s v="Synqe Type C To Type C Short Fast C" u="1"/>
        <s v="Airtel Digitaltv Hd Setup Box Remot" u="1"/>
        <s v="Esr Usb C To Lightning Cable, 10 Ft" u="1"/>
        <s v="Mi 138.8 Cm (55 Inches) 5X Series 4" u="1"/>
        <s v="Storite Usb Extension Cable Usb 3.0" u="1"/>
        <s v="Fire-Boltt Ninja Call Pro Plus 1.83" u="1"/>
        <s v="Fire-Boltt Phoenix Smart Watch With" u="1"/>
        <s v="Boat Wave Call Smart Watch, Smart T" u="1"/>
        <s v="Mi Power Bank 3I 20000Mah Lithium P" u="1"/>
        <s v="Redmi A1 (Light Blue, 2Gb Ram, 32Gb" u="1"/>
        <s v="Oneplus Nord 2T 5G (Jade Fog, 8Gb R" u="1"/>
        <s v="Oneplus Nord 2T 5G (Gray Shadow, 8G" u="1"/>
        <s v="Redmi A1 (Black, 2Gb Ram, 32Gb Stor" u="1"/>
        <s v="Redmi A1 (Light Green, 2Gb Ram 32Gb" u="1"/>
        <s v="Sandisk Ultra¬Æ Microsdxc‚Ñ¢ Uhs-I" u="1"/>
        <s v="Noise Pulse Go Buzz Smart Watch Blu" u="1"/>
        <s v="Nokia 105 Single Sim, Keypad Mobile" u="1"/>
        <s v="Boat Wave Lite Smartwatch With 1.69" u="1"/>
        <s v="Jbl C100Si Wired In Ear Headphones" u="1"/>
        <s v="Samsung Galaxy M04 Dark Blue, 4Gb R" u="1"/>
        <s v="Ptron Tangentbeat In-Ear Bluetooth" u="1"/>
        <s v="Redmi 10A (Charcoal Black, 4Gb Ram," u="1"/>
        <s v="Ptron Bullet Pro 36W Pd Quick Charg" u="1"/>
        <s v="Boat Bassheads 100 In Ear Wired Ear" u="1"/>
        <s v="Samsung Galaxy M04 Light Green, 4Gb" u="1"/>
        <s v="Mi 10000Mah Lithium Ion, Lithium Po" u="1"/>
        <s v="Mi 10000Mah Li-Polymer, Micro-Usb A" u="1"/>
        <s v="Elv Car Mount Adjustable Car Phone" u="1"/>
        <s v="Samsung 25W Usb Travel Adapter For" u="1"/>
        <s v="Noise Colorfit Pulse Grand Smart Wa" u="1"/>
        <s v="Fire-Boltt Ninja 3 Smartwatch Full" u="1"/>
        <s v="Samsung Galaxy M33 5G (Mystique Gre" u="1"/>
        <s v="Sandisk Ultra Microsd Uhs-I Card 32" u="1"/>
        <s v="Samsung Galaxy M13 (Aqua Green, 6Gb" u="1"/>
        <s v="Fire-Boltt India'S No 1 Smartwatch" u="1"/>
        <s v="Samsung Galaxy M33 5G (Emerald Brow" u="1"/>
        <s v="Iqoo Vivo Z6 5G (Chromatic Blue, 6G" u="1"/>
        <s v="Redmi 9 Activ (Carbon Black, 4Gb Ra" u="1"/>
        <s v="Redmi 9A Sport (Coral Green, 2Gb Ra" u="1"/>
        <s v="Redmi 10A (Sea Blue, 4Gb Ram, 64Gb" u="1"/>
        <s v="Agaro Blaze Usb 3.0 To Usb Type C O" u="1"/>
        <s v="Fire-Boltt Visionary 1.78&quot; Amoled B" u="1"/>
        <s v="Noise Colorfit Pro 4 Advanced Bluet" u="1"/>
        <s v="Iqoo Z6 Lite 5G By Vivo (Stellar Gr" u="1"/>
        <s v="Redmi 10A (Slate Grey, 4Gb Ram, 64G" u="1"/>
        <s v="Duracell 38W Fast Car Charger Adapt" u="1"/>
        <s v="Realme Narzo 50 (Speed Blue, 4Gb Ra" u="1"/>
        <s v="Wecool Bluetooth Extendable Selfie" u="1"/>
        <s v="Oppo A74 5G (Fantastic Purple,6Gb R" u="1"/>
        <s v="Redmi Note 11 Pro + 5G (Stealth Bla" u="1"/>
        <s v="Samsung Original 25W Usb Travel Lig" u="1"/>
        <s v="Realme Buds Classic Wired In Ear Ea" u="1"/>
        <s v="Iqoo Neo 6 5G (Dark Nova, 8Gb Ram," u="1"/>
        <s v="Boat Xtend Smartwatch With Alexa Bu" u="1"/>
        <s v="Tygot Bluetooth Extendable Selfie S" u="1"/>
        <s v="Samsung Evo Plus 128Gb Microsdxc Uh" u="1"/>
        <s v="Portronics Adapto 20 Type C 20W Fas" u="1"/>
        <s v="Samsung Galaxy M13 5G (Aqua Green," u="1"/>
        <s v="Iqoo Z6 44W By Vivo (Lumina Blue, 4" u="1"/>
        <s v="Fire-Boltt Gladiator 1.96&quot; Biggest" u="1"/>
        <s v="Striff Ps2_01 Multi Angle Mobile/Ta" u="1"/>
        <s v="Samsung Galaxy Buds Live Bluetooth" u="1"/>
        <s v="Oneplus Nord 2T 5G (Jade Fog, 12Gb" u="1"/>
        <s v="Sounce Spiral Charger Cable Protect" u="1"/>
        <s v="Ptron Boom Ultima 4D Dual Driver, I" u="1"/>
        <s v="Samsung Galaxy M13 (Aqua Green, 4Gb" u="1"/>
        <s v="Oneplus 10R 5G (Forest Green, 8Gb R" u="1"/>
        <s v="Ambrane Mobile Holding Stand, 180¬∞" u="1"/>
        <s v="Ambrane 10000Mah Slim Power Bank, 2" u="1"/>
        <s v="Ptron Tangent Lite Bluetooth 5.0 Ea" u="1"/>
        <s v="Samsung Evo Plus 64Gb Microsdxc Uhs" u="1"/>
        <s v="Ambrane 20000Mah Power Bank With 20" u="1"/>
        <s v="Samsung Galaxy M13 (Midnight Blue," u="1"/>
        <s v="Mi Xiaomi 22.5W Fast Usb Type C Cha" u="1"/>
        <s v="Gizga Essentials Spiral Cable Prote" u="1"/>
        <s v="Redmi Note 11 (Space Black, 4Gb Ram" u="1"/>
        <s v="Redmi Note 11 Pro + 5G (Phantom Whi" u="1"/>
        <s v="Usb Charger, Oraimo Elite Dual Port" u="1"/>
        <s v="Goldmedal Curve Plus 202042 Plastic" u="1"/>
        <s v="Wecool C1 Car Mobile Holder With On" u="1"/>
        <s v="Hp 32Gb Class 10 Microsd Memory Car" u="1"/>
        <s v="Iqoo Z6 44W By Vivo (Lumina Blue, 6" u="1"/>
        <s v="Iqoo Z6 Lite 5G By Vivo (Mystic Nig" u="1"/>
        <s v="Boat Bassheads 242 In Ear Wired Ear" u="1"/>
        <s v="Portronics Modesk Por-122 Universal" u="1"/>
        <s v="Realme Narzo 50I (Mint Green, 2Gb R" u="1"/>
        <s v="Mi 10000Mah 3I Lithium Polymer Powe" u="1"/>
        <s v="Nokia 105 Plus Single Sim, Keypad M" u="1"/>
        <s v="Iqoo Z6 44W By Vivo (Raven Black, 4" u="1"/>
        <s v="Samsung Galaxy M13 (Stardust Brown," u="1"/>
        <s v="Oppo A74 5G (Fluid Black, 6Gb Ram," u="1"/>
        <s v="Spigen Ez Fit Tempered Glass Screen" u="1"/>
        <s v="Noise Colorfit Pulse Smartwatch Wit" u="1"/>
        <s v="Iqoo Z6 Pro 5G By Vivo (Legion Sky," u="1"/>
        <s v="Mi 33W Soniccharge 2.0 Usb Charger" u="1"/>
        <s v="Oppo A31 (Mystery Black, 6Gb Ram, 1" u="1"/>
        <s v="Iqoo Vivo Z6 5G (Chromatic Blue, 8G" u="1"/>
        <s v="Motorola A10 Dual Sim Keypad Mobile" u="1"/>
        <s v="Kingone Upgraded Stylus Pen, Ipad P" u="1"/>
        <s v="Portronics Carpower Mini Car Charge" u="1"/>
        <s v="Boat Newly Launched Wave Electra Wi" u="1"/>
        <s v="Ptron Newly Launched Force X10 Blue" u="1"/>
        <s v="Iqoo Vivo Z6 5G (Dynamo Black, 6Gb" u="1"/>
        <s v="Samsung Ehs64 Ehs64Avfwecinu Hands-" u="1"/>
        <s v="Swapkart Flexible Mobile Tabletop S" u="1"/>
        <s v="Redmi 9A Sport (Carbon Black, 2Gb R" u="1"/>
        <s v="Fire-Boltt Ring 3 Smart Watch 1.8 B" u="1"/>
        <s v="Amozo Ultra Hybrid Camera And Drop" u="1"/>
        <s v="Elv Aluminum Adjustable Mobile Phon" u="1"/>
        <s v="Tecno Spark 9 (Sky Mirror, 6Gb Ram," u="1"/>
        <s v="Tukzer Capacitive Stylus Pen For To" u="1"/>
        <s v="Mi 10W Wall Charger For Mobile Phon" u="1"/>
        <s v="Striff 12 Pieces Highly Flexible Si" u="1"/>
        <s v="Noise Colorfit Pro 4 Alpha Bluetoot" u="1"/>
        <s v="Elv Mobile Phone Mount Tabletop Hol" u="1"/>
        <s v="Iqoo Z6 44W By Vivo (Raven Black, 6" u="1"/>
        <s v="Redmi 11 Prime 5G (Meadow Green, 4G" u="1"/>
        <s v="Noise Pulse Buzz 1.69&quot; Bluetooth Ca" u="1"/>
        <s v="Portronics Clamp X Car-Vent Mobile" u="1"/>
        <s v="Ptron Volta Dual Port 12W Smart Usb" u="1"/>
        <s v="Boat Flash Edition Smart Watch With" u="1"/>
        <s v="Iqoo Z6 Pro 5G By Vivo (Phantom Dus" u="1"/>
        <s v="Samsung Galaxy M32 Prime Edition (L" u="1"/>
        <s v="Redmi Note 11T 5G (Matte Black, 6Gb" u="1"/>
        <s v="Redmi Note 11 (Horizon Blue, 6Gb Ra" u="1"/>
        <s v="Noise Pulse 2 Max Advanced Bluetoot" u="1"/>
        <s v="Myvn 30W Warp/20W Dash Charging Usb" u="1"/>
        <s v="Redmi Note 11 (Space Black, 6Gb Ram" u="1"/>
        <s v="Noise Colorfit Pro 2 Full Touch Con" u="1"/>
        <s v="Redmi Note 11T 5G (Aquamarine Blue," u="1"/>
        <s v="Newly Launched Boult Dive+ With 1.8" u="1"/>
        <s v="Oneplus Nord Watch With 1.78‚Äù Amo" u="1"/>
        <s v="Noise Agile 2 Buzz Bluetooth Callin" u="1"/>
        <s v="Flix (Beetel) Bolt 2.4 12W Dual Usb" u="1"/>
        <s v="Kyosei Advanced Tempered Glass Comp" u="1"/>
        <s v="Redmi 11 Prime 5G (Thunder Black, 4" u="1"/>
        <s v="Samsung Original Ehs64 Wired In Ear" u="1"/>
        <s v="Striff Multi Angle Tablet/Mobile St" u="1"/>
        <s v="Wecool B1 Mobile Holder For Bikes O" u="1"/>
        <s v="Sounce 360 Adjustable Mobile Phone" u="1"/>
        <s v="Opentech¬Æ Military-Grade Tempered" u="1"/>
        <s v="En Ligne Adjustable Cell Phone Stan" u="1"/>
        <s v="Tecno Spark 8T (Turquoise Cyan, 4Gb" u="1"/>
        <s v="Urbn 20000 Mah Lithium_Polymer 22.5" u="1"/>
        <s v="Redmi Note 11T 5G (Stardust White," u="1"/>
        <s v="Oneplus 10T 5G (Moonstone Black, 8G" u="1"/>
        <s v="Nokia 150 (2020) (Cyan)" u="1"/>
        <s v="Noise Colorfit Ultra Se Smart Watch" u="1"/>
        <s v="Boat Rockerz 400 Bluetooth On Ear H" u="1"/>
        <s v="Sandisk Ultra Microsd Uhs-I Card 64" u="1"/>
        <s v="Iphone Original 20W C Type Fast Pd" u="1"/>
        <s v="Liramark Webcam Cover Slide, Ultra" u="1"/>
        <s v="Nokia 8210 4G Volte Keypad Phone Wi" u="1"/>
        <s v="Sounce Protective Case Cover Compat" u="1"/>
        <s v="Samsung Galaxy M53 5G (Deep Ocean B" u="1"/>
        <s v="Iqoo 9 Se 5G (Sunset Sierra, 8Gb Ra" u="1"/>
        <s v="Shreenova Id116 Plus Bluetooth Fitn" u="1"/>
        <s v="Poco C31 (Shadow Gray, 64 Gb) (4 Gb" u="1"/>
        <s v="Noise_Colorfit Smart Watch Charger" u="1"/>
        <s v="Popio Tempered Glass Screen Protect" u="1"/>
        <s v="10Werun Id-116 Bluetooth Smartwatch" u="1"/>
        <s v="Tokdis Mx-1 Pro Bluetooth Calling S" u="1"/>
        <s v="Urbn 20000 Mah Lithium_Polymer Powe" u="1"/>
        <s v="Sounce Gold Plated 3.5 Mm Headphone" u="1"/>
        <s v="Noise Colorfit Ultra 2 Buzz 1.78&quot; A" u="1"/>
        <s v="Spigen Ultra Hybrid Back Cover Case" u="1"/>
        <s v="Oraimo 18W Usb &amp; Type-C Dual Output" u="1"/>
        <s v="Lapster 12Pcs Spiral Cable Protecto" u="1"/>
        <s v="Mi Redmi 9I Sport (Carbon Black, 64" u="1"/>
        <s v="Lava A1 Josh 21(Blue Silver) -Dual" u="1"/>
        <s v="Popio Tempered Glass Compatible For" u="1"/>
        <s v="Flix Usb Charger,Flix (Beetel) Bolt" u="1"/>
        <s v="Redmi 9A Sport (Coral Green, 3Gb Ra" u="1"/>
        <s v="Prolet Classic Bumper Case Cover Fo" u="1"/>
        <s v="Samsung Galaxy S20 Fe 5G (Cloud Nav" u="1"/>
        <s v="Wecool S5 Long Selfie Stick, With L" u="1"/>
        <s v="Poco C31 (Royal Blue, 64 Gb) (4 Gb" u="1"/>
        <s v="Amazon Basics 2 Amp Usb Wall Charge" u="1"/>
        <s v="Mobilife Bluetooth Extendable Selfi" u="1"/>
        <s v="Ambrane 27000Mah Power Bank, 20W Fa" u="1"/>
        <s v="Striff Wall Mount Phone Holder Wall" u="1"/>
        <s v="Fire-Boltt Tank 1.85&quot; Bluetooth Cal" u="1"/>
        <s v="Elv Aluminium Adjustable Mobile Pho" u="1"/>
        <s v="Samsung Galaxy M13 5G (Stardust Bro" u="1"/>
        <s v="Dyazo Usb 3.0 Type C Female To Usb" u="1"/>
        <s v="Kingone Wireless Charging Pencil (2" u="1"/>
        <s v="Boat Bassheads 100 In-Ear Wired Hea" u="1"/>
        <s v="Boat Airdopes 141 Bluetooth Truly W" u="1"/>
        <s v="Sandisk Cruzer Blade 32Gb Usb Flash" u="1"/>
        <s v="Logitech B170 Wireless Mouse, 2.4 G" u="1"/>
        <s v="Storio Kids Toys Lcd Writing Tablet" u="1"/>
        <s v="Boat Airdopes 121V2 In-Ear True Wir" u="1"/>
        <s v="Ske Bed Study Table Portable Wood M" u="1"/>
        <s v="Boat Rockerz 255 Pro+ In-Ear Blueto" u="1"/>
        <s v="Striff Adjustable Laptop Tabletop S" u="1"/>
        <s v="Zebronics Zeb-Bro In Ear Wired Earp" u="1"/>
        <s v="Boat Rockerz 450 Bluetooth On Ear H" u="1"/>
        <s v="Jbl C50Hi, Wired In Ear Headphones" u="1"/>
        <s v="Lapster Spiral Charger Spiral Charg" u="1"/>
        <s v="Hp V236W Usb 2.0 64Gb Pen Drive, Me" u="1"/>
        <s v="Hp X1000 Wired Usb Mouse With 3 Han" u="1"/>
        <s v="Portronics Toad 23 Wireless Optical" u="1"/>
        <s v="Boult Audio Bassbuds X1 In-Ear Wire" u="1"/>
        <s v="Dell Kb216 Wired Multimedia Usb Key" u="1"/>
        <s v="Dell Ms116 1000Dpi Usb Wired Optica" u="1"/>
        <s v="Boya Bym1 Auxiliary Omnidirectional" u="1"/>
        <s v="Duracell Ultra Alkaline Aa Battery," u="1"/>
        <s v="Classmate Octane Neon- Blue Gel Pen" u="1"/>
        <s v="3M Scotch Double Sided Heavy Duty T" u="1"/>
        <s v="Boat Bassheads 152 In Ear Wired Ear" u="1"/>
        <s v="Boat Bassheads 122 Wired Earphones" u="1"/>
        <s v="Dell Usb Wireless Keyboard And Mous" u="1"/>
        <s v="Seagate Expansion 1Tb External Hdd" u="1"/>
        <s v="Hp W100 480P 30 Fps Digital Webcam" u="1"/>
        <s v="Zebronics Zeb-Dash Plus 2.4Ghz High" u="1"/>
        <s v="Zebronics Zeb-Companion 107 Usb Wir" u="1"/>
        <s v="Syvo Wt 3130 Aluminum Tripod (133Cm" u="1"/>
        <s v="Boult Audio Airbass Z20 True Wirele" u="1"/>
        <s v="Sandisk Ultra Flair 64Gb Usb 3.0 Pe" u="1"/>
        <s v="Boat Rockerz 330 In-Ear Bluetooth N" u="1"/>
        <s v="Casio Fx-991Es Plus-2Nd Edition Sci" u="1"/>
        <s v="Tp-Link Ac750 Wifi Range Extender |" u="1"/>
        <s v="Digitek¬Æ (Dtr 260 Gt) Gorilla Trip" u="1"/>
        <s v="Hp 805 Black Original Ink Cartridge" u="1"/>
        <s v="Gizga Essentials Universal Silicone" u="1"/>
        <s v="Sandisk Ultra 128 Gb Usb 3.0 Pen Dr" u="1"/>
        <s v="Boult Audio Zcharge Bluetooth Wirel" u="1"/>
        <s v="Dell Wm118 Wireless Mouse, 2.4 Ghz" u="1"/>
        <s v="Boult Audio Airbass Powerbuds With" u="1"/>
        <s v="Eveready 1015 Carbon Zinc Aa Batter" u="1"/>
        <s v="Zebronics Zeb-Transformer-M Optical" u="1"/>
        <s v="Pidilite Fevicryl Acrylic Colours S" u="1"/>
        <s v="Striff Mpad Mouse Mat 230X190X3Mm G" u="1"/>
        <s v="Gizga Essentials Hard Drive Case Sh" u="1"/>
        <s v="Boult Audio Fxcharge With Enc, 32H" u="1"/>
        <s v="Boult Audio Probass Curve Bluetooth" u="1"/>
        <s v="Casio Fx-82Ms 2Nd Gen Non-Programma" u="1"/>
        <s v="Tygot 10 Inches Big Led Ring Light" u="1"/>
        <s v="Hp X200 Wireless Mouse With 2.4 Ghz" u="1"/>
        <s v="Oakter Mini Ups For 12V Wifi Router" u="1"/>
        <s v="Tp-Link Archer Ac1200 Archer C6 Wi-" u="1"/>
        <s v="Boat Rockerz 550 Over Ear Bluetooth" u="1"/>
        <s v="Xiaomi Mi Wired In Ear Earphones Wi" u="1"/>
        <s v="Zodo 8. 5 Inch Lcd E-Writer Electro" u="1"/>
        <s v="Zebronics Zeb-Km2100 Multimedia Usb" u="1"/>
        <s v="Zebronics Zeb-Comfort Wired Usb Mou" u="1"/>
        <s v="Boat Rockerz 370 On Ear Bluetooth H" u="1"/>
        <s v="Zebronics Zeb-Astra 20 Wireless Bt" u="1"/>
        <s v="Panasonic Cr-2032/5Be Lithium Coin" u="1"/>
        <s v="Memeho¬Æ Smart Standard Multi-Purpo" u="1"/>
        <s v="Sandisk Ultra Dual Drive Go Usb Typ" u="1"/>
        <s v="Tizum Mouse Pad/ Computer Mouse Mat" u="1"/>
        <s v="Epson 003 65 Ml For Ecotank L1110/L" u="1"/>
        <s v="Zebronics Zeb-Thunder Bluetooth Wir" u="1"/>
        <s v="Quantum Qhm-7406 Full-Sized Keyboar" u="1"/>
        <s v="Striff Laptop Tabletop Stand, Fold-" u="1"/>
        <s v="Logitech M221 Wireless Mouse, Silen" u="1"/>
        <s v="Classmate Soft Cover 6 Subject Spir" u="1"/>
        <s v="Hp 150 Wireless Usb Mouse With Ergo" u="1"/>
        <s v="Duracell Rechargeable Aa 1300Mah Ba" u="1"/>
        <s v="Boat Airdopes 181 In-Ear True Wirel" u="1"/>
        <s v="Tp-Link Usb Bluetooth Adapter For P" u="1"/>
        <s v="Sandisk Ultra Dual Drive Luxe Usb T" u="1"/>
        <s v="Rts [2 Pack] Mini Usb C Type C Adap" u="1"/>
        <s v="Hp 682 Black Original Ink Cartridge" u="1"/>
        <s v="Logitech H111 Wired On Ear Headphon" u="1"/>
        <s v="Digitek Dtr 550 Lw (67 Inch) Tripod" u="1"/>
        <s v="Tp-Link Tl-Wa850Re Single_Band 300M" u="1"/>
        <s v="Coi Note Pad/Memo Book With Sticky" u="1"/>
        <s v="Fujifilm Instax Mini Single Pack 10" u="1"/>
        <s v="Samsung Galaxy Watch4 Bluetooth(4.4" u="1"/>
        <s v="Noise Buds Vs104 Bluetooth Truly Wi" u="1"/>
        <s v="Duracell Ultra Alkaline Aaa Battery" u="1"/>
        <s v="Jbl C200Si, Premium In Ear Wired Ea" u="1"/>
        <s v="Acer Ek220Q 21.5 Inch (54.61 Cm) Fu" u="1"/>
        <s v="E-Cosmos 5V 1.2W Portable Flexible" u="1"/>
        <s v="Boat Dual Port Rapid Car Charger (Q" u="1"/>
        <s v="Zebronics Zeb-County 3W Wireless Bl" u="1"/>
        <s v="Zebronics Wired Keyboard And Mouse" u="1"/>
        <s v="Jbl Tune 215Bt, 16 Hrs Playtime Wit" u="1"/>
        <s v="Gizga Essentials Professional 3-In-" u="1"/>
        <s v="Sandisk Ultra Dual 64 Gb Usb 3.0 Ot" u="1"/>
        <s v="Tp-Link Tapo 360¬∞ 2Mp 1080P Full H" u="1"/>
        <s v="Boat Airdopes 171 In Ear Bluetooth" u="1"/>
        <s v="Duracell Plus Aaa Rechargeable Batt" u="1"/>
        <s v="Logitech B100 Wired Usb Mouse, 3 Yr" u="1"/>
        <s v="Classmate 2100117 Soft Cover 6 Subj" u="1"/>
        <s v="Aircase Rugged Hard Drive Case For" u="1"/>
        <s v="Noise Buds Vs402 Truly Wireless In" u="1"/>
        <s v="Jbl Go 2, Wireless Portable Bluetoo" u="1"/>
        <s v="Robustrion Tempered Glass Screen Pr" u="1"/>
        <s v="Redgear Pro Wireless Gamepad With 2" u="1"/>
        <s v="Logitech M235 Wireless Mouse, 1000" u="1"/>
        <s v="Tp-Link N300 Wifi Wireless Router T" u="1"/>
        <s v="Logitech Mk240 Nano Wireless Usb Ke" u="1"/>
        <s v="Callas Multipurpose Foldable Laptop" u="1"/>
        <s v="Casio Mj-12D 150 Steps Check And Co" u="1"/>
        <s v="Amazon Basics Multipurpose Foldable" u="1"/>
        <s v="Kanget [2 Pack] Type C Female To Us" u="1"/>
        <s v="Amazon Basics Magic Slate 8.5-Inch" u="1"/>
        <s v="Zebronics Zeb-90Hb Usb Hub, 4 Ports" u="1"/>
        <s v="Zebronics Zeb Buds C2 In Ear Type C" u="1"/>
        <s v="Redgear A-15 Wired Gaming Mouse Wit" u="1"/>
        <s v="Jbl Commercial Cslm20B Auxiliary Om" u="1"/>
        <s v="Eveready Red 1012 Aaa Batteries - P" u="1"/>
        <s v="Sandisk Extreme Microsd Uhs I Card" u="1"/>
        <s v="Portronics Mport 31C 4-In-1 Usb Hub" u="1"/>
        <s v="Infinity (Jbl Fuze Pint, Wireless U" u="1"/>
        <s v="Aircase Protective Laptop Bag Sleev" u="1"/>
        <s v="Brand Conquer 6 In 1 With Otg, Sd C" u="1"/>
        <s v="Tp-Link Ac750 Dual Band Wireless Ca" u="1"/>
        <s v="Striff Laptop Stand Adjustable Lapt" u="1"/>
        <s v="Logitech Mk215 Wireless Keyboard An" u="1"/>
        <s v="Boat Bassheads 225 In Ear Wired Ear" u="1"/>
        <s v="Luxor 5 Subject Single Ruled Notebo" u="1"/>
        <s v="Duracell Chhota Power Aa Battery Se" u="1"/>
        <s v="Zebronics Zeb-Transformer Gaming Ke" u="1"/>
        <s v="Sandisk Ultra 64 Gb Usb Pen Drives" u="1"/>
        <s v="Parker Classic Gold Gold Trim Ball" u="1"/>
        <s v="Tarkan Portable Folding Laptop Desk" u="1"/>
        <s v="Quantum Rj45 Ethernet Patch Cable/L" u="1"/>
        <s v="Hp Usb Wireless Spill Resistance Ke" u="1"/>
        <s v="Humble Dynamic Lapel Collar Mic Voi" u="1"/>
        <s v="Boult Audio Omega With 30Db Anc+ En" u="1"/>
        <s v="Striff Uph2W Multi Angle Tablet/Mob" u="1"/>
        <s v="Amazon Basics Wireless Mouse | 2.4" u="1"/>
        <s v="Crucial Ram 8Gb Ddr4 3200Mhz Cl22 (" u="1"/>
        <s v="Apc Back-Ups Bx600C-In 600Va / 360W" u="1"/>
        <s v="Zebronics Zeb-Jaguar Wireless Mouse" u="1"/>
        <s v="Boult Audio Truebuds With 30H Playt" u="1"/>
        <s v="Wembley Lcd Writing Pad/Tab | Writi" u="1"/>
        <s v="Gizga Essentials Multi-Purpose Port" u="1"/>
        <s v="E-Cosmos Plug In Led Night Light Mi" u="1"/>
        <s v="Noise Buds Vs201 V2 In-Ear Truly Wi" u="1"/>
        <s v="Lapster Gel Mouse Pad With Wrist Re" u="1"/>
        <s v="Gizga Essentials Earphone Carrying" u="1"/>
        <s v="Sandisk Ultra Sdhc Uhs-I Card 32Gb" u="1"/>
        <s v="Digitek¬Æ (Drl-14C) Professional (3" u="1"/>
        <s v="Classmate Long Notebook - 140 Pages" u="1"/>
        <s v="Lenovo 300 Wired Plug &amp; Play Usb Mo" u="1"/>
        <s v="Dyazo 6 Angles Adjustable Aluminum" u="1"/>
        <s v="Western Digital Wd 2Tb My Passport" u="1"/>
        <s v="Logitech C270 Digital Hd Webcam Wit" u="1"/>
        <s v="Portronics Mport 31 4 Ports Usb Hub" u="1"/>
        <s v="Zinq Five Fan Cooling Pad And Lapto" u="1"/>
        <s v="Gizga Essentials Webcam Cover, Priv" u="1"/>
        <s v="Hp Z3700 Wireless Optical Mouse Wit" u="1"/>
        <s v="Maono Au-400 Lavalier Auxiliary Omn" u="1"/>
        <s v="Table Magic Multipurpose Laptop Tab" u="1"/>
        <s v="Gizga Essentials Portable Tabletop" u="1"/>
        <s v="Boat Stone 650 10W Bluetooth Speake" u="1"/>
        <s v="Esnipe Mart Worldwide Travel Adapte" u="1"/>
        <s v="Boat Stone 180 5W Bluetooth Speaker" u="1"/>
        <s v="Portronics Ruffpad 8.5M Multicolor" u="1"/>
        <s v="Brustro Copytinta Coloured Craft Pa" u="1"/>
        <s v="Cuzor 12V Mini Ups For Wifi Router" u="1"/>
        <s v="Crucial Bx500 240Gb 3D Nand Sata 6." u="1"/>
        <s v="Classmate Pulse Spiral Notebook - 2" u="1"/>
        <s v="Portronics My Buddy Plus Adjustable" u="1"/>
        <s v="Zebronics Zeb-Evolve Wireless In Ea" u="1"/>
        <s v="Inovera World Map Extended Anti Sli" u="1"/>
        <s v="Seagate One Touch 2Tb External Hdd" u="1"/>
        <s v="Zebronics Zeb-Fame 5Watts 2.0 Multi" u="1"/>
        <s v="Tvara Lcd Writing Tablet 8.5 Inch E" u="1"/>
        <s v="Western Digital Wd 1.5Tb Elements P" u="1"/>
        <s v="Redgear Mp35 Speed-Type Gaming Mous" u="1"/>
        <s v="Lenovo 400 Wireless Mouse, 1200Dpi" u="1"/>
        <s v="Logitech K480 Wireless Multi-Device" u="1"/>
        <s v="Resonate Routerups Cru12V2A | Zero" u="1"/>
        <s v="3M Post-It Sticky Note Cube, 200 Sh" u="1"/>
        <s v="Ofixo Multi-Purpose Laptop Table/St" u="1"/>
        <s v="Fire-Boltt Ninja Calling 1.69&quot; Blue" u="1"/>
        <s v="Airtel Amf-311Ww Data Card (Black)," u="1"/>
        <s v="Gizga Essentials Laptop Power Cable" u="1"/>
        <s v="Logitech Mk270R Usb Wireless Keyboa" u="1"/>
        <s v="Digitek¬Æ (Dtr-200Mt) (18 Cm) Porta" u="1"/>
        <s v="Fedus Cat6 Ethernet Cable, 10 Meter" u="1"/>
        <s v="Kingston Datatraveler Exodia Dtx/32" u="1"/>
        <s v="Duracell Rechargeable Aa 2500Mah Ba" u="1"/>
        <s v="Envie¬Æ (Aa10004Plni-Cd) Aa Recharg" u="1"/>
        <s v="Zebronics Zeb-Buds 30 3.5Mm Stereo" u="1"/>
        <s v="Lapster Accessories Power Cable Cor" u="1"/>
        <s v="Portronics Ruffpad 12E Re-Writable" u="1"/>
        <s v="Verilux¬Æ Usb C Hub Multiport Adapt" u="1"/>
        <s v="Zebronics Zeb Wonderbar 10 Usb Powe" u="1"/>
        <s v="Hp Wired Mouse 100 With 1600 Dpi Op" u="1"/>
        <s v="Anjaney Enterprise Smart Multipurpo" u="1"/>
        <s v="Envie Ecr-20 Charger For Aa &amp; Aaa R" u="1"/>
        <s v="Proelite Faux Leather Smart Flip Ca" u="1"/>
        <s v="Classmate Pulse 6 Subject Notebook" u="1"/>
        <s v="Pentonic Multicolor Ball Point Pen," u="1"/>
        <s v="Logitech Pebble M350 Wireless Mouse" u="1"/>
        <s v="Apsara Platinum Pencils Value Pack" u="1"/>
        <s v="Zebronics Zeb-Power Wired Usb Mouse" u="1"/>
        <s v="Ant Esports Gm320 Rgb Optical Wired" u="1"/>
        <s v="Pilot V7 Liquid Ink Roller Ball Pen" u="1"/>
        <s v="Boat Airdopes 191G True Wireless Ea" u="1"/>
        <s v="Boult Audio Bassbuds Oak In-Ear Wir" u="1"/>
        <s v="It2M Designer Mouse Pad For Laptop/" u="1"/>
        <s v="Noise Colorfit Ultra Buzz Bluetooth" u="1"/>
        <s v="Lapster Caddy For Ssd And Hdd, Opti" u="1"/>
        <s v="Sandisk Extreme Sd Uhs I 64Gb Card" u="1"/>
        <s v="Fire-Boltt Ring Pro Bluetooth Calli" u="1"/>
        <s v="Lenovo 600 Bluetooth 5.0 Silent Mou" u="1"/>
        <s v="Boult Audio Airbass Propods X Tws B" u="1"/>
        <s v="Ls Lapster Quality Assured Universa" u="1"/>
        <s v="Klam Lcd Writing Tablet Screenwriti" u="1"/>
        <s v="Cp Plus 2Mp Full Hd Smart Wi-Fi Cct" u="1"/>
        <s v="Hp Deskjet 2331 Colour Printer, Sca" u="1"/>
        <s v="D-Link Dir-615 Wi-Fi Ethernet-N300" u="1"/>
        <s v="Rpm Euro Games Gaming Mousepad Spee" u="1"/>
        <s v="Wacom One By Ctl-472/K0-Cx Digital" u="1"/>
        <s v="Lenovo 300 Fhd Webcam With Full Ste" u="1"/>
        <s v="Parker Quink Ink Bottle (Black)" u="1"/>
        <s v="Sony Wi-C100 Wireless Headphones Wi" u="1"/>
        <s v="Zebronics, Zeb-Nc3300 Usb Powered L" u="1"/>
        <s v="Tukzer Gel Mouse Pad Wrist Rest Mem" u="1"/>
        <s v="Infinity (Jbl Glide 510, 72 Hrs Pla" u="1"/>
        <s v="Robustrion Smart Trifold Hard Back" u="1"/>
        <s v="Logitech M331 Silent Plus Wireless" u="1"/>
        <s v="Camel Artist Acrylic Color Box - 9M" u="1"/>
        <s v="Portronics Key2 Combo Multimedia Us" u="1"/>
        <s v="Supcares Laptop Stand 7 Height Adju" u="1"/>
        <s v="Zebronics Zeb-Sound Bomb N1 True Wi" u="1"/>
        <s v="Western Digital Wd Green Sata 240Gb" u="1"/>
        <s v="Classmate Octane Neon- 25 Blue Gel" u="1"/>
        <s v="Classmate Octane Colour Burst-Multi" u="1"/>
        <s v="Tukzer Stylus Pen, Ipad Pencil With" u="1"/>
        <s v="Logitech G102 Usb Light Sync Gaming" u="1"/>
        <s v="Zebronics Zeb-Vita Wireless Bluetoo" u="1"/>
        <s v="Lapster Usb 3.0 Sata Cable For 2.5" u="1"/>
        <s v="Urbn 10000 Mah Lithium Power Bank U" u="1"/>
        <s v="Qubo Smart Cam 360 From Hero Group" u="1"/>
        <s v="Duracell Cr2025 3V Lithium Coin Bat" u="1"/>
        <s v="Camel Fabrica Acrylic Ultra Color -" u="1"/>
        <s v="Lenovo Gx20L29764 65W Laptop Adapte" u="1"/>
        <s v="Hp Wired On Ear Headphones With Mic" u="1"/>
        <s v="Redragon K617 Fizz 60% Wired Rgb Ga" u="1"/>
        <s v="Hp Gt 53 Xl Cartridge Ink" u="1"/>
        <s v="Noise Colorfit Ultra Smart Watch Wi" u="1"/>
        <s v="Zebronics Zeb-Jukebar 3900, 80W Mul" u="1"/>
        <s v="Boat Bassheads 102 Wired In Ear Ear" u="1"/>
        <s v="Duracell Cr2016 3V Lithium Coin Bat" u="1"/>
        <s v="Mi 360¬∞ Home Security Wireless Cam" u="1"/>
        <s v="Zebronics Zeb-100Hb 4 Ports Usb Hub" u="1"/>
        <s v="Boult Audio Bass Buds Q2 Lightweigh" u="1"/>
        <s v="Esr Screen Protector Compatible Wit" u="1"/>
        <s v="Parker Vector Standard Chrome Trim" u="1"/>
        <s v="Silicone Rubber Earbuds Tips, Earti" u="1"/>
        <s v="Canon Pixma Mg2577S All-In-One Inkj" u="1"/>
        <s v="Samsung 24-Inch(60.46Cm) Fhd Monito" u="1"/>
        <s v="Faber-Castell Connector Pen Set - P" u="1"/>
        <s v="Zinq Ups For Router, Mini Ups For 1" u="1"/>
        <s v="Saleon‚Ñ¢ Portable Storage Organize" u="1"/>
        <s v="Rpm Euro Games Laptop/Pc Controller" u="1"/>
        <s v="Realme Buds Wireless In Ear Bluetoo" u="1"/>
        <s v="Tvara Lcd Writing Tablet, 8.5&quot; Inch" u="1"/>
        <s v="Wings Phantom Pro Earphones Gaming" u="1"/>
        <s v="Robustrion [Anti-Scratch] &amp; [Smudge" u="1"/>
        <s v="Cablet 2.5 Inch Sata Usb 3.0 Hdd/Ss" u="1"/>
        <s v="Sandisk 1Tb Extreme Portable Ssd 10" u="1"/>
        <s v="Zebronics Zeb-Warrior Ii 10 Watts 2" u="1"/>
        <s v="Tp-Link Ue300C Usb Type-C To Rj45 G" u="1"/>
        <s v="Wecool Moonwalk M1 Enc True Wireles" u="1"/>
        <s v="Hp 330 Wireless Black Keyboard And" u="1"/>
        <s v="Rc Print Gi 790 Ink Refill For Cano" u="1"/>
        <s v="Redgear Cloak Wired Rgb Wired Over" u="1"/>
        <s v="Wayona Type C To Type C 65W/3.25A N" u="1"/>
        <s v="Amazfit Gts2 Mini (New Version) Sma" u="1"/>
        <s v="Tabelito¬Æ Polyester Foam, Nylon Hy" u="1"/>
        <s v="Robustrion Anti-Scratch &amp; Smudge Pr" u="1"/>
        <s v="Portronics Ruffpad 15 Re-Writable L" u="1"/>
        <s v="Digitek¬Æ (Dls-9Ft) Lightweight &amp; P" u="1"/>
        <s v="Classmate Pulse 1 Subject Notebook" u="1"/>
        <s v="Scarters Mouse Pad, Desk Mat Extend" u="1"/>
        <s v="Casio Mj-120D 150 Steps Check And C" u="1"/>
        <s v="Gizga Essentials Laptop Bag Sleeve" u="1"/>
        <s v="Parker Vector Camouflage Gift Set -" u="1"/>
        <s v="Tp-Link Ac1200 Archer A6 Smart Wifi" u="1"/>
        <s v="Hp Deskjet 2723 Aio Printer, Copy," u="1"/>
        <s v="Xiaomi Mi 4A Dual_Band Ethernet 120" u="1"/>
        <s v="Slovic¬Æ Tripod Mount Adapter| Trip" u="1"/>
        <s v="Orico 2.5&quot;(6.3Cm) Usb 3.0 Hdd Enclo" u="1"/>
        <s v="Logitech G402 Hyperion Fury Usb Wir" u="1"/>
        <s v="Panasonic Eneloop Bq-Cc55N Advanced" u="1"/>
        <s v="Logitech K380 Wireless Multi-Device" u="1"/>
        <s v="Canon Pixma E477 All-In-One Wireles" u="1"/>
        <s v="Redgear Cosmo 7,1 Usb Gaming Wired" u="1"/>
        <s v="Belkin Essential Series 4-Socket Su" u="1"/>
        <s v="Classmate Long Book - Unruled, 160" u="1"/>
        <s v="Artis Ar-45W-Mg2 45 Watts Mg2 Lapto" u="1"/>
        <s v="Imou 360¬∞ 1080P Full Hd Security C" u="1"/>
        <s v="Xiaomi Pad 5| Qualcomm Snapdragon 8" u="1"/>
        <s v="Sennheiser Cx 80S In-Ear Wired Head" u="1"/>
        <s v="Hb Plus Folding Height Adjustable A" u="1"/>
        <s v="Hp 65W Ac Laptops Charger Adapter 4" u="1"/>
        <s v="Tukzer Fully Foldable Tabletop Desk" u="1"/>
        <s v="Gizga Essentials Cable Organiser, C" u="1"/>
        <s v="Camel Oil Pastel With Reusable Plas" u="1"/>
        <s v="Hp M270 Backlit Usb Wired Gaming Mo" u="1"/>
        <s v="Foxin Ftc 12A / Q2612A Black Laser" u="1"/>
        <s v="Pc Square Laptop Tabletop Stand/ Co" u="1"/>
        <s v="Lenovo 130 Wireless Compact Mouse," u="1"/>
        <s v="Pilot Frixion Clicker Roller Pen (B" u="1"/>
        <s v="Zebronics Aluminium Alloy Laptop St" u="1"/>
        <s v="Hp K500F Backlit Membrane Wired Gam" u="1"/>
        <s v="Gizga Club-Laptop Neoprene Reversib" u="1"/>
        <s v="Inventis 5V 1.2W Portable Flexible" u="1"/>
        <s v="Tp-Link Tl-Wa855Re 300 Mbps Wi-Fi R" u="1"/>
        <s v="Boat Stone 250 Portable Wireless Sp" u="1"/>
        <s v="Offbeat¬Æ - Dash 2.4Ghz Wireless +" u="1"/>
        <s v="Classmate Drawing Book - Unruled, 4" u="1"/>
        <s v="Hp Gk320 Wired Full Size Rgb Backli" u="1"/>
        <s v="Parker Moments Vector Timecheck Gol" u="1"/>
        <s v="Camlin Elegante Fountain Pen - Blac" u="1"/>
        <s v="Carecase¬Æ Optical Bay 2Nd Hard Dri" u="1"/>
        <s v="Canon E4570 All-In-One Wi-Fi Ink Ef" u="1"/>
        <s v="Crucial P3 500Gb Pcie 3.0 3D Nand N" u="1"/>
        <s v="Hp V222W 64Gb Usb 2.0 Pen Drive (Si" u="1"/>
        <s v="Duracell Ultra Alkaline D Battery," u="1"/>
        <s v="Bestor¬Æ Lcd Writing Tablet/Pad 12" u="1"/>
        <s v="Lenovo Ideapad 3 11Th Gen Intel Cor" u="1"/>
        <s v="Boat Bassheads 900 On-Ear Wired Hea" u="1"/>
        <s v="Zebronics Astra 10 Portable Wireles" u="1"/>
        <s v="Swapkart Portable Flexible Adjustab" u="1"/>
        <s v="Infinity (Jbl Fuze 100, Wireless Po" u="1"/>
        <s v="Pigeon By Stovekraft Amaze Plus Ele" u="1"/>
        <s v="Usha Quartz Room Heater With Overhe" u="1"/>
        <s v="Amazon Brand - Solimo 2000/1000 Wat" u="1"/>
        <s v="Stylehouse Lint Remover For Woolen" u="1"/>
        <s v="Beatxp Kitchen Scale Multipurpose P" u="1"/>
        <s v="Glun Multipurpose Portable Electron" u="1"/>
        <s v="Pigeon Polypropylene Mini Handy And" u="1"/>
        <s v="Prestige 1.5 Litre Kettle 1500-Watt" u="1"/>
        <s v="Bajaj Rhx-2 800-Watt Room Heater (W" u="1"/>
        <s v="Prestige Electric Kettle Pkoss - 15" u="1"/>
        <s v="Pigeon By Stovekraft Cruise 1800 Wa" u="1"/>
        <s v="Prestige Pkgss 1.7L 1500W Electric" u="1"/>
        <s v="Shoptoshop Electric Lint Remover, B" u="1"/>
        <s v="Orpat Oeh-1260 2000-Watt Fan Heater" u="1"/>
        <s v="Pro365 Indo Mocktails/Coffee Foamer" u="1"/>
        <s v="Bajaj Dx-6 1000W Dry Iron With Adva" u="1"/>
        <s v="Croma 500W Mixer Grinder With 3 Sta" u="1"/>
        <s v="Havells Instanio 3-Litre Instant Ge" u="1"/>
        <s v="Morphy Richards Ofr Room Heater, 09" u="1"/>
        <s v="Havells Aqua Plus 1.2 Litre Double" u="1"/>
        <s v="Bajaj Splendora 3 Litre 3Kw Iwh Ins" u="1"/>
        <s v="Kent 16052 Elegant Electric Glass K" u="1"/>
        <s v="Bajaj New Shakti Neo 15L Vertical S" u="1"/>
        <s v="Lifelong Llmg23 Power Pro 500-Watt" u="1"/>
        <s v="Bajaj Majesty Dx-11 1000W Dry Iron" u="1"/>
        <s v="Bajaj Rex 500W Mixer Grinder With N" u="1"/>
        <s v="Lifelong Llek15 Electric Kettle 1.5" u="1"/>
        <s v="Lifelong Llqh922 Regalia 800 W (Isi" u="1"/>
        <s v="R B Nova Lint/Fabric Shaver For Clo" u="1"/>
        <s v="Bajaj Immersion Rod Water Heater 15" u="1"/>
        <s v="Inalsa Electric Kettle 1.5 Litre Wi" u="1"/>
        <s v="Prestige Pic 20 1600 Watt Induction" u="1"/>
        <s v="Pigeon Healthifry Digital Air Fryer" u="1"/>
        <s v="Prettykrafts Laundry Basket For Clo" u="1"/>
        <s v="Philips Gc1905 1440-Watt Steam Iron" u="1"/>
        <s v="Havells Immersion Hb15 1500 Watt (W" u="1"/>
        <s v="Agaro Lr2007 Lint Remover, Recharge" u="1"/>
        <s v="Pigeon 1.5 Litre Hot Kettle And Sta" u="1"/>
        <s v="Nutripro Juicer Mixer Grinder - Smo" u="1"/>
        <s v="Philips Gc026/30 Fabric Shaver, Lin" u="1"/>
        <s v="Havells Cista Room Heater, White, 2" u="1"/>
        <s v="Agaro Regal 800 Watts Handheld Vacu" u="1"/>
        <s v="Philips Viva Collection Hd4928/01 2" u="1"/>
        <s v="Pigeon By Stovekraft Abs Plastic Ac" u="1"/>
        <s v="Agaro Esteem Multi Kettle 1.2 Litre" u="1"/>
        <s v="Bajaj Minor 1000 Watts Radiant Room" u="1"/>
        <s v="Butterfly Jet Elite Mixer Grinder," u="1"/>
        <s v="Soflin Egg Boiler Electric Automati" u="1"/>
        <s v="Lifelong Llqh925 Dyno Quartz Heater" u="1"/>
        <s v="Amazon Basics 1500 W Electric Kettl" u="1"/>
        <s v="Prestige Sandwich Maker Pgmfd 01, B" u="1"/>
        <s v="Orient Electric Fabrijoy Difj10Bp 1" u="1"/>
        <s v="Lifelong Llfh921 Regalia 2000 W Fan" u="1"/>
        <s v="Philips Gc181 Heavy Weight 1000-Wat" u="1"/>
        <s v="Bulfyss Usb Rechargeable Lint Remov" u="1"/>
        <s v="Bajaj Dx-7 1000W Dry Iron With Adva" u="1"/>
        <s v="Bajaj New Shakti Neo 25L Vertical S" u="1"/>
        <s v="Philips Handheld Garment Steamer St" u="1"/>
        <s v="Room Heater Warmer Wall-Outlet 400" u="1"/>
        <s v="Wonderchef Nutri-Blend Mixer, Grind" u="1"/>
        <s v="Usha Armor Ar1100Wb 1100 W Dry Iron" u="1"/>
        <s v="Butterfly Ekn 1.5-Litre Electric Ke" u="1"/>
        <s v="Crompton Arno Neo 15-L 5 Star Rated" u="1"/>
        <s v="Borosil Chef Delite Bch20Dbb21 300-" u="1"/>
        <s v="Kent 16055 Amaze Cool Touch Electri" u="1"/>
        <s v="Prestige Iris Plus 750 Watt Mixer G" u="1"/>
        <s v="Simxen Egg Boiler Electric Automati" u="1"/>
        <s v="Amazon Basics 2000/1000 Watt Room H" u="1"/>
        <s v="Healthsense Weight Machine For Kitc" u="1"/>
        <s v="Bajaj New Shakti Neo 10L Vertical S" u="1"/>
        <s v="Bosch Pro 1000W Mixer Grinder Mgm88" u="1"/>
        <s v="Bulfyss Stainless Steel Digital Kit" u="1"/>
        <s v="Vr 18 Pcs - 3 Different Size Plasti" u="1"/>
        <s v="Orient Electric Apex-Fx 1200Mm Ultr" u="1"/>
        <s v="Prettykrafts Folding Laundry Basket" u="1"/>
        <s v="Bajaj Majesty Rx11 2000 Watts Heat" u="1"/>
        <s v="Eureka Forbes Trendy Zip 1000 Watts" u="1"/>
        <s v="Pigeon By Stovekraft Quartz Electri" u="1"/>
        <s v="Maharaja Whiteline Lava Neo 1200-Wa" u="1"/>
        <s v="Crompton Gracee 5-L Instant Water H" u="1"/>
        <s v="Bajaj Dx-2 600W Dry Iron With Advan" u="1"/>
        <s v="Bajaj Waterproof 1500 Watts Immersi" u="1"/>
        <s v="Agaro Supreme High Pressure Washer," u="1"/>
        <s v="Bajaj Deluxe 2000 Watts Halogen Roo" u="1"/>
        <s v="Orpat Hhb-100E Wob 250-Watt Hand Bl" u="1"/>
        <s v="Gilton Egg Boiler Electric Automati" u="1"/>
        <s v="Healthsense Chef-Mate Ks 33 Digital" u="1"/>
        <s v="Philips Digital Air Fryer Hd9252/90" u="1"/>
        <s v="Milton Go Electro 2.0 Stainless Ste" u="1"/>
        <s v="Philips Daily Collection Hd2582/00" u="1"/>
        <s v="Crompton Insta Comfy 800 Watt Room" u="1"/>
        <s v="Usha Heat Convector 812 T 2000-Watt" u="1"/>
        <s v="Philips Hl7756/00 Mixer Grinder, 75" u="1"/>
        <s v="Kuber Industries Waterproof Round N" u="1"/>
        <s v="Lifelong Llmg93 500 Watt Duos Mixer" u="1"/>
        <s v="Ikea Frother For Milk" u="1"/>
        <s v="Crompton Insta Comfort Heater 2000" u="1"/>
        <s v="Lint Remover Woolen Clothes Lint Ex" u="1"/>
        <s v="Pigeon Kessel Multipurpose Kettle (" u="1"/>
        <s v="C (Device) Lint Remover For Woolen" u="1"/>
        <s v="Pigeon By Stovekraft 2 Slice Auto P" u="1"/>
        <s v="Bajaj Ofr Room Heater, 13 Fin 2900" u="1"/>
        <s v="Luminous Vento Deluxe 150 Mm Exhaus" u="1"/>
        <s v="Wipro Vesta 1.8 Litre Cool Touch El" u="1"/>
        <s v="Kitchen Mart Stainless Steel South" u="1"/>
        <s v="Ikea 903.391.72 Polypropylene Plast" u="1"/>
        <s v="Hul Pureit Germkill Kit For Classic" u="1"/>
        <s v="Prestige Iris 750 Watt Mixer Grinde" u="1"/>
        <s v="Preethi Blue Leaf Diamond Mg-214 Mi" u="1"/>
        <s v="Themisto 350 Watts Egg Boiler-Blue" u="1"/>
        <s v="Butterfly Smart Mixer Grinder, 750W" u="1"/>
        <s v="Kent Smart Multi Cooker Cum Kettle" u="1"/>
        <s v="Instacuppa Portable Blender For Smo" u="1"/>
        <s v="Usha Ei 1602 1000 W Lightweight Dry" u="1"/>
        <s v="Kent 16044 Hand Blender Stainless S" u="1"/>
        <s v="White Feather Portable Heat Sealer" u="1"/>
        <s v="Crompton Ihl 152 1500-Watt Immersio" u="1"/>
        <s v="Instacuppa Rechargeable Mini Electr" u="1"/>
        <s v="Philips Powerpro Fc9352/01 Compact" u="1"/>
        <s v="Saiellin Electric Lint Remover For" u="1"/>
        <s v="Cookwell Bullet Mixer Grinder (5 Ja" u="1"/>
        <s v="Prestige Prwo 1.8-2 700-Watts Delig" u="1"/>
        <s v="Swiffer Instant Electric Water Heat" u="1"/>
        <s v="Lifelong Llwh106 Flash 3 Litres Ins" u="1"/>
        <s v="Hindware Atlantic Compacto 3 Litre" u="1"/>
        <s v="Atom Selves-Mh 200 Gm Digital Pocke" u="1"/>
        <s v="Crompton Instabliss 3-L Instant Wat" u="1"/>
        <s v="Croma 1100 W Dry Iron With Weilburg" u="1"/>
        <s v="Lint Roller With 40 Paper Sheets, 2" u="1"/>
        <s v="Portable Lint Remover Pet Fur Remov" u="1"/>
        <s v="Atomberg Renesa 1200Mm Bldc Motor W" u="1"/>
        <s v="Usha Cookjoy (Cj1600Wpc) 1600 Watt" u="1"/>
        <s v="Reffair Ax30 [Max] Portable Air Pur" u="1"/>
        <s v="!!1000 Watt/2000-Watt Room Heater!!" u="1"/>
        <s v="Eureka Forbes Wet &amp; Dry Ultimo 1400" u="1"/>
        <s v="Activa Heat-Max 2000 Watts Room Hea" u="1"/>
        <s v="Philips Hl1655/00 Hand Blender, Whi" u="1"/>
        <s v="V-Guard Zio Instant Water Geyser |" u="1"/>
        <s v="Homeistic Applience‚Ñ¢ Instant Elec" u="1"/>
        <s v="Kitchenwell 18Pc Plastic Food Snack" u="1"/>
        <s v="Havells Instanio 10 Litre Storage W" u="1"/>
        <s v="Prestige Pic 16.0+ 1900W Induction" u="1"/>
        <s v="Agaro 33398 Rapid 1000-Watt, 10-Lit" u="1"/>
        <s v="Kent 16026 Electric Kettle Stainles" u="1"/>
        <s v="Skytone Stainless Steel Electric Me" u="1"/>
        <s v="Kent 16088 Vogue Electric Kettle 1." u="1"/>
        <s v="Eureka Forbes Supervac 1600 Watts P" u="1"/>
        <s v="Mi Air Purifier 3 With True Hepa Fi" u="1"/>
        <s v="Tata Swach Bulb 6000-Litre Cartridg" u="1"/>
        <s v="Havells Ambrose 1200Mm Ceiling Fan" u="1"/>
        <s v="Prettykrafts Laundry Bag / Basket F" u="1"/>
        <s v="Fabware Lint Remover For Clothes -" u="1"/>
        <s v="Brayden Fito Atom Rechargeable Smoo" u="1"/>
        <s v="Bajaj Frore 1200 Mm Ceiling Fan (Br" u="1"/>
        <s v="Venus Digital Kitchen Weighing Scal" u="1"/>
        <s v="Bajaj Atx 4 750-Watt Pop-Up Toaster" u="1"/>
        <s v="Coway Professional Air Purifier For" u="1"/>
        <s v="Kent Gold Optima Gravity Water Puri" u="1"/>
        <s v="Homepack 750W Radiant Room Home Off" u="1"/>
        <s v="Bajaj Rex 750W Mixer Grinder With N" u="1"/>
        <s v="Heart Home Waterproof Round Non Wov" u="1"/>
        <s v="Milton Smart Egg Boiler 360-Watts (" u="1"/>
        <s v="Ibell Sek15L Premium 1.5 Litre Stai" u="1"/>
        <s v="Tosaa T2Stsr Sandwich Gas Toaster R" u="1"/>
        <s v="V-Guard Divino 5 Star Rated 15 Litr" u="1"/>
        <s v="Akiara¬Æ - Makes Life Easy Mini Sew" u="1"/>
        <s v="Usha Steam Pro Si 3713, 1300 W Stea" u="1"/>
        <s v="Wonderchef Nutri-Blend Complete Kit" u="1"/>
        <s v="Widewings Electric Handheld Milk Wa" u="1"/>
        <s v="Morphy Richards Icon Superb 750W Mi" u="1"/>
        <s v="Philips Handheld Garment Steamer Gc" u="1"/>
        <s v="Vedini Transparent Empty Refillable" u="1"/>
        <s v="Crompton Sea Sapphira 1200 Mm Ultra" u="1"/>
        <s v="Kuber Industries Waterproof Canvas" u="1"/>
        <s v="Jm Seller 180 W 2021 Edition Electr" u="1"/>
        <s v="Oratech Coffee Frother Electric, Mi" u="1"/>
        <s v="Havells Glaze 74W Pearl Ivory Gold" u="1"/>
        <s v="Pick Ur Needs¬Æ Lint Remover For Cl" u="1"/>
        <s v="Rico Japanese Technology Rechargeab" u="1"/>
        <s v="Butterfly Smart Wet Grinder, 2L (Wh" u="1"/>
        <s v="Agaro Marvel 9 Liters Oven Toaster" u="1"/>
        <s v="Philips Gc1920/28 1440-Watt Non-Sti" u="1"/>
        <s v="Havells Ofr 13 Wave Fin With Ptc Fa" u="1"/>
        <s v="Bajaj Dhx-9 1000W Heavy Weight Dry" u="1"/>
        <s v="Aquasure From Aquaguard Amaze Ro+Uv" u="1"/>
        <s v="Royal Step Portable Electric Usb Ju" u="1"/>
        <s v="Kent 16068 Zoom Vacuum Cleaner For" u="1"/>
        <s v="Enem Sealing Machine | 12 Inch (300" u="1"/>
        <s v="Wipro Vesta 1200 Watt Gd203 Heavywe" u="1"/>
        <s v="Inalsa Electric Kettle Prism Inox -" u="1"/>
        <s v="Vrprime Lint Roller Lint Remover Fo" u="1"/>
        <s v="Philips Ac1215/20 Air Purifier, Rem" u="1"/>
        <s v="Eopora Ptc Ceramic Fast Heating Roo" u="1"/>
        <s v="Usha Goliath Go1200Wg Heavy Weight" u="1"/>
        <s v="Wipro Vesta Electric Egg Boiler, 36" u="1"/>
        <s v="Philips Viva Collection Hr1832/00 1" u="1"/>
        <s v="Kitchenwell Multipurpose Portable E" u="1"/>
        <s v="Figment Handheld Milk Frother Recha" u="1"/>
        <s v="Balzano High Speed Nutri Blender/Mi" u="1"/>
        <s v="Swiss Military Vc03 Wireless Car Va" u="1"/>
        <s v="Zuvexa Usb Rechargeable Electric Fo" u="1"/>
        <s v="Usha Ih2415 1500-Watt Immersion Hea" u="1"/>
        <s v="Activa Instant 3 Ltr 3 Kva Special" u="1"/>
        <s v="Havells Instanio 1-Litre 3Kw Instan" u="1"/>
        <s v="Lifelong 2-In1 Egg Boiler And Poach" u="1"/>
        <s v="Indias¬Æ‚Ñ¢ Electro-Instant Water G" u="1"/>
        <s v="Amazonbasics Induction Cooktop 1600" u="1"/>
        <s v="Sui Generis Electric Handheld Milk" u="1"/>
        <s v="Philips Air Purifier Ac2887/20,Vita" u="1"/>
        <s v="Esquire Laundry Basket Brown, 50 Lt" u="1"/>
        <s v="Philips Air Fryer Hd9200/90, Uses U" u="1"/>
        <s v="Havells Bero Quartz Heater Black 80" u="1"/>
        <s v="Philips Easytouch Plus Standing Gar" u="1"/>
        <s v="Brayden Chopro, Electric Vegetable" u="1"/>
        <s v="Usha Janome Dream Stitch Automatic" u="1"/>
        <s v="Black+Decker Handheld Portable Garm" u="1"/>
        <s v="Personal Size Blender, Portable Ble" u="1"/>
        <s v="Sujata Powermatic Plus 900 Watts Ju" u="1"/>
        <s v="Sure From Aquaguard Delight Nxt Ro+" u="1"/>
        <s v="Dr Trust Electronic Kitchen Digital" u="1"/>
        <s v="Tesora - Inspired By You Large Prem" u="1"/>
        <s v="Agaro Ace 1600 Watts, 21.5 Kpa Suct" u="1"/>
        <s v="Inalsa Hand Blender 1000 Watt With" u="1"/>
        <s v="Akiara - Makes Life Easy Electric H" u="1"/>
        <s v="Philips Easyspeed Plus Steam Iron G" u="1"/>
        <s v="Inalsa Electric Chopper Bullet- 400" u="1"/>
        <s v="Borosil Electric Egg Boiler, 8 Egg" u="1"/>
        <s v="Wipro Vesta Grill 1000 Watt Sandwic" u="1"/>
        <s v="Rico Irpro 1500 Watt Japanese Techn" u="1"/>
        <s v="Eureka Forbes Active Clean 700 Watt" u="1"/>
        <s v="Csi International¬Æ Instant Water G" u="1"/>
        <s v="Hindware Atlantic Xceed 5L 3Kw Inst" u="1"/>
        <s v="Morphy Richards New Europa 800-Watt" u="1"/>
        <s v="Lifelong Power - Pro 500 Watt 3 Jar" u="1"/>
        <s v="Ibell Castor Ctek15L Premium 1.5 Li" u="1"/>
        <s v="Bajaj Pygmy Mini 110 Mm 10 W High S" u="1"/>
        <s v="Crompton Instaglide 1000-Watts Dry" u="1"/>
        <s v="Prestige Clean Home Water Purifier" u="1"/>
        <s v="Morphy Richards Aristo 2000 Watts P" u="1"/>
        <s v="Gadgetronics Digital Kitchen Weighi" u="1"/>
        <s v="Hul Pureit Germkill Kit For Advance" u="1"/>
        <s v="Tom &amp; Jerry Folding Laundry Basket" u="1"/>
        <s v="Ikea Little Loved Corner Produkt Mi" u="1"/>
        <s v="Bajaj New Shakti Neo Plus 15 Litre" u="1"/>
        <s v="House Of Quirk Reusable Sticky Pick" u="1"/>
        <s v="Allin Exporters J66 Ultrasonic Humi" u="1"/>
        <s v="Multifunctional 2 In 1 Electric Egg" u="1"/>
        <s v="Maharaja Whiteline Nano Carbon Neo," u="1"/>
        <s v="Kent Electric Chopper-B For Kitchen" u="1"/>
        <s v="Crompton Amica 15-L 5 Star Rated St" u="1"/>
        <s v="Kent 16025 Sandwich Grill 700W | No" u="1"/>
        <s v="Candes Gloster All In One Silent Bl" u="1"/>
        <s v="Inalsa Electric Fan Heater Hotty -" u="1"/>
        <s v="Havells Zella Flap Auto Immersion R" u="1"/>
        <s v="Ibell Sm1301 3-In-1 Sandwich Maker" u="1"/>
        <s v="Inalsa Vacuum Cleaner Wet And Dry M" u="1"/>
        <s v="Mr. Brand Portable Usb Juicer Elect" u="1"/>
        <s v="Crompton Hill Briz Deco 1200Mm (48" u="1"/>
        <s v="Sujata Powermatic Plus, Juicer Mixe" u="1"/>
        <s v="Aquadpure Copper + Mineral Ro+Uv+Uf" u="1"/>
        <s v="Amazon Basics 650 Watt Drip Coffee" u="1"/>
        <s v="Crompton Insta Delight Fan Circulat" u="1"/>
        <s v="!!Haneul!!1000 Watt/2000-Watt Room" u="1"/>
        <s v="Melbon Vm-905 2000-Watt Room Heater" u="1"/>
        <s v="Cello Eliza Plastic Laundry Bag/Bas" u="1"/>
        <s v="Activa 1200 Mm High Speed 390 Rpm B" u="1"/>
        <s v="Shakti Technology S5 High Pressure" u="1"/>
        <s v="American Micronic- Imported Wet &amp; D" u="1"/>
        <s v="Demokrazy New Nova Lint Cum Fuzz Re" u="1"/>
        <s v="Instant Pot Air Fryer, Vortex 2Qt," u="1"/>
        <s v="Hul Pureit Eco Water Saver Mineral" u="1"/>
        <s v="Livpure Glo Star Ro+Uv+Uf+Mineralis" u="1"/>
        <s v="Philips Hi113 1000-Watt Plastic Bod" u="1"/>
        <s v="Kuber Industries Round Non Woven Fa" u="1"/>
        <s v="Preethi Mga-502 0.4-Litre Grind And" u="1"/>
        <s v="Usha Aurora 1000 W Dry Iron With In" u="1"/>
        <s v="Ecovacs Deebot N8 2-In-1 Robotic Va" u="1"/>
        <s v="Kent Gold, Optima, Gold+ Spare Kit" u="1"/>
        <s v="Avnish Tap Water Purifier Filter Fa" u="1"/>
        <s v="Khaitan Orfin Fan Heater For Home A" u="1"/>
        <s v="Usha Rapidmix 500-Watt Copper Motor" u="1"/>
        <s v="Havells Gatik Neo 400Mm Pedestal Fa" u="1"/>
        <s v="Inalsa Upright Vacuum Cleaner, 2-In" u="1"/>
        <s v="Royal Step - Amazon'S Brand - Porta" u="1"/>
        <s v="Nirdambhay Mini Bag Sealer, 2 In 1" u="1"/>
        <s v="Cello Non-Stick Aluminium Sandwich" u="1"/>
        <s v="Proven¬Æ Copper + Mineral Ro+Uv+Uf" u="1"/>
        <s v="Morphy Richards Daisy 1000W Dry Iro" u="1"/>
        <s v="Wipro Vesta 1200 Watt Gd201 Lightwe" u="1"/>
        <s v="Zuvexa Egg Boiler Poacher Automatic" u="1"/>
        <s v="Ao Smith Hse-Vas-X-015 Storage 15 L" u="1"/>
        <s v="Havells Festiva 1200Mm Dust Resista" u="1"/>
        <s v="Inalsa Vaccum Cleaner Handheld 800W" u="1"/>
        <s v="Ibell Sm1515New Sandwich Maker With" u="1"/>
        <s v="Aquaguard Aura Ro+Uv+Uf+Taste Adjus" u="1"/>
        <s v="Havells Instanio 3-Litre 4.5Kw Inst" u="1"/>
        <s v="Milk Frother, Immersion Blender Cor" u="1"/>
        <s v="Panasonic Sr-Wa22H (E) Automatic Ri" u="1"/>
        <s v="Instacuppa Milk Frother For Coffee" u="1"/>
        <s v="Goodscity Garment Steamer For Cloth" u="1"/>
        <s v="Solidaire 550-Watt Mixer Grinder Wi" u="1"/>
        <s v="Amazon Basics 300 W Hand Blender Wi" u="1"/>
        <s v="Orpat Hhb-100E 250-Watt Hand Blende" u="1"/>
        <s v="Healthsense Rechargeable Lint Remov" u="1"/>
        <s v="Agaro Classic Portable Yogurt Maker" u="1"/>
        <s v="Agaro Imperial 240-Watt Slow Juicer" u="1"/>
        <s v="Wipro Smartlife Super Deluxe Dry Ir" u="1"/>
        <s v="Amazonbasics Cylinder Bagless Vacuu" u="1"/>
        <s v="Crompton Ihl 251 1500-Watt Immersio" u="1"/>
        <s v="Saiellin Room Heater For Home 2000" u="1"/>
        <s v="Bajaj Majesty Duetto Gas 6 Ltr Vert" u="1"/>
        <s v="Black + Decker Bd Bxir2201In 2200-W" u="1"/>
        <s v="Inalsa Hand Blender| Hand Mixer|Bea" u="1"/>
        <s v="Longway Blaze 2 Rod Quartz Room Hea" u="1"/>
        <s v="Prestige Pwg 07 Wet Grinder, 2L (Mu" u="1"/>
        <s v="Pigeon Zest Mixer Grinder 3 Speed C" u="1"/>
        <s v="Borosil Volcano 13 Fin Oil Filled R" u="1"/>
        <s v="Crompton Solarium Qube 15-L 5 Star" u="1"/>
        <s v="Singer Aroma 1.8 Liter Electric Ket" u="1"/>
        <s v="Orient Electric Aura Neo Instant 3L" u="1"/>
        <s v="Crompton Brio 1000-Watts Dry Iron W" u="1"/>
        <s v="Butterfly Hero Mixer Grinder, 500W," u="1"/>
        <s v="Racold Eterno Pro 25L Vertical 5 St" u="1"/>
        <s v="Lg 1.5 Ton 5 Star Ai Dual Inverter" u="1"/>
        <s v="Eureka Forbes Aquasure Amrit Twin C" u="1"/>
        <s v="Green Tales Heat Seal Mini Food Sea" u="1"/>
        <s v="Saleon Instant Coal Heater 500W Cha" u="1"/>
        <s v="Sujata Chutney Steel Jar, 400 Ml, (" u="1"/>
        <s v="Khaitan Avaante Ka-2013 1200 Watt 3" u="1"/>
        <s v="Kenstar 2400 Watts 9 Fins Oil Fille" u="1"/>
        <s v="Nexoms Instant Heating Water Tap Wa" u="1"/>
        <s v="Jialto Mini Waffle Maker 4 Inch- 35" u="1"/>
        <s v="Candes Blowhot All In One Silent Bl" u="1"/>
        <s v="Ionix Jewellery Scale | Weight Scal" u="1"/>
        <s v="Kitchen Kit Electric Kettle, 1.8L S" u="1"/>
        <s v="Racold Pronto Pro 3Litres 3Kw Verti" u="1"/>
        <s v="Esn 999 Supreme Quality 1500W Immer" u="1"/>
        <s v="Pajaka¬Æ South Indian Filter Coffee" u="1"/>
        <s v="Saiyam Stainless Steel Espresso Mak" u="1"/>
        <s v="Konvio Neer 10 Inch Spun Filter (Pp" u="1"/>
        <s v="Havells Glydo 1000 Watt Dry Iron Wi" u="1"/>
        <s v="Raffles Premium Stainless Steel Sou" u="1"/>
        <s v="Ionix Activated Carbon Faucet Water" u="1"/>
        <s v="Knyuc Mart Mini Electric Handy Room" u="1"/>
        <s v="Inkulture Stainless_Steel Measuring" u="1"/>
        <s v="Macmillan Aquafresh 5 Micron Ps-05" u="1"/>
        <s v="Havells D'Zire 1000 Watt Dry Iron W" u="1"/>
        <s v="Te‚Ñ¢ Instant Electric Heating Hot" u="1"/>
        <s v="Zigma Winotek Winotek Sun Instant W" u="1"/>
        <s v="Kent 11054 Alkaline Water Filter Pi" u="1"/>
        <s v="Sujata Dynamix Dx Mixer Grinder, 90" u="1"/>
        <s v="Lifelong Llmg74 750 Watt Mixer Grin" u="1"/>
        <s v="Ttk Prestige Limited Orion Mixer Gr" u="1"/>
        <s v="Agaro Regal Electric Rice Cooker, 3" u="1"/>
        <s v="Vapja¬Æ Portable Mini Juicer Cup Bl" u="1"/>
        <s v="Philips Hd6975/00 25 Litre Digital" u="1"/>
        <s v="Usha Ei 3710 Heavy Weight 1000-Watt" u="1"/>
        <s v="Campfire Spring Chef Prolix Instant" u="1"/>
        <s v="Themisto Th-Ws20 Digital Kitchen We" u="1"/>
        <s v="Fya Handheld Vacuum Cleaner Cordles" u="1"/>
        <s v="Lifelong Llsm120G Sandwich Griller" u="1"/>
        <s v="Kuber Industries Nylon Mesh Laundry" u="1"/>
        <s v="Bulfyss Plastic Sticky Lint Roller" u="1"/>
        <s v="T Topline 180 W Electric Hand Mixer" u="1"/>
        <s v="Empty Mist Trigger Plastic Spray Bo" u="1"/>
        <s v="Lonaxa Mini Travel Rechargeable Fru" u="1"/>
        <s v="Agaro Royal Double Layered Kettle," u="1"/>
        <s v="Cafe Jei French Press Coffee And Te" u="1"/>
        <s v="Borosil Prime Grill Sandwich Maker" u="1"/>
        <s v="Candes 10 Litre Perfecto 5 Star Rat" u="1"/>
        <s v="Prestige Psmfb 800 Watt Sandwich To" u="1"/>
        <s v="Ibell Mpk120L Premium Stainless Ste" u="1"/>
        <s v="Maharaja Whiteline Odacio Plus 550-" u="1"/>
        <s v="Shakti Technology S3 High Pressure" u="1"/>
        <s v="Cello Quick Boil Popular Electric K" u="1"/>
        <s v="Agaro Glory Cool Mist Ultrasonic Hu" u="1"/>
        <s v="Wolpin 1 Lint Roller With 60 Sheets" u="1"/>
        <s v="Abode Kitchen Essential Measuring C" u="1"/>
        <s v="Sujata Supermix, Mixer Grinder, 900" u="1"/>
        <s v="Cardex Digital Kitchen Weighing Mac" u="1"/>
        <s v="V-Guard Zenora Ro+Uf+Mb Water Purif" u="1"/>
        <s v="Bajaj Rex Dlx 750 W 4 Jars Mixer Gr" u="1"/>
        <s v="Kent 16051 Hand Blender 300 W | 5 V" u="1"/>
        <s v="Prestige Pic 15.0+ 1900-Watt Induct" u="1"/>
        <s v="Aqua D Pure Active Copper 12-L Ro+U" u="1"/>
        <s v="Prettykrafts Laundry Square Shape B" u="1"/>
        <s v="Libra Roti Maker Electric Automatic" u="1"/>
        <s v="Glen 3 In 1 Electric Multi Cooker -" u="1"/>
        <s v="Dynore Stainless Steel Set Of 4 Mea" u="1"/>
        <s v="Lint Remover For Clothes With 1 Yea" u="1"/>
        <s v="Monitor Ac Stand/Heavy Duty Air Con" u="1"/>
        <s v="Ibell Induction Cooktop, 2000W With" u="1"/>
        <s v="Kent Powp-Sediment Filter 10'' Thre" u="1"/>
        <s v="Lacopine Mini Pocket Size Lint Roll" u="1"/>
        <s v="Ibell Sek170Bm Premium Electric Ket" u="1"/>
        <s v="Activa Easy Mix Nutri Mixer Grinder" u="1"/>
        <s v="Sujata Dynamix, Mixer Grinder, 900" u="1"/>
        <s v="Wipro Vesta 1380W Cordless Steam Ir" u="1"/>
        <s v="Mi Robot Vacuum-Mop P, Best-In-Clas" u="1"/>
        <s v="Havells Ventil Air Dx 200Mm Exhaust" u="1"/>
        <s v="Agaro Royal Stand 1000W Mixer With" u="1"/>
        <s v="Crompton Highspeed Markle Prime 120" u="1"/>
        <s v="Lifelong Llwm105 750-Watt Belgian W" u="1"/>
        <s v="Kuber Industries Waterproof Round L" u="1"/>
        <s v="Portable, Handy Compact Plug-In Por" u="1"/>
        <s v="Karcher Wd3 Eu Wet And Dry Vacuum C" u="1"/>
        <s v="Inalsa Air Fryer Digital 4L Nutri F" u="1"/>
        <s v="Amazonbasics High Speed 55 Watt Osc" u="1"/>
        <s v="Eco Crystal J 5 Inch Cartridge (Pac" u="1"/>
        <s v="Borosil Rio 1.5 L Electric Kettle," u="1"/>
        <s v="Philips Drip Coffee Maker Hd7432/20" u="1"/>
        <s v="Eureka Forbes Euroclean Paper Vacuu" u="1"/>
        <s v="Larrito Wooden Cool Mist Humidifier" u="1"/>
        <s v="Hilton Quartz Heater 400/800-Watt I" u="1"/>
        <s v="Syska Sdi-07 1000 W Stellar With Go" u="1"/>
        <s v="Ikea Milk Frother For Your Milk, Co" u="1"/>
        <s v="Ionix Tap Filter Multilayer | Activ" u="1"/>
        <s v="Kitchengenix'S Mini Waffle Maker 4" u="1"/>
        <s v="Bajaj Hm-01 Powerful 250W Hand Mixe" u="1"/>
        <s v="Knowza Electric Handheld Milk Wand" u="1"/>
        <s v="Usha Hc 812 T Thermo Fan Room Heate" u="1"/>
        <s v="Akiara - Makes Life Easy Mini Sewin" u="1"/>
        <s v="Usha 1212 Ptc With Adjustable Therm" u="1"/>
        <s v="4 In 1 Handheld Electric Vegetable" u="1"/>
        <s v="Philips Hd9306/06 1.5-Litre Electri" u="1"/>
        <s v="Libra Room Heater For Home, Room He" u="1"/>
        <s v="Ngi Store 2 Pieces Pet Hair Remover" u="1"/>
        <s v="Noir Aqua - 5Pcs Pp Spun Filter + 1" u="1"/>
        <s v="Prestige Delight Prwo Electric Rice" u="1"/>
        <s v="Bajaj Majesty Rx10 2000 Watts Heat" u="1"/>
        <s v="Havells Ventil Air Dsp 230Mm Exhaus" u="1"/>
        <s v="Borosil Jumbo 1000-Watt Grill Sandw" u="1"/>
      </sharedItems>
    </cacheField>
    <cacheField name="Category" numFmtId="0">
      <sharedItems count="9">
        <s v="Computers&amp;Acces"/>
        <s v="Electronics"/>
        <s v="MusicalInstrume"/>
        <s v="OfficeProducts"/>
        <s v="Home&amp;Kitchen"/>
        <s v="HomeImprovement"/>
        <s v="Toys&amp;Games"/>
        <s v="Car&amp;Motorbike"/>
        <s v="Health&amp;Personal"/>
      </sharedItems>
    </cacheField>
    <cacheField name="Discounted_Price" numFmtId="43">
      <sharedItems containsSemiMixedTypes="0" containsString="0" containsNumber="1" minValue="39" maxValue="77990" count="549">
        <n v="399"/>
        <n v="199"/>
        <n v="329"/>
        <n v="154"/>
        <n v="149"/>
        <n v="176.63"/>
        <n v="229"/>
        <n v="499"/>
        <n v="299"/>
        <n v="219"/>
        <n v="350"/>
        <n v="159"/>
        <n v="349"/>
        <n v="13999"/>
        <n v="249"/>
        <n v="13490"/>
        <n v="970"/>
        <n v="279"/>
        <n v="59"/>
        <n v="11499"/>
        <n v="14999"/>
        <n v="179"/>
        <n v="389"/>
        <n v="599"/>
        <n v="99"/>
        <n v="899"/>
        <n v="32999"/>
        <n v="209"/>
        <n v="19999"/>
        <n v="999"/>
        <n v="333"/>
        <n v="507"/>
        <n v="309"/>
        <n v="1199"/>
        <n v="799"/>
        <n v="6999"/>
        <n v="230"/>
        <n v="649"/>
        <n v="15999"/>
        <n v="348"/>
        <n v="32990"/>
        <n v="139"/>
        <n v="263"/>
        <n v="7999"/>
        <n v="1599"/>
        <n v="26999"/>
        <n v="115"/>
        <n v="10901"/>
        <n v="1434"/>
        <n v="7299"/>
        <n v="325"/>
        <n v="29999"/>
        <n v="27999"/>
        <n v="30990"/>
        <n v="269"/>
        <n v="24999"/>
        <n v="18990"/>
        <n v="290"/>
        <n v="345"/>
        <n v="1099"/>
        <n v="719"/>
        <n v="849"/>
        <n v="21999"/>
        <n v="449"/>
        <n v="37999"/>
        <n v="7390"/>
        <n v="273.10000000000002"/>
        <n v="15990"/>
        <n v="210"/>
        <n v="1299"/>
        <n v="347"/>
        <n v="228"/>
        <n v="1499"/>
        <n v="8499"/>
        <n v="20990"/>
        <n v="9999"/>
        <n v="489"/>
        <n v="23999"/>
        <n v="689"/>
        <n v="1699"/>
        <n v="655"/>
        <n v="749"/>
        <n v="195"/>
        <n v="416"/>
        <n v="368"/>
        <n v="29990"/>
        <n v="339"/>
        <n v="15490"/>
        <n v="9490"/>
        <n v="637"/>
        <n v="1089"/>
        <n v="12499"/>
        <n v="1399"/>
        <n v="88"/>
        <n v="57.89"/>
        <n v="205"/>
        <n v="949"/>
        <n v="379"/>
        <n v="8990"/>
        <n v="486"/>
        <n v="5699"/>
        <n v="709"/>
        <n v="47990"/>
        <n v="320"/>
        <n v="129"/>
        <n v="225"/>
        <n v="547"/>
        <n v="259"/>
        <n v="239"/>
        <n v="467"/>
        <n v="11990"/>
        <n v="252"/>
        <n v="204"/>
        <n v="6490"/>
        <n v="235"/>
        <n v="42999"/>
        <n v="173"/>
        <n v="848.99"/>
        <n v="1249"/>
        <n v="213"/>
        <n v="598"/>
        <n v="31999"/>
        <n v="128.31"/>
        <n v="254"/>
        <n v="89"/>
        <n v="549"/>
        <n v="77990"/>
        <n v="182"/>
        <n v="96"/>
        <n v="54990"/>
        <n v="439"/>
        <n v="789"/>
        <n v="790"/>
        <n v="4699"/>
        <n v="18999"/>
        <n v="1990"/>
        <n v="2299"/>
        <n v="35999"/>
        <n v="8999"/>
        <n v="917"/>
        <n v="45999"/>
        <n v="119"/>
        <n v="21990"/>
        <n v="417.44"/>
        <n v="215"/>
        <n v="1289"/>
        <n v="609"/>
        <n v="1850"/>
        <n v="13990"/>
        <n v="185"/>
        <n v="218"/>
        <n v="893"/>
        <n v="10990"/>
        <n v="16999"/>
        <n v="699"/>
        <n v="2699"/>
        <n v="246"/>
        <n v="247"/>
        <n v="1369"/>
        <n v="24990"/>
        <n v="61999"/>
        <n v="24499"/>
        <n v="10499"/>
        <n v="197"/>
        <n v="1519"/>
        <n v="46999"/>
        <n v="1799"/>
        <n v="1998"/>
        <n v="1999"/>
        <n v="2049"/>
        <n v="6499"/>
        <n v="28999"/>
        <n v="569"/>
        <n v="1898"/>
        <n v="9499"/>
        <n v="959"/>
        <n v="1149"/>
        <n v="1219"/>
        <n v="18499"/>
        <n v="369"/>
        <n v="12999"/>
        <n v="2199"/>
        <n v="16499"/>
        <n v="3999"/>
        <n v="2998"/>
        <n v="15499"/>
        <n v="873"/>
        <n v="539"/>
        <n v="1075"/>
        <n v="529"/>
        <n v="4790"/>
        <n v="33999"/>
        <n v="10999"/>
        <n v="34999"/>
        <n v="2999"/>
        <n v="20999"/>
        <n v="22999"/>
        <n v="134"/>
        <n v="7499"/>
        <n v="1324"/>
        <n v="12490"/>
        <n v="17999"/>
        <n v="2099"/>
        <n v="337"/>
        <n v="251"/>
        <n v="95"/>
        <n v="4499"/>
        <n v="1989"/>
        <n v="4999"/>
        <n v="2499"/>
        <n v="79"/>
        <n v="2179"/>
        <n v="44999"/>
        <n v="2599"/>
        <n v="2799"/>
        <n v="3799"/>
        <n v="281"/>
        <n v="7998"/>
        <n v="120"/>
        <n v="7915"/>
        <n v="1055"/>
        <n v="150"/>
        <n v="474"/>
        <n v="265"/>
        <n v="37990"/>
        <n v="314"/>
        <n v="365"/>
        <n v="289"/>
        <n v="217"/>
        <n v="1220"/>
        <n v="475"/>
        <n v="798"/>
        <n v="266"/>
        <n v="50"/>
        <n v="130"/>
        <n v="4098"/>
        <n v="519"/>
        <n v="1295"/>
        <n v="1889"/>
        <n v="455"/>
        <n v="717"/>
        <n v="39"/>
        <n v="889"/>
        <n v="191"/>
        <n v="522"/>
        <n v="681"/>
        <n v="429"/>
        <n v="100"/>
        <n v="1049"/>
        <n v="656"/>
        <n v="1109"/>
        <n v="169"/>
        <n v="157"/>
        <n v="479"/>
        <n v="1598"/>
        <n v="294"/>
        <n v="828"/>
        <n v="745"/>
        <n v="1549"/>
        <n v="1469"/>
        <n v="198"/>
        <n v="12000"/>
        <n v="6299"/>
        <n v="571"/>
        <n v="448"/>
        <n v="579"/>
        <n v="137"/>
        <n v="1495"/>
        <n v="440"/>
        <n v="1329"/>
        <n v="570"/>
        <n v="1529"/>
        <n v="190"/>
        <n v="729"/>
        <n v="480"/>
        <n v="238"/>
        <n v="1349"/>
        <n v="1792"/>
        <n v="3299"/>
        <n v="125"/>
        <n v="561"/>
        <n v="5599"/>
        <n v="69"/>
        <n v="478"/>
        <n v="425"/>
        <n v="378"/>
        <n v="1815"/>
        <n v="67"/>
        <n v="5799"/>
        <n v="4449"/>
        <n v="629"/>
        <n v="2595"/>
        <n v="90"/>
        <n v="1345"/>
        <n v="287"/>
        <n v="879"/>
        <n v="250"/>
        <n v="469"/>
        <n v="1187"/>
        <n v="328"/>
        <n v="114"/>
        <n v="1490"/>
        <n v="575"/>
        <n v="178"/>
        <n v="939"/>
        <n v="1439"/>
        <n v="175"/>
        <n v="3303"/>
        <n v="1890"/>
        <n v="310"/>
        <n v="1709"/>
        <n v="2025"/>
        <n v="900"/>
        <n v="2490"/>
        <n v="116"/>
        <n v="200"/>
        <n v="2649"/>
        <n v="596"/>
        <n v="330"/>
        <n v="1234"/>
        <n v="272"/>
        <n v="3498"/>
        <n v="10099"/>
        <n v="397"/>
        <n v="1679"/>
        <n v="354"/>
        <n v="10389"/>
        <n v="1409"/>
        <n v="5998"/>
        <n v="300"/>
        <n v="535"/>
        <n v="341"/>
        <n v="5899"/>
        <n v="1565"/>
        <n v="326"/>
        <n v="657"/>
        <n v="1995"/>
        <n v="1500"/>
        <n v="2640"/>
        <n v="5299"/>
        <n v="165"/>
        <n v="398"/>
        <n v="770"/>
        <n v="420"/>
        <n v="8349"/>
        <n v="3307"/>
        <n v="380"/>
        <n v="37247"/>
        <n v="298"/>
        <n v="293"/>
        <n v="1043"/>
        <n v="1464"/>
        <n v="625"/>
        <n v="1290"/>
        <n v="3600"/>
        <n v="6549"/>
        <n v="1625"/>
        <n v="5499"/>
        <n v="2148"/>
        <n v="3599"/>
        <n v="351"/>
        <n v="1614"/>
        <n v="678"/>
        <n v="809"/>
        <n v="1969"/>
        <n v="1665"/>
        <n v="3229"/>
        <n v="1260"/>
        <n v="3499"/>
        <n v="1321"/>
        <n v="775"/>
        <n v="3190"/>
        <n v="6199"/>
        <n v="1819"/>
        <n v="3249"/>
        <n v="1400"/>
        <n v="355"/>
        <n v="2169"/>
        <n v="653"/>
        <n v="4789"/>
        <n v="753"/>
        <n v="353"/>
        <n v="8799"/>
        <n v="2095"/>
        <n v="1498"/>
        <n v="3699"/>
        <n v="177"/>
        <n v="244"/>
        <n v="1959"/>
        <n v="319"/>
        <n v="9590"/>
        <n v="292"/>
        <n v="160"/>
        <n v="600"/>
        <n v="1130"/>
        <n v="3199"/>
        <n v="616"/>
        <n v="610"/>
        <n v="453"/>
        <n v="2464"/>
        <n v="2719"/>
        <n v="2088"/>
        <n v="2399"/>
        <n v="308"/>
        <n v="245"/>
        <n v="3569"/>
        <n v="2089"/>
        <n v="2339"/>
        <n v="784"/>
        <n v="1695"/>
        <n v="1448"/>
        <n v="6990"/>
        <n v="2698"/>
        <n v="1414"/>
        <n v="5999"/>
        <n v="9970"/>
        <n v="698"/>
        <n v="14400"/>
        <n v="664"/>
        <n v="260"/>
        <n v="1484"/>
        <n v="4280"/>
        <n v="189"/>
        <n v="1449"/>
        <n v="3657.66"/>
        <n v="1849"/>
        <n v="8199"/>
        <n v="1595"/>
        <n v="1182"/>
        <n v="1052"/>
        <n v="1547"/>
        <n v="510"/>
        <n v="1899"/>
        <n v="14499"/>
        <n v="950"/>
        <n v="7199"/>
        <n v="2439"/>
        <n v="7799"/>
        <n v="2899"/>
        <n v="9799"/>
        <n v="669"/>
        <n v="5890"/>
        <n v="9199"/>
        <n v="6236"/>
        <n v="2742"/>
        <n v="721"/>
        <n v="2903"/>
        <n v="1656"/>
        <n v="2079"/>
        <n v="3179"/>
        <n v="4799"/>
        <n v="948"/>
        <n v="850"/>
        <n v="3711"/>
        <n v="980"/>
        <n v="3349"/>
        <n v="2249"/>
        <n v="1235"/>
        <n v="6800"/>
        <n v="1069"/>
        <n v="2092"/>
        <n v="3859"/>
        <n v="1804"/>
        <n v="6525"/>
        <n v="1189"/>
        <n v="2590"/>
        <n v="998"/>
        <n v="998.06"/>
        <n v="8886"/>
        <n v="4995"/>
        <n v="395"/>
        <n v="635"/>
        <n v="27900"/>
        <n v="193"/>
        <n v="2449"/>
        <n v="2286"/>
        <n v="5395"/>
        <n v="559"/>
        <n v="660"/>
        <n v="419"/>
        <n v="7349"/>
        <n v="1474"/>
        <n v="3645"/>
        <n v="375"/>
        <n v="2976"/>
        <n v="2575"/>
        <n v="1649"/>
        <n v="765"/>
        <n v="587"/>
        <n v="12609"/>
        <n v="640"/>
        <n v="979"/>
        <n v="5365"/>
        <n v="929"/>
        <n v="3710"/>
        <n v="2033"/>
        <n v="9495"/>
        <n v="2790"/>
        <n v="645"/>
        <n v="2237.81"/>
        <n v="8699"/>
        <n v="42990"/>
        <n v="825"/>
        <n v="161"/>
        <n v="697"/>
        <n v="688"/>
        <n v="6850"/>
        <n v="1090"/>
        <n v="295"/>
        <n v="2949"/>
        <n v="335"/>
        <n v="778"/>
        <n v="1190"/>
        <n v="6120"/>
        <n v="3685"/>
        <n v="8599"/>
        <n v="1110"/>
        <n v="759"/>
        <n v="2669"/>
        <n v="85"/>
        <n v="5865"/>
        <n v="1928"/>
        <n v="1456"/>
        <n v="4899"/>
        <n v="3290"/>
        <n v="5490"/>
        <n v="3041.67"/>
        <n v="1745"/>
        <n v="3180"/>
        <n v="390"/>
        <n v="1624"/>
        <n v="184"/>
        <n v="445"/>
        <n v="1601"/>
        <n v="231"/>
        <n v="6790"/>
        <n v="1982.84"/>
        <n v="1180"/>
        <n v="253"/>
        <n v="457"/>
        <n v="426"/>
        <n v="2320"/>
        <n v="1563"/>
        <n v="3487.77"/>
        <n v="498"/>
        <n v="2695"/>
        <n v="2280"/>
        <n v="2219"/>
        <n v="2863"/>
      </sharedItems>
    </cacheField>
    <cacheField name="Actual_Price" numFmtId="43">
      <sharedItems containsSemiMixedTypes="0" containsString="0" containsNumber="1" minValue="39" maxValue="139900" count="449">
        <n v="1099"/>
        <n v="349"/>
        <n v="1899"/>
        <n v="699"/>
        <n v="399"/>
        <n v="1000"/>
        <n v="499"/>
        <n v="299"/>
        <n v="999"/>
        <n v="339"/>
        <n v="799"/>
        <n v="700"/>
        <n v="899"/>
        <n v="24999"/>
        <n v="21990"/>
        <n v="1799"/>
        <n v="22900"/>
        <n v="199"/>
        <n v="19990"/>
        <n v="19999"/>
        <n v="1999"/>
        <n v="750"/>
        <n v="599"/>
        <n v="666.66"/>
        <n v="1900"/>
        <n v="45999"/>
        <n v="695"/>
        <n v="34999"/>
        <n v="1599"/>
        <n v="1208"/>
        <n v="475"/>
        <n v="395"/>
        <n v="2199"/>
        <n v="500"/>
        <n v="2100"/>
        <n v="12999"/>
        <n v="1399"/>
        <n v="21999"/>
        <n v="1499"/>
        <n v="47900"/>
        <n v="845"/>
        <n v="1400"/>
        <n v="14990"/>
        <n v="2999"/>
        <n v="42999"/>
        <n v="30990"/>
        <n v="3999"/>
        <n v="249"/>
        <n v="19125"/>
        <n v="1299"/>
        <n v="39999"/>
        <n v="40990"/>
        <n v="52900"/>
        <n v="800"/>
        <n v="31999"/>
        <n v="1809"/>
        <n v="29999"/>
        <n v="65000"/>
        <n v="20000"/>
        <n v="23990"/>
        <n v="15999"/>
        <n v="44990"/>
        <n v="44999"/>
        <n v="1700"/>
        <n v="595"/>
        <n v="27990"/>
        <n v="1200"/>
        <n v="34990"/>
        <n v="1500"/>
        <n v="49990"/>
        <n v="931"/>
        <n v="2399"/>
        <n v="1339"/>
        <n v="20900"/>
        <n v="15990"/>
        <n v="1600"/>
        <n v="849"/>
        <n v="1199"/>
        <n v="22990"/>
        <n v="2499"/>
        <n v="47990"/>
        <n v="485"/>
        <n v="18990"/>
        <n v="11000"/>
        <n v="70900"/>
        <n v="549"/>
        <n v="35999"/>
        <n v="1699"/>
        <n v="31990"/>
        <n v="9990"/>
        <n v="16990"/>
        <n v="59999"/>
        <n v="600"/>
        <n v="1490"/>
        <n v="2299"/>
        <n v="4999"/>
        <n v="1749"/>
        <n v="1100"/>
        <n v="49999"/>
        <n v="56790"/>
        <n v="795"/>
        <n v="798"/>
        <n v="995"/>
        <n v="139900"/>
        <n v="85000"/>
        <n v="758"/>
        <n v="4699"/>
        <n v="24990"/>
        <n v="650"/>
        <n v="3100"/>
        <n v="18999"/>
        <n v="69900"/>
        <n v="670"/>
        <n v="79990"/>
        <n v="35000"/>
        <n v="54990"/>
        <n v="50999"/>
        <n v="4500"/>
        <n v="28900"/>
        <n v="449"/>
        <n v="900"/>
        <n v="1052"/>
        <n v="25999"/>
        <n v="3500"/>
        <n v="14999"/>
        <n v="51990"/>
        <n v="69999"/>
        <n v="50000"/>
        <n v="19499"/>
        <n v="9999"/>
        <n v="7990"/>
        <n v="8999"/>
        <n v="28999"/>
        <n v="6990"/>
        <n v="11999"/>
        <n v="1800"/>
        <n v="7999"/>
        <n v="17999"/>
        <n v="20999"/>
        <n v="10999"/>
        <n v="8499"/>
        <n v="495"/>
        <n v="16999"/>
        <n v="5999"/>
        <n v="20990"/>
        <n v="3990"/>
        <n v="33999"/>
        <n v="38999"/>
        <n v="26999"/>
        <n v="649"/>
        <n v="171"/>
        <n v="2899"/>
        <n v="29990"/>
        <n v="1630"/>
        <n v="13499"/>
        <n v="6999"/>
        <n v="6499"/>
        <n v="2990"/>
        <n v="2400"/>
        <n v="149"/>
        <n v="5299"/>
        <n v="32999"/>
        <n v="39990"/>
        <n v="3499"/>
        <n v="2599"/>
        <n v="1249"/>
        <n v="9499"/>
        <n v="74999"/>
        <n v="4490"/>
        <n v="895"/>
        <n v="237"/>
        <n v="1995"/>
        <n v="315"/>
        <n v="50"/>
        <n v="165"/>
        <n v="1290"/>
        <n v="2498"/>
        <n v="5499"/>
        <n v="1350"/>
        <n v="1295"/>
        <n v="761"/>
        <n v="2500"/>
        <n v="180"/>
        <n v="225"/>
        <n v="4499"/>
        <n v="550"/>
        <n v="3490"/>
        <n v="250"/>
        <n v="2800"/>
        <n v="404"/>
        <n v="160"/>
        <n v="3000"/>
        <n v="861"/>
        <n v="2495"/>
        <n v="13750"/>
        <n v="59"/>
        <n v="3299"/>
        <n v="375"/>
        <n v="440"/>
        <n v="2000"/>
        <n v="2900"/>
        <n v="1795"/>
        <n v="220"/>
        <n v="1650"/>
        <n v="2198"/>
        <n v="4100"/>
        <n v="1190"/>
        <n v="99"/>
        <n v="3495"/>
        <n v="720"/>
        <n v="590"/>
        <n v="7350"/>
        <n v="2595"/>
        <n v="2490"/>
        <n v="4990"/>
        <n v="75"/>
        <n v="2699"/>
        <n v="5734"/>
        <n v="1390"/>
        <n v="3295"/>
        <n v="2911"/>
        <n v="175"/>
        <n v="3250"/>
        <n v="2295"/>
        <n v="450"/>
        <n v="1109"/>
        <n v="1929"/>
        <n v="400"/>
        <n v="120"/>
        <n v="2799"/>
        <n v="210"/>
        <n v="2890"/>
        <n v="4700"/>
        <n v="4332.96"/>
        <n v="990"/>
        <n v="5490"/>
        <n v="100"/>
        <n v="2790"/>
        <n v="1645"/>
        <n v="310"/>
        <n v="4199"/>
        <n v="4000"/>
        <n v="200"/>
        <n v="230"/>
        <n v="2796"/>
        <n v="723"/>
        <n v="12499"/>
        <n v="320"/>
        <n v="3875"/>
        <n v="19110"/>
        <n v="150"/>
        <n v="775"/>
        <n v="32000"/>
        <n v="1300"/>
        <n v="300"/>
        <n v="535"/>
        <n v="7005"/>
        <n v="2895"/>
        <n v="3195"/>
        <n v="6355"/>
        <n v="7500"/>
        <n v="39"/>
        <n v="37999"/>
        <n v="1990"/>
        <n v="1949"/>
        <n v="1547"/>
        <n v="1150"/>
        <n v="1090"/>
        <n v="3599"/>
        <n v="420"/>
        <n v="9625"/>
        <n v="6100"/>
        <n v="59890"/>
        <n v="1245"/>
        <n v="1695"/>
        <n v="1549"/>
        <n v="1445"/>
        <n v="3193"/>
        <n v="1345"/>
        <n v="6190"/>
        <n v="13999"/>
        <n v="2995"/>
        <n v="5890"/>
        <n v="13150"/>
        <n v="785"/>
        <n v="3210"/>
        <n v="1595"/>
        <n v="3645"/>
        <n v="7950"/>
        <n v="1745"/>
        <n v="1545"/>
        <n v="5000"/>
        <n v="3945"/>
        <n v="2099"/>
        <n v="5295"/>
        <n v="3595"/>
        <n v="1129"/>
        <n v="5795"/>
        <n v="875"/>
        <n v="15270"/>
        <n v="4195"/>
        <n v="1989"/>
        <n v="1111"/>
        <n v="10400"/>
        <n v="6295"/>
        <n v="9650"/>
        <n v="10590"/>
        <n v="89"/>
        <n v="2485"/>
        <n v="3279"/>
        <n v="3799"/>
        <n v="7299"/>
        <n v="625"/>
        <n v="1020"/>
        <n v="8990"/>
        <n v="1639"/>
        <n v="11595"/>
        <n v="1750"/>
        <n v="2095"/>
        <n v="2300"/>
        <n v="4295"/>
        <n v="749"/>
        <n v="1775"/>
        <n v="1130"/>
        <n v="9455"/>
        <n v="825"/>
        <n v="9995"/>
        <n v="6000"/>
        <n v="5550"/>
        <n v="4590"/>
        <n v="4400"/>
        <n v="5190"/>
        <n v="940"/>
        <n v="79"/>
        <n v="14290"/>
        <n v="1950"/>
        <n v="3190"/>
        <n v="2660"/>
        <n v="59900"/>
        <n v="6375"/>
        <n v="350"/>
        <n v="8500"/>
        <n v="1560"/>
        <n v="6500"/>
        <n v="7795"/>
        <n v="5995"/>
        <n v="2349"/>
        <n v="4775"/>
        <n v="1230"/>
        <n v="5156"/>
        <n v="19825"/>
        <n v="1920"/>
        <n v="16000"/>
        <n v="11995"/>
        <n v="1690"/>
        <n v="1790"/>
        <n v="8995"/>
        <n v="239"/>
        <n v="4290"/>
        <n v="640"/>
        <n v="3790"/>
        <n v="4560"/>
        <n v="2600"/>
        <n v="3300"/>
        <n v="23559"/>
        <n v="2545"/>
        <n v="5500"/>
        <n v="12150"/>
        <n v="4995"/>
        <n v="7506"/>
        <n v="18000"/>
        <n v="1850"/>
        <n v="3995"/>
        <n v="2695"/>
        <n v="2290"/>
        <n v="3099"/>
        <n v="1075"/>
        <n v="7290"/>
        <n v="3398"/>
        <n v="1620"/>
        <n v="4495"/>
        <n v="980"/>
        <n v="11500"/>
        <n v="3550"/>
        <n v="1975"/>
        <n v="4600"/>
        <n v="10295"/>
        <n v="2380"/>
        <n v="8820"/>
        <n v="4200"/>
        <n v="1282"/>
        <n v="11850"/>
        <n v="20049"/>
        <n v="24850"/>
        <n v="16490"/>
        <n v="975"/>
        <n v="635"/>
        <n v="3390"/>
        <n v="1010"/>
        <n v="10900"/>
        <n v="4005"/>
        <n v="4650"/>
        <n v="24500"/>
        <n v="6070"/>
        <n v="6700"/>
        <n v="970"/>
        <n v="23999"/>
        <n v="850"/>
        <n v="7445"/>
        <n v="1395"/>
        <n v="4330"/>
        <n v="12500"/>
        <n v="2385"/>
        <n v="4890"/>
        <n v="3899"/>
        <n v="16899"/>
        <n v="75990"/>
        <n v="747"/>
        <n v="11990"/>
        <n v="4849"/>
        <n v="510"/>
        <n v="2550"/>
        <n v="8478"/>
        <n v="3895"/>
        <n v="5495"/>
        <n v="3199"/>
        <n v="7776"/>
        <n v="2590"/>
        <n v="6299"/>
        <n v="4799"/>
        <n v="5799"/>
        <n v="7200"/>
        <n v="389"/>
        <n v="13049"/>
        <n v="3890"/>
        <n v="260"/>
        <n v="8073"/>
        <n v="2360"/>
        <n v="11495"/>
        <n v="4780"/>
        <n v="10995"/>
        <n v="1440"/>
        <n v="3045"/>
        <n v="3290"/>
        <n v="3098"/>
        <n v="919"/>
        <n v="3080"/>
        <n v="1890"/>
        <n v="3690"/>
      </sharedItems>
    </cacheField>
    <cacheField name="Discount_Percentage" numFmtId="43">
      <sharedItems containsSemiMixedTypes="0" containsString="0" containsNumber="1" minValue="0" maxValue="0.94" count="92">
        <n v="0.64"/>
        <n v="0.43"/>
        <n v="0.9"/>
        <n v="0.53"/>
        <n v="0.61"/>
        <n v="0.85"/>
        <n v="0.65"/>
        <n v="0.23"/>
        <n v="0.5"/>
        <n v="0.33"/>
        <n v="0.55000000000000004"/>
        <n v="0.63"/>
        <n v="0.69"/>
        <n v="0.6"/>
        <n v="0.13"/>
        <n v="0.44"/>
        <n v="0.38"/>
        <n v="0.39"/>
        <n v="0.46"/>
        <n v="0.41"/>
        <n v="0.7"/>
        <n v="0.42"/>
        <n v="0.72"/>
        <n v="0.25"/>
        <n v="0.51"/>
        <n v="0.73"/>
        <n v="0"/>
        <n v="0.8"/>
        <n v="0.28000000000000003"/>
        <n v="0.67"/>
        <n v="0.57999999999999996"/>
        <n v="0.35"/>
        <n v="0.45"/>
        <n v="0.62"/>
        <n v="0.54"/>
        <n v="0.27"/>
        <n v="0.77"/>
        <n v="0.56000000000000005"/>
        <n v="0.78"/>
        <n v="0.31"/>
        <n v="0.86"/>
        <n v="0.47"/>
        <n v="0.37"/>
        <n v="0.75"/>
        <n v="0.32"/>
        <n v="0.68"/>
        <n v="0.66"/>
        <n v="0.22"/>
        <n v="0.56999999999999995"/>
        <n v="0.17"/>
        <n v="0.52"/>
        <n v="0.88"/>
        <n v="0.2"/>
        <n v="0.59"/>
        <n v="0.4"/>
        <n v="0.26"/>
        <n v="0.28999999999999998"/>
        <n v="0.83"/>
        <n v="0.71"/>
        <n v="0.15"/>
        <n v="0.76"/>
        <n v="0.48"/>
        <n v="0.82"/>
        <n v="0.36"/>
        <n v="0.89"/>
        <n v="0.87"/>
        <n v="0.24"/>
        <n v="0.34"/>
        <n v="0.11"/>
        <n v="0.91"/>
        <n v="7.0000000000000007E-2"/>
        <n v="0.19"/>
        <n v="0.79"/>
        <n v="0.21"/>
        <n v="0.81"/>
        <n v="0.18"/>
        <n v="0.49"/>
        <n v="0.3"/>
        <n v="0.84"/>
        <n v="0.1"/>
        <n v="0.06"/>
        <n v="0.14000000000000001"/>
        <n v="0.74"/>
        <n v="0.04"/>
        <n v="0.05"/>
        <n v="0.16"/>
        <n v="0.08"/>
        <n v="0.02"/>
        <n v="0.94"/>
        <n v="0.12"/>
        <n v="0.03"/>
        <n v="0.09"/>
      </sharedItems>
    </cacheField>
    <cacheField name="Rating" numFmtId="43">
      <sharedItems containsSemiMixedTypes="0" containsString="0" containsNumber="1" minValue="2" maxValue="5" count="25">
        <n v="4.2"/>
        <n v="4"/>
        <n v="3.9"/>
        <n v="4.0999999999999996"/>
        <n v="4.3"/>
        <n v="4.4000000000000004"/>
        <n v="4.5"/>
        <n v="3.7"/>
        <n v="3.3"/>
        <n v="3.6"/>
        <n v="3.4"/>
        <n v="3.8"/>
        <n v="3.5"/>
        <n v="4.5999999999999996"/>
        <n v="3.2"/>
        <n v="5"/>
        <n v="4.7"/>
        <n v="3"/>
        <n v="2.8"/>
        <n v="3.1"/>
        <n v="4.8"/>
        <n v="2.2999999999999998"/>
        <n v="2"/>
        <n v="2.6"/>
        <n v="2.9"/>
      </sharedItems>
    </cacheField>
    <cacheField name="Rating_Count" numFmtId="164">
      <sharedItems containsSemiMixedTypes="0" containsString="0" containsNumber="1" containsInteger="1" minValue="2" maxValue="426973" count="1115">
        <n v="24269"/>
        <n v="43994"/>
        <n v="7928"/>
        <n v="94363"/>
        <n v="16905"/>
        <n v="24871"/>
        <n v="15188"/>
        <n v="30411"/>
        <n v="179691"/>
        <n v="13391"/>
        <n v="426973"/>
        <n v="2262"/>
        <n v="4768"/>
        <n v="18757"/>
        <n v="32840"/>
        <n v="13045"/>
        <n v="11976"/>
        <n v="815"/>
        <n v="10962"/>
        <n v="16299"/>
        <n v="9378"/>
        <n v="4703"/>
        <n v="12153"/>
        <n v="34899"/>
        <n v="2766"/>
        <n v="184"/>
        <n v="20850"/>
        <n v="74976"/>
        <n v="1934"/>
        <n v="974"/>
        <n v="355"/>
        <n v="1075"/>
        <n v="13552"/>
        <n v="576"/>
        <n v="7298"/>
        <n v="462"/>
        <n v="107687"/>
        <n v="27151"/>
        <n v="12093"/>
        <n v="9792"/>
        <n v="8131"/>
        <n v="493"/>
        <n v="92595"/>
        <n v="24780"/>
        <n v="8188"/>
        <n v="4003"/>
        <n v="314"/>
        <n v="2960"/>
        <n v="656"/>
        <n v="7064"/>
        <n v="2201"/>
        <n v="7109"/>
        <n v="1313"/>
        <n v="29746"/>
        <n v="45238"/>
        <n v="450"/>
        <n v="457"/>
        <n v="2727"/>
        <n v="20053"/>
        <n v="149"/>
        <n v="210"/>
        <n v="7732"/>
        <n v="1780"/>
        <n v="602"/>
        <n v="1423"/>
        <n v="398"/>
        <n v="536"/>
        <n v="32"/>
        <n v="902"/>
        <n v="28791"/>
        <n v="10576"/>
        <n v="127"/>
        <n v="10134"/>
        <n v="425"/>
        <n v="6659"/>
        <n v="1977"/>
        <n v="1079"/>
        <n v="1097"/>
        <n v="22420"/>
        <n v="1045"/>
        <n v="4145"/>
        <n v="6547"/>
        <n v="1588"/>
        <n v="13120"/>
        <n v="2806"/>
        <n v="766"/>
        <n v="3587"/>
        <n v="2581"/>
        <n v="1035"/>
        <n v="505"/>
        <n v="1717"/>
        <n v="590"/>
        <n v="1121"/>
        <n v="132"/>
        <n v="1951"/>
        <n v="37"/>
        <n v="592"/>
        <n v="1259"/>
        <n v="28638"/>
        <n v="12835"/>
        <n v="1269"/>
        <n v="284"/>
        <n v="69538"/>
        <n v="3295"/>
        <n v="81"/>
        <n v="42301"/>
        <n v="1376"/>
        <n v="3664"/>
        <n v="2685"/>
        <n v="285"/>
        <n v="179692"/>
        <n v="6088"/>
        <n v="1383"/>
        <n v="5492"/>
        <n v="919"/>
        <n v="30023"/>
        <n v="387"/>
        <n v="211"/>
        <n v="4642"/>
        <n v="12"/>
        <n v="10480"/>
        <n v="24"/>
        <n v="254"/>
        <n v="3565"/>
        <n v="6255"/>
        <n v="57"/>
        <n v="577"/>
        <n v="1193"/>
        <n v="343"/>
        <n v="1611"/>
        <n v="6558"/>
        <n v="23169"/>
        <n v="2651"/>
        <n v="5"/>
        <n v="612"/>
        <n v="313"/>
        <n v="2957"/>
        <n v="6736"/>
        <n v="5451"/>
        <n v="10911"/>
        <n v="350"/>
        <n v="178817"/>
        <n v="490"/>
        <n v="491"/>
        <n v="61"/>
        <n v="7318"/>
        <n v="789"/>
        <n v="407"/>
        <n v="2399"/>
        <n v="2640"/>
        <n v="839"/>
        <n v="44054"/>
        <n v="3231"/>
        <n v="64"/>
        <n v="8314"/>
        <n v="2249"/>
        <n v="339"/>
        <n v="27"/>
        <n v="197"/>
        <n v="74977"/>
        <n v="8583"/>
        <n v="928"/>
        <n v="110"/>
        <n v="6753"/>
        <n v="1237"/>
        <n v="18872"/>
        <n v="356"/>
        <n v="1161"/>
        <n v="1508"/>
        <n v="7636"/>
        <n v="246"/>
        <n v="479"/>
        <n v="910"/>
        <n v="5626"/>
        <n v="14184"/>
        <n v="25177"/>
        <n v="21252"/>
        <n v="567"/>
        <n v="466"/>
        <n v="474"/>
        <n v="431"/>
        <n v="242"/>
        <n v="2905"/>
        <n v="12091"/>
        <n v="1236"/>
        <n v="1335"/>
        <n v="295"/>
        <n v="5935"/>
        <n v="323"/>
        <n v="185"/>
        <n v="2117"/>
        <n v="1796"/>
        <n v="4296"/>
        <n v="34540"/>
        <n v="8714"/>
        <n v="103"/>
        <n v="224"/>
        <n v="4702"/>
        <n v="85"/>
        <n v="35877"/>
        <n v="897"/>
        <n v="282"/>
        <n v="513"/>
        <n v="6347"/>
        <n v="3300"/>
        <n v="23"/>
        <n v="51"/>
        <n v="708"/>
        <n v="1657"/>
        <n v="523"/>
        <n v="121"/>
        <n v="1001"/>
        <n v="112"/>
        <n v="3022"/>
        <n v="73"/>
        <n v="1029"/>
        <n v="1555"/>
        <n v="47"/>
        <n v="14896"/>
        <n v="1712"/>
        <n v="214"/>
        <n v="7"/>
        <n v="41"/>
        <n v="25"/>
        <n v="163"/>
        <n v="87"/>
        <n v="2165"/>
        <n v="1510"/>
        <n v="106"/>
        <n v="129"/>
        <n v="3049"/>
        <n v="390"/>
        <n v="621"/>
        <n v="265"/>
        <n v="838"/>
        <n v="143"/>
        <n v="151"/>
        <n v="200"/>
        <n v="227"/>
        <n v="538"/>
        <n v="171"/>
        <n v="27508"/>
        <n v="1454"/>
        <n v="2951"/>
        <n v="3518"/>
        <n v="136"/>
        <n v="301"/>
        <n v="19763"/>
        <n v="1902"/>
        <n v="13937"/>
        <n v="27696"/>
        <n v="17831"/>
        <n v="178912"/>
        <n v="7807"/>
        <n v="17415"/>
        <n v="67259"/>
        <n v="10689"/>
        <n v="128311"/>
        <n v="21796"/>
        <n v="192590"/>
        <n v="58162"/>
        <n v="12796"/>
        <n v="14282"/>
        <n v="363713"/>
        <n v="15970"/>
        <n v="46399"/>
        <n v="8891"/>
        <n v="30254"/>
        <n v="22636"/>
        <n v="22318"/>
        <n v="18998"/>
        <n v="29471"/>
        <n v="21350"/>
        <n v="313836"/>
        <n v="14185"/>
        <n v="17159"/>
        <n v="5179"/>
        <n v="19252"/>
        <n v="1680"/>
        <n v="13246"/>
        <n v="14648"/>
        <n v="32916"/>
        <n v="25824"/>
        <n v="7462"/>
        <n v="37817"/>
        <n v="20311"/>
        <n v="69622"/>
        <n v="3382"/>
        <n v="140036"/>
        <n v="8599"/>
        <n v="42641"/>
        <n v="4390"/>
        <n v="1396"/>
        <n v="18202"/>
        <n v="11029"/>
        <n v="1786"/>
        <n v="7222"/>
        <n v="83996"/>
        <n v="18678"/>
        <n v="48449"/>
        <n v="1315"/>
        <n v="5999"/>
        <n v="50772"/>
        <n v="14404"/>
        <n v="11339"/>
        <n v="3626"/>
        <n v="32625"/>
        <n v="161679"/>
        <n v="16685"/>
        <n v="30907"/>
        <n v="26603"/>
        <n v="67950"/>
        <n v="9499"/>
        <n v="1777"/>
        <n v="58506"/>
        <n v="17833"/>
        <n v="7779"/>
        <n v="17129"/>
        <n v="4969"/>
        <n v="154"/>
        <n v="4415"/>
        <n v="31539"/>
        <n v="6129"/>
        <n v="3234"/>
        <n v="313832"/>
        <n v="20879"/>
        <n v="2646"/>
        <n v="28978"/>
        <n v="3145"/>
        <n v="192589"/>
        <n v="16557"/>
        <n v="21916"/>
        <n v="29472"/>
        <n v="1949"/>
        <n v="9377"/>
        <n v="2351"/>
        <n v="19253"/>
        <n v="2180"/>
        <n v="7571"/>
        <n v="18654"/>
        <n v="3197"/>
        <n v="26880"/>
        <n v="56098"/>
        <n v="31822"/>
        <n v="7148"/>
        <n v="3492"/>
        <n v="67260"/>
        <n v="27704"/>
        <n v="92588"/>
        <n v="240"/>
        <n v="758"/>
        <n v="828"/>
        <n v="22638"/>
        <n v="2147"/>
        <n v="596"/>
        <n v="2451"/>
        <n v="1475"/>
        <n v="104"/>
        <n v="6662"/>
        <n v="8380"/>
        <n v="3075"/>
        <n v="14266"/>
        <n v="38879"/>
        <n v="97175"/>
        <n v="119"/>
        <n v="10833"/>
        <n v="1641"/>
        <n v="4740"/>
        <n v="8866"/>
        <n v="8399"/>
        <n v="125"/>
        <n v="38"/>
        <n v="4674"/>
        <n v="412"/>
        <n v="681"/>
        <n v="36384"/>
        <n v="6491"/>
        <n v="10229"/>
        <n v="1801"/>
        <n v="305"/>
        <n v="2352"/>
        <n v="714"/>
        <n v="465"/>
        <n v="27790"/>
        <n v="245"/>
        <n v="276"/>
        <n v="17161"/>
        <n v="14"/>
        <n v="14560"/>
        <n v="3156"/>
        <n v="9340"/>
        <n v="768"/>
        <n v="4971"/>
        <n v="1526"/>
        <n v="363711"/>
        <n v="136954"/>
        <n v="253105"/>
        <n v="61314"/>
        <n v="7354"/>
        <n v="180998"/>
        <n v="690"/>
        <n v="141841"/>
        <n v="24791"/>
        <n v="21764"/>
        <n v="107151"/>
        <n v="92995"/>
        <n v="8751"/>
        <n v="64273"/>
        <n v="54315"/>
        <n v="1597"/>
        <n v="77027"/>
        <n v="28829"/>
        <n v="33176"/>
        <n v="68664"/>
        <n v="28030"/>
        <n v="5792"/>
        <n v="14778"/>
        <n v="91770"/>
        <n v="206"/>
        <n v="33717"/>
        <n v="50810"/>
        <n v="3369"/>
        <n v="11827"/>
        <n v="15295"/>
        <n v="27139"/>
        <n v="9504"/>
        <n v="30058"/>
        <n v="109864"/>
        <n v="5760"/>
        <n v="49551"/>
        <n v="161677"/>
        <n v="21372"/>
        <n v="7199"/>
        <n v="15233"/>
        <n v="55747"/>
        <n v="14961"/>
        <n v="9275"/>
        <n v="28324"/>
        <n v="644"/>
        <n v="18139"/>
        <n v="7203"/>
        <n v="13568"/>
        <n v="3390"/>
        <n v="103052"/>
        <n v="12179"/>
        <n v="12958"/>
        <n v="8258"/>
        <n v="11716"/>
        <n v="35024"/>
        <n v="55192"/>
        <n v="119466"/>
        <n v="9638"/>
        <n v="33735"/>
        <n v="3044"/>
        <n v="33584"/>
        <n v="1779"/>
        <n v="26556"/>
        <n v="25903"/>
        <n v="53464"/>
        <n v="5176"/>
        <n v="8614"/>
        <n v="60026"/>
        <n v="3066"/>
        <n v="2102"/>
        <n v="34852"/>
        <n v="8618"/>
        <n v="4018"/>
        <n v="11687"/>
        <n v="11015"/>
        <n v="95116"/>
        <n v="23022"/>
        <n v="4426"/>
        <n v="4567"/>
        <n v="13797"/>
        <n v="15137"/>
        <n v="156638"/>
        <n v="9344"/>
        <n v="4875"/>
        <n v="4744"/>
        <n v="12452"/>
        <n v="17810"/>
        <n v="53648"/>
        <n v="2014"/>
        <n v="5958"/>
        <n v="38221"/>
        <n v="64705"/>
        <n v="17348"/>
        <n v="87798"/>
        <n v="24432"/>
        <n v="189104"/>
        <n v="93112"/>
        <n v="47521"/>
        <n v="27201"/>
        <n v="31534"/>
        <n v="6537"/>
        <n v="21010"/>
        <n v="3517"/>
        <n v="63899"/>
        <n v="5730"/>
        <n v="25488"/>
        <n v="54405"/>
        <n v="122478"/>
        <n v="7241"/>
        <n v="20457"/>
        <n v="8610"/>
        <n v="1087"/>
        <n v="1540"/>
        <n v="401"/>
        <n v="9385"/>
        <n v="3454"/>
        <n v="15790"/>
        <n v="14969"/>
        <n v="42139"/>
        <n v="989"/>
        <n v="19624"/>
        <n v="3201"/>
        <n v="30469"/>
        <n v="9940"/>
        <n v="7758"/>
        <n v="68409"/>
        <n v="903"/>
        <n v="25771"/>
        <n v="273189"/>
        <n v="3785"/>
        <n v="2866"/>
        <n v="27223"/>
        <n v="82356"/>
        <n v="5719"/>
        <n v="1690"/>
        <n v="8372"/>
        <n v="7113"/>
        <n v="2804"/>
        <n v="1986"/>
        <n v="26194"/>
        <n v="15783"/>
        <n v="8053"/>
        <n v="2809"/>
        <n v="25910"/>
        <n v="1173"/>
        <n v="6422"/>
        <n v="241"/>
        <n v="14629"/>
        <n v="1528"/>
        <n v="15032"/>
        <n v="69585"/>
        <n v="14371"/>
        <n v="3182"/>
        <n v="25886"/>
        <n v="4736"/>
        <n v="73005"/>
        <n v="20398"/>
        <n v="2125"/>
        <n v="11330"/>
        <n v="27441"/>
        <n v="255"/>
        <n v="23174"/>
        <n v="20218"/>
        <n v="11074"/>
        <n v="25607"/>
        <n v="41226"/>
        <n v="18331"/>
        <n v="388"/>
        <n v="8656"/>
        <n v="92925"/>
        <n v="17394"/>
        <n v="9169"/>
        <n v="1030"/>
        <n v="50273"/>
        <n v="6742"/>
        <n v="1208"/>
        <n v="25006"/>
        <n v="33434"/>
        <n v="6301"/>
        <n v="22618"/>
        <n v="20342"/>
        <n v="7429"/>
        <n v="26423"/>
        <n v="31305"/>
        <n v="11213"/>
        <n v="10174"/>
        <n v="17413"/>
        <n v="6676"/>
        <n v="8076"/>
        <n v="18656"/>
        <n v="31599"/>
        <n v="13971"/>
        <n v="2492"/>
        <n v="2523"/>
        <n v="352"/>
        <n v="1662"/>
        <n v="7352"/>
        <n v="3441"/>
        <n v="93"/>
        <n v="40895"/>
        <n v="11006"/>
        <n v="8938"/>
        <n v="4308"/>
        <n v="10652"/>
        <n v="5036"/>
        <n v="5057"/>
        <n v="8537"/>
        <n v="2450"/>
        <n v="676"/>
        <n v="9998"/>
        <n v="5852"/>
        <n v="362"/>
        <n v="205052"/>
        <n v="9090"/>
        <n v="4099"/>
        <n v="12966"/>
        <n v="4428"/>
        <n v="5692"/>
        <n v="21"/>
        <n v="1880"/>
        <n v="21762"/>
        <n v="22375"/>
        <n v="2453"/>
        <n v="13544"/>
        <n v="10976"/>
        <n v="3061"/>
        <n v="2272"/>
        <n v="7601"/>
        <n v="4219"/>
        <n v="42775"/>
        <n v="5556"/>
        <n v="12375"/>
        <n v="5882"/>
        <n v="10443"/>
        <n v="434"/>
        <n v="1913"/>
        <n v="3029"/>
        <n v="2628"/>
        <n v="10718"/>
        <n v="6233"/>
        <n v="10541"/>
        <n v="10751"/>
        <n v="817"/>
        <n v="3606"/>
        <n v="357"/>
        <n v="10170"/>
        <n v="4598"/>
        <n v="1271"/>
        <n v="3219"/>
        <n v="4541"/>
        <n v="76042"/>
        <n v="485"/>
        <n v="44696"/>
        <n v="8566"/>
        <n v="13049"/>
        <n v="16680"/>
        <n v="3686"/>
        <n v="594"/>
        <n v="12185"/>
        <n v="2623"/>
        <n v="9701"/>
        <n v="15867"/>
        <n v="10725"/>
        <n v="3025"/>
        <n v="5736"/>
        <n v="72563"/>
        <n v="1026"/>
        <n v="2043"/>
        <n v="4149"/>
        <n v="74"/>
        <n v="41398"/>
        <n v="5195"/>
        <n v="2284"/>
        <n v="427"/>
        <n v="1367"/>
        <n v="13199"/>
        <n v="30355"/>
        <n v="2868"/>
        <n v="670"/>
        <n v="3530"/>
        <n v="6183"/>
        <n v="419"/>
        <n v="7317"/>
        <n v="1092"/>
        <n v="2493"/>
        <n v="12679"/>
        <n v="4199"/>
        <n v="11113"/>
        <n v="10773"/>
        <n v="13944"/>
        <n v="10760"/>
        <n v="25996"/>
        <n v="16146"/>
        <n v="8280"/>
        <n v="14237"/>
        <n v="20668"/>
        <n v="1674"/>
        <n v="7689"/>
        <n v="5554"/>
        <n v="3344"/>
        <n v="2886"/>
        <n v="98250"/>
        <n v="75"/>
        <n v="2585"/>
        <n v="5072"/>
        <n v="5985"/>
        <n v="9427"/>
        <n v="2301"/>
        <n v="2535"/>
        <n v="691"/>
        <n v="2740"/>
        <n v="3482"/>
        <n v="6199"/>
        <n v="1667"/>
        <n v="4723"/>
        <n v="22860"/>
        <n v="13572"/>
        <n v="16182"/>
        <n v="2908"/>
        <n v="2375"/>
        <n v="4951"/>
        <n v="408"/>
        <n v="1926"/>
        <n v="4798"/>
        <n v="7333"/>
        <n v="3652"/>
        <n v="2515"/>
        <n v="4959"/>
        <n v="2111"/>
        <n v="1462"/>
        <n v="91188"/>
        <n v="418"/>
        <n v="1552"/>
        <n v="25262"/>
        <n v="123365"/>
        <n v="13300"/>
        <n v="18543"/>
        <n v="3578"/>
        <n v="2031"/>
        <n v="44994"/>
        <n v="270563"/>
        <n v="31783"/>
        <n v="2602"/>
        <n v="63350"/>
        <n v="54032"/>
        <n v="15592"/>
        <n v="4859"/>
        <n v="14120"/>
        <n v="8427"/>
        <n v="23316"/>
        <n v="6530"/>
        <n v="11924"/>
        <n v="2961"/>
        <n v="23484"/>
        <n v="21783"/>
        <n v="14030"/>
        <n v="6398"/>
        <n v="44050"/>
        <n v="24247"/>
        <n v="41349"/>
        <n v="1074"/>
        <n v="1163"/>
        <n v="257"/>
        <n v="36017"/>
        <n v="8090"/>
        <n v="31388"/>
        <n v="5380"/>
        <n v="37974"/>
        <n v="17218"/>
        <n v="900"/>
        <n v="976"/>
        <n v="4927"/>
        <n v="3543"/>
        <n v="2732"/>
        <n v="14368"/>
        <n v="39724"/>
        <n v="9791"/>
        <n v="2891"/>
        <n v="2446"/>
        <n v="25340"/>
        <n v="3096"/>
        <n v="4"/>
        <n v="40106"/>
        <n v="13029"/>
        <n v="291"/>
        <n v="15453"/>
        <n v="604"/>
        <n v="46647"/>
        <n v="3233"/>
        <n v="1282"/>
        <n v="70"/>
        <n v="26164"/>
        <n v="16166"/>
        <n v="35693"/>
        <n v="14391"/>
        <n v="7946"/>
        <n v="1765"/>
        <n v="14062"/>
        <n v="15646"/>
        <n v="111"/>
        <n v="9695"/>
        <n v="1772"/>
        <n v="11499"/>
        <n v="2162"/>
        <n v="19621"/>
        <n v="19998"/>
        <n v="1051"/>
        <n v="1716"/>
        <n v="32931"/>
        <n v="17424"/>
        <n v="1889"/>
        <n v="10324"/>
        <n v="5355"/>
        <n v="3366"/>
        <n v="1017"/>
        <n v="787"/>
        <n v="18462"/>
        <n v="629"/>
        <n v="15276"/>
        <n v="2981"/>
        <n v="2466"/>
        <n v="7949"/>
        <n v="95"/>
        <n v="1558"/>
        <n v="26543"/>
        <n v="3688"/>
        <n v="4383"/>
        <n v="478"/>
        <n v="237"/>
        <n v="124"/>
        <n v="14667"/>
        <n v="6"/>
        <n v="4244"/>
        <n v="12999"/>
        <n v="311"/>
        <n v="4238"/>
        <n v="2781"/>
        <n v="10907"/>
        <n v="13250"/>
        <n v="43070"/>
        <n v="11828"/>
        <n v="1240"/>
        <n v="20869"/>
        <n v="441"/>
        <n v="1034"/>
        <n v="37126"/>
        <n v="6355"/>
        <n v="13165"/>
        <n v="1646"/>
        <n v="17994"/>
        <n v="610"/>
        <n v="13406"/>
        <n v="53803"/>
        <n v="546"/>
        <n v="5292"/>
        <n v="444"/>
        <n v="4584"/>
        <n v="14947"/>
        <n v="1559"/>
        <n v="1660"/>
        <n v="28629"/>
        <n v="8446"/>
        <n v="11199"/>
        <n v="1118"/>
        <n v="11"/>
        <n v="4353"/>
        <n v="14290"/>
        <n v="3036"/>
        <n v="1296"/>
        <n v="19"/>
        <n v="97"/>
        <n v="1771"/>
        <n v="15034"/>
        <n v="3242"/>
        <n v="2832"/>
        <n v="1498"/>
        <n v="1191"/>
        <n v="4049"/>
        <n v="3160"/>
        <n v="9650"/>
        <n v="3846"/>
        <n v="290"/>
        <n v="2206"/>
        <n v="9349"/>
        <n v="578"/>
        <n v="9331"/>
        <n v="3837"/>
        <n v="11456"/>
        <n v="49"/>
        <n v="4978"/>
        <n v="1996"/>
        <n v="1811"/>
        <n v="2198"/>
        <n v="13127"/>
        <n v="5865"/>
        <n v="1067"/>
        <n v="4881"/>
        <n v="11217"/>
        <n v="43"/>
        <n v="4664"/>
        <n v="2112"/>
        <n v="2737"/>
        <n v="9019"/>
        <n v="10234"/>
        <n v="550"/>
        <n v="28"/>
        <n v="1353"/>
        <n v="2138"/>
        <n v="1679"/>
        <n v="12837"/>
        <n v="8873"/>
        <n v="7681"/>
        <n v="322"/>
        <n v="9772"/>
        <n v="18497"/>
        <n v="53"/>
        <n v="1728"/>
        <n v="2877"/>
        <n v="250"/>
        <n v="5178"/>
        <n v="79"/>
        <n v="4157"/>
        <n v="29"/>
        <n v="4580"/>
        <n v="1404"/>
        <n v="2810"/>
        <n v="1729"/>
        <n v="2116"/>
        <n v="463"/>
        <n v="54"/>
        <n v="7229"/>
        <n v="3842"/>
        <n v="646"/>
        <n v="1802"/>
        <n v="252"/>
        <n v="780"/>
        <n v="2026"/>
        <n v="5911"/>
        <n v="1964"/>
        <n v="8958"/>
        <n v="13251"/>
        <n v="1393"/>
        <n v="13"/>
        <n v="16020"/>
        <n v="1470"/>
        <n v="3663"/>
        <n v="638"/>
        <n v="3552"/>
        <n v="11148"/>
        <n v="2449"/>
        <n v="2299"/>
        <n v="6027"/>
        <n v="461"/>
        <n v="743"/>
        <n v="328"/>
        <n v="942"/>
        <n v="3815"/>
        <n v="7988"/>
        <n v="925"/>
        <n v="4370"/>
        <n v="7619"/>
        <n v="2593"/>
        <n v="63"/>
        <n v="296"/>
        <n v="1954"/>
        <n v="959"/>
        <n v="1015"/>
        <n v="3973"/>
        <n v="2300"/>
        <n v="203"/>
        <n v="10308"/>
        <n v="4716"/>
        <n v="166"/>
        <n v="303"/>
        <n v="562"/>
        <n v="8095"/>
        <n v="109"/>
        <n v="15382"/>
        <n v="5137"/>
        <n v="618"/>
        <n v="15"/>
        <n v="9"/>
        <n v="7274"/>
        <n v="170"/>
        <n v="3065"/>
        <n v="1021"/>
        <n v="3964"/>
        <n v="8948"/>
        <n v="7223"/>
        <n v="330"/>
        <n v="4570"/>
        <n v="4867"/>
        <n v="5298"/>
        <n v="7786"/>
        <n v="2"/>
        <n v="5206"/>
        <n v="397"/>
        <n v="326"/>
        <n v="3527"/>
        <n v="617"/>
        <n v="535"/>
        <n v="17325"/>
        <n v="91"/>
        <n v="11957"/>
        <n v="7140"/>
        <n v="687"/>
        <n v="11206"/>
        <n v="561"/>
        <n v="1988"/>
        <n v="3740"/>
        <n v="4401"/>
        <n v="611"/>
        <n v="6055"/>
        <n v="386"/>
        <n v="557"/>
        <n v="2288"/>
        <n v="1106"/>
        <n v="11935"/>
        <n v="5059"/>
        <n v="157"/>
        <n v="3584"/>
        <n v="1899"/>
        <n v="15252"/>
        <n v="422"/>
        <n v="5160"/>
        <n v="2311"/>
        <n v="588"/>
        <n v="3271"/>
        <n v="11004"/>
        <n v="3195"/>
        <n v="3246"/>
        <n v="144"/>
        <n v="2280"/>
        <n v="340"/>
        <n v="727"/>
        <n v="832"/>
        <n v="1644"/>
        <n v="1066"/>
        <n v="7968"/>
        <n v="1456"/>
        <n v="1436"/>
        <n v="4184"/>
        <n v="693"/>
        <n v="1306"/>
        <n v="8"/>
        <n v="2326"/>
        <n v="1004"/>
        <n v="6400"/>
        <n v="1181"/>
        <n v="1888"/>
        <n v="6550"/>
        <n v="1846"/>
        <n v="1085"/>
        <n v="9734"/>
        <n v="4022"/>
        <n v="2591"/>
        <n v="532"/>
        <n v="260"/>
        <n v="1672"/>
        <n v="7945"/>
        <n v="212"/>
        <n v="65"/>
        <n v="55"/>
        <n v="1065"/>
        <n v="2377"/>
        <n v="2569"/>
        <n v="5967"/>
        <n v="1776"/>
        <n v="4200"/>
        <n v="297"/>
        <n v="3858"/>
        <n v="168"/>
        <n v="101"/>
        <n v="4074"/>
        <n v="1408"/>
        <n v="3739"/>
        <n v="5891"/>
        <n v="777"/>
        <n v="14160"/>
        <n v="6919"/>
        <n v="287"/>
        <n v="827"/>
        <n v="229"/>
        <n v="3524"/>
        <n v="156"/>
        <n v="82"/>
        <n v="710"/>
        <n v="133"/>
        <n v="2751"/>
        <n v="771"/>
        <n v="2536"/>
        <n v="7801"/>
        <n v="534"/>
        <n v="898"/>
        <n v="1202"/>
        <n v="1108"/>
        <n v="17"/>
        <n v="10429"/>
        <n v="3192"/>
        <n v="5873"/>
        <n v="1379"/>
        <n v="1527"/>
        <n v="2686"/>
        <n v="178"/>
        <n v="2664"/>
        <n v="1868"/>
        <n v="451"/>
        <n v="159"/>
        <n v="39"/>
        <n v="6531"/>
        <n v="222"/>
        <n v="195"/>
        <n v="2283"/>
        <n v="1127"/>
        <n v="113"/>
        <n v="2518"/>
        <n v="1090"/>
        <n v="4118"/>
        <n v="468"/>
        <n v="8031"/>
        <n v="6987"/>
      </sharedItems>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 name="Discount of 50%" numFmtId="0">
      <sharedItems/>
    </cacheField>
    <cacheField name="Potential Revenue" numFmtId="164">
      <sharedItems containsSemiMixedTypes="0" containsString="0" containsNumber="1" minValue="1673" maxValue="3451882164" count="1269">
        <n v="26671631"/>
        <n v="15353906"/>
        <n v="15055272"/>
        <n v="65959737"/>
        <n v="6745095"/>
        <n v="24871000"/>
        <n v="7578812"/>
        <n v="9092889"/>
        <n v="179511309"/>
        <n v="13154206"/>
        <n v="4539549"/>
        <n v="75396037"/>
        <n v="298881100"/>
        <n v="2033538"/>
        <n v="1902432"/>
        <n v="7484043"/>
        <n v="820967160"/>
        <n v="17553606"/>
        <n v="6509455"/>
        <n v="263352240"/>
        <n v="1466185"/>
        <n v="5470038"/>
        <n v="373247100"/>
        <n v="1866222"/>
        <n v="94012970"/>
        <n v="8494947"/>
        <n v="697945101"/>
        <n v="1103634"/>
        <n v="367816"/>
        <n v="20829150"/>
        <n v="56232000"/>
        <n v="965066"/>
        <n v="1070426"/>
        <n v="212645"/>
        <n v="1073925"/>
        <n v="16580500.859999999"/>
        <n v="25748800"/>
        <n v="575424"/>
        <n v="335700702"/>
        <n v="923538"/>
        <n v="74842465"/>
        <n v="950257849"/>
        <n v="19336707"/>
        <n v="9782208"/>
        <n v="9822248"/>
        <n v="202812175"/>
        <n v="492507"/>
        <n v="36575025"/>
        <n v="54491220"/>
        <n v="46297500"/>
        <n v="17194800"/>
        <n v="52034997"/>
        <n v="109586"/>
        <n v="1477040"/>
        <n v="251387709"/>
        <n v="767743101"/>
        <n v="983344"/>
        <n v="2465336"/>
        <n v="1758599"/>
        <n v="340521100"/>
        <n v="1311687"/>
        <n v="25135370"/>
        <n v="1130904762"/>
        <n v="597762200"/>
        <n v="314550"/>
        <n v="6850430"/>
        <n v="8178273"/>
        <n v="14037100"/>
        <n v="133951"/>
        <n v="125790"/>
        <n v="1945188762"/>
        <n v="3858268"/>
        <n v="1778220"/>
        <n v="300398"/>
        <n v="567777"/>
        <n v="12334020"/>
        <n v="267464"/>
        <n v="127968"/>
        <n v="2335122"/>
        <n v="17250750"/>
        <n v="23004009"/>
        <n v="13738224"/>
        <n v="291912702"/>
        <n v="192775970"/>
        <n v="376066100"/>
        <n v="126873"/>
        <n v="48513731"/>
        <n v="8107200"/>
        <n v="1116733101"/>
        <n v="424575"/>
        <n v="272952410"/>
        <n v="689973"/>
        <n v="862121"/>
        <n v="1095903"/>
        <n v="42575580"/>
        <n v="1566455"/>
        <n v="6213355"/>
        <n v="11843523"/>
        <n v="1427612"/>
        <n v="985167160"/>
        <n v="13106880"/>
        <n v="2803194"/>
        <n v="31525431"/>
        <n v="765234"/>
        <n v="233155000"/>
        <n v="19896800"/>
        <n v="51620000"/>
        <n v="24829650"/>
        <n v="1009495"/>
        <n v="685083"/>
        <n v="1179410"/>
        <n v="1119879"/>
        <n v="118668"/>
        <n v="3900049"/>
        <n v="147963"/>
        <n v="9471408"/>
        <n v="56642410"/>
        <n v="2035664762"/>
        <n v="48684600"/>
        <n v="7636825"/>
        <n v="35519310"/>
        <n v="170116"/>
        <n v="83445600"/>
        <n v="164557970"/>
        <n v="4280205"/>
        <n v="24219"/>
        <n v="63451500"/>
        <n v="68786240"/>
        <n v="1000825"/>
        <n v="8789936"/>
        <n v="778449"/>
        <n v="14574150"/>
        <n v="2950815"/>
        <n v="74315220"/>
        <n v="313215"/>
        <n v="240607588"/>
        <n v="79137912"/>
        <n v="690117"/>
        <n v="11533200"/>
        <n v="826181"/>
        <n v="17983777"/>
        <n v="270513"/>
        <n v="13715000"/>
        <n v="340649100"/>
        <n v="39503889"/>
        <n v="1852158"/>
        <n v="9588"/>
        <n v="167575200"/>
        <n v="35976"/>
        <n v="228346"/>
        <n v="5704000"/>
        <n v="6248745"/>
        <n v="22743"/>
        <n v="489873"/>
        <n v="1430407"/>
        <n v="17042880"/>
        <n v="685657"/>
        <n v="37036890"/>
        <n v="2616642"/>
        <n v="57899331"/>
        <n v="225696970"/>
        <n v="2648349"/>
        <n v="9995"/>
        <n v="305388"/>
        <n v="2804022"/>
        <n v="1151424"/>
        <n v="156187"/>
        <n v="2066943"/>
        <n v="6729264"/>
        <n v="27090448"/>
        <n v="6541200"/>
        <n v="5291835"/>
        <n v="3083794"/>
        <n v="6646500"/>
        <n v="60015977"/>
        <n v="44033000"/>
        <n v="357455183"/>
        <n v="504028100"/>
        <n v="587510"/>
        <n v="294109"/>
        <n v="33489"/>
        <n v="1182207160"/>
        <n v="12433282"/>
        <n v="393711"/>
        <n v="1220593"/>
        <n v="1676901"/>
        <n v="1845360"/>
        <n v="838161"/>
        <n v="26388346"/>
        <n v="1935369"/>
        <n v="2047360"/>
        <n v="4980086"/>
        <n v="2246751"/>
        <n v="203061"/>
        <n v="269730"/>
        <n v="118003"/>
        <n v="59981600"/>
        <n v="17157417"/>
        <n v="927072"/>
        <n v="1868900"/>
        <n v="405173247"/>
        <n v="1235763"/>
        <n v="11323200"/>
        <n v="530440"/>
        <n v="382075"/>
        <n v="927639"/>
        <n v="752492"/>
        <n v="17555164"/>
        <n v="122754"/>
        <n v="239021"/>
        <n v="4549090"/>
        <n v="9839874"/>
        <n v="8439480"/>
        <n v="27694700"/>
        <n v="1062578748"/>
        <n v="32199930"/>
        <n v="558734"/>
        <n v="402426"/>
        <n v="387469"/>
        <n v="265958"/>
        <n v="2321095"/>
        <n v="9612345"/>
        <n v="1234764"/>
        <n v="532665"/>
        <n v="393803"/>
        <n v="22975218"/>
        <n v="860000"/>
        <n v="29597270"/>
        <n v="295000"/>
        <n v="830306500"/>
        <n v="258077"/>
        <n v="166315"/>
        <n v="1691483"/>
        <n v="5617422"/>
        <n v="716604"/>
        <n v="304895000"/>
        <n v="3256368"/>
        <n v="69045460"/>
        <n v="6099800"/>
        <n v="11623024"/>
        <n v="14628682"/>
        <n v="205897"/>
        <n v="1052576"/>
        <n v="117502980"/>
        <n v="84915"/>
        <n v="23320050"/>
        <n v="2780700"/>
        <n v="1127718"/>
        <n v="80533890"/>
        <n v="512487"/>
        <n v="120586653"/>
        <n v="7586700"/>
        <n v="22977"/>
        <n v="496919100"/>
        <n v="15249"/>
        <n v="424092"/>
        <n v="57978430"/>
        <n v="350410"/>
        <n v="110066240"/>
        <n v="60379"/>
        <n v="35035000"/>
        <n v="111888"/>
        <n v="48348978"/>
        <n v="8721600"/>
        <n v="182427"/>
        <n v="1543500"/>
        <n v="85509450"/>
        <n v="93953"/>
        <n v="13391504"/>
        <n v="87310288"/>
        <n v="149586"/>
        <n v="828000"/>
        <n v="202300"/>
        <n v="18409"/>
        <n v="12140847"/>
        <n v="12475"/>
        <n v="162837"/>
        <n v="86913"/>
        <n v="1948500"/>
        <n v="64928490"/>
        <n v="111512"/>
        <n v="2578710"/>
        <n v="3350851"/>
        <n v="853807160"/>
        <n v="740610"/>
        <n v="2173500"/>
        <n v="158735"/>
        <n v="837162"/>
        <n v="85800"/>
        <n v="120649"/>
        <n v="79800"/>
        <n v="680773"/>
        <n v="268462"/>
        <n v="102429"/>
        <n v="412592492"/>
        <n v="1016346"/>
        <n v="153422490"/>
        <n v="472703247"/>
        <n v="175900000"/>
        <n v="29443490"/>
        <n v="67864"/>
        <n v="752199"/>
        <n v="37529937"/>
        <n v="1487618748"/>
        <n v="1519698"/>
        <n v="278726063"/>
        <n v="276932304"/>
        <n v="142469690"/>
        <n v="393427488"/>
        <n v="70255193"/>
        <n v="505017585"/>
        <n v="67259000"/>
        <n v="53434311"/>
        <n v="205169289"/>
        <n v="152354040"/>
        <n v="192397410"/>
        <n v="3407716"/>
        <n v="145346838"/>
        <n v="153539204"/>
        <n v="18552318"/>
        <n v="363349287"/>
        <n v="121066200"/>
        <n v="39909030"/>
        <n v="46352601"/>
        <n v="15105809"/>
        <n v="120985746"/>
        <n v="181065364"/>
        <n v="580245682"/>
        <n v="47081300"/>
        <n v="341945002"/>
        <n v="294680529"/>
        <n v="557927682"/>
        <n v="448328650"/>
        <n v="3451882164"/>
        <n v="2667292164"/>
        <n v="7021575"/>
        <n v="291685841"/>
        <n v="31068821"/>
        <n v="365768748"/>
        <n v="2854320"/>
        <n v="211922754"/>
        <n v="23422152"/>
        <n v="690906840"/>
        <n v="645574176"/>
        <n v="12677938"/>
        <n v="26434083"/>
        <n v="120713460"/>
        <n v="710864689"/>
        <n v="556279780"/>
        <n v="6760618"/>
        <n v="560003964"/>
        <n v="12889901"/>
        <n v="370442002"/>
        <n v="385020748"/>
        <n v="729927"/>
        <n v="21277859"/>
        <n v="70196100"/>
        <n v="592092585"/>
        <n v="1394604"/>
        <n v="34583800"/>
        <n v="284951002"/>
        <n v="430119971"/>
        <n v="891214"/>
        <n v="11547978"/>
        <n v="151192800"/>
        <n v="265928364"/>
        <n v="46676322"/>
        <n v="387107510"/>
        <n v="1313685"/>
        <n v="1793701"/>
        <n v="913845228"/>
        <n v="697222176"/>
        <n v="9348196"/>
        <n v="1938969"/>
        <n v="7248374"/>
        <n v="52200000"/>
        <n v="404272748"/>
        <n v="748870176"/>
        <n v="240901710"/>
        <n v="11662815"/>
        <n v="247225093"/>
        <n v="218000389"/>
        <n v="77122097"/>
        <n v="339682050"/>
        <n v="284875010"/>
        <n v="3552223"/>
        <n v="935510940"/>
        <n v="469486500"/>
        <n v="15286140"/>
        <n v="142485670"/>
        <n v="22551321"/>
        <n v="102756871"/>
        <n v="3473331"/>
        <n v="1230460"/>
        <n v="26485585"/>
        <n v="448136500"/>
        <n v="15737961"/>
        <n v="17767971"/>
        <n v="3833716"/>
        <n v="3230766"/>
        <n v="2510342168"/>
        <n v="208769121"/>
        <n v="3966354"/>
        <n v="43438022"/>
        <n v="42454355"/>
        <n v="250173111"/>
        <n v="16540443"/>
        <n v="13127684"/>
        <n v="294690528"/>
        <n v="972551"/>
        <n v="2334873"/>
        <n v="295963"/>
        <n v="1408249"/>
        <n v="404293747"/>
        <n v="34877820"/>
        <n v="37847429"/>
        <n v="18635346"/>
        <n v="3513503"/>
        <n v="187891200"/>
        <n v="757266902"/>
        <n v="668230178"/>
        <n v="265877010"/>
        <n v="964617228"/>
        <n v="42880852"/>
        <n v="3488508"/>
        <n v="235410000"/>
        <n v="277012296"/>
        <n v="462847412"/>
        <n v="2039760"/>
        <n v="5305242"/>
        <n v="4967172"/>
        <n v="226357362"/>
        <n v="1286053"/>
        <n v="714604"/>
        <n v="31507461"/>
        <n v="1223049"/>
        <n v="2384807"/>
        <n v="2801025"/>
        <n v="8882109"/>
        <n v="51896"/>
        <n v="86599338"/>
        <n v="33511620"/>
        <n v="153746925"/>
        <n v="42783734"/>
        <n v="252674621"/>
        <n v="290553250"/>
        <n v="161424000"/>
        <n v="474810"/>
        <n v="1614117"/>
        <n v="8695659"/>
        <n v="9001260"/>
        <n v="292569134"/>
        <n v="335876010"/>
        <n v="173913"/>
        <n v="1499875"/>
        <n v="37962"/>
        <n v="2799726"/>
        <n v="782388"/>
        <n v="2382819"/>
        <n v="127307616"/>
        <n v="6484509"/>
        <n v="71592771"/>
        <n v="4680799"/>
        <n v="17270396"/>
        <n v="304695"/>
        <n v="13758624"/>
        <n v="181081362"/>
        <n v="2937648"/>
        <n v="427686"/>
        <n v="2615746"/>
        <n v="2981090168"/>
        <n v="464535"/>
        <n v="2084222210"/>
        <n v="979755"/>
        <n v="3311724"/>
        <n v="308880839"/>
        <n v="6986"/>
        <n v="20369440"/>
        <n v="9464844"/>
        <n v="4660660"/>
        <n v="9215232"/>
        <n v="2480529"/>
        <n v="10680474"/>
        <n v="363347289"/>
        <n v="614923460"/>
        <n v="164518250"/>
        <n v="54876030"/>
        <n v="1742898"/>
        <n v="541184020"/>
        <n v="482310"/>
        <n v="565945590"/>
        <n v="37161709"/>
        <n v="8683836"/>
        <n v="427532490"/>
        <n v="92902005"/>
        <n v="8742249"/>
        <n v="96409500"/>
        <n v="35250435"/>
        <n v="956603"/>
        <n v="76949973"/>
        <n v="51863371"/>
        <n v="21564400"/>
        <n v="136984680"/>
        <n v="8829450"/>
        <n v="289600"/>
        <n v="2438370"/>
        <n v="118383300"/>
        <n v="265740"/>
        <n v="84225066"/>
        <n v="253999190"/>
        <n v="6734631"/>
        <n v="5310323"/>
        <n v="15279705"/>
        <n v="108284610"/>
        <n v="52262496"/>
        <n v="40578300"/>
        <n v="438357360"/>
        <n v="7459200"/>
        <n v="272480949"/>
        <n v="240898730"/>
        <n v="21265140"/>
        <n v="5478439"/>
        <n v="4554667"/>
        <n v="139367500"/>
        <n v="74790039"/>
        <n v="12048225"/>
        <n v="254887676"/>
        <n v="115920"/>
        <n v="9958311"/>
        <n v="1620675"/>
        <n v="490509"/>
        <n v="8127232"/>
        <n v="15251610"/>
        <n v="463630948"/>
        <n v="6698450"/>
        <n v="25903042"/>
        <n v="9901342"/>
        <n v="40888840"/>
        <n v="175084976"/>
        <n v="275904808"/>
        <n v="71560134"/>
        <n v="4809362"/>
        <n v="13460265"/>
        <n v="910156"/>
        <n v="83926416"/>
        <n v="4089921"/>
        <n v="6639000"/>
        <n v="38828597"/>
        <n v="149699200"/>
        <n v="1547624"/>
        <n v="3480056"/>
        <n v="83976374"/>
        <n v="1836534"/>
        <n v="2099898"/>
        <n v="45133340"/>
        <n v="1378880"/>
        <n v="3612182"/>
        <n v="7000513"/>
        <n v="32934850"/>
        <n v="85509284"/>
        <n v="69066000"/>
        <n v="22125574"/>
        <n v="3932187"/>
        <n v="10968615"/>
        <n v="37766815"/>
        <n v="391438362"/>
        <n v="7475200"/>
        <n v="2676375"/>
        <n v="142315256"/>
        <n v="43569548"/>
        <n v="5610150"/>
        <n v="80418352"/>
        <n v="27692500"/>
        <n v="351522"/>
        <n v="38182779"/>
        <n v="64640295"/>
        <n v="12126252"/>
        <n v="263306202"/>
        <n v="12191568"/>
        <n v="264745600"/>
        <n v="307176488"/>
        <n v="285078479"/>
        <n v="13573299"/>
        <n v="11825250"/>
        <n v="1045920"/>
        <n v="10483990"/>
        <n v="14064483"/>
        <n v="191633101"/>
        <n v="8589270"/>
        <n v="101926512"/>
        <n v="54132975"/>
        <n v="208090122"/>
        <n v="14445795"/>
        <n v="102264543"/>
        <n v="3788400"/>
        <n v="4346913"/>
        <n v="614460"/>
        <n v="400599"/>
        <n v="4683115"/>
        <n v="2414346"/>
        <n v="12616210"/>
        <n v="29938000"/>
        <n v="421347861"/>
        <n v="178020"/>
        <n v="56909600"/>
        <n v="3197799"/>
        <n v="60907531"/>
        <n v="9930060"/>
        <n v="7750242"/>
        <n v="164113191"/>
        <n v="1353597"/>
        <n v="46258945"/>
        <n v="272915811"/>
        <n v="1192275"/>
        <n v="630520"/>
        <n v="43529577"/>
        <n v="135887400"/>
        <n v="3431400"/>
        <n v="4223310"/>
        <n v="5852028"/>
        <n v="15634374"/>
        <n v="1399196"/>
        <n v="19858014"/>
        <n v="23000"/>
        <n v="91679000"/>
        <n v="64710300"/>
        <n v="1449540"/>
        <n v="3342710"/>
        <n v="207254090"/>
        <n v="1875627"/>
        <n v="12837578"/>
        <n v="23859"/>
        <n v="43872371"/>
        <n v="1526472"/>
        <n v="7500968"/>
        <n v="55668000"/>
        <n v="50226645"/>
        <n v="2291040"/>
        <n v="15272740"/>
        <n v="9467264"/>
        <n v="536586750"/>
        <n v="52932810"/>
        <n v="1697875"/>
        <n v="11318670"/>
        <n v="54854559"/>
        <n v="76245"/>
        <n v="34737826"/>
        <n v="14132382"/>
        <n v="27574260"/>
        <n v="12777893"/>
        <n v="205717740"/>
        <n v="2578419"/>
        <n v="45644190"/>
        <n v="1777221"/>
        <n v="38412"/>
        <n v="25959344"/>
        <n v="288067500"/>
        <n v="95175"/>
        <n v="46946406"/>
        <n v="13744331"/>
        <n v="1028970"/>
        <n v="402133727"/>
        <n v="5386858"/>
        <n v="724800"/>
        <n v="143384404"/>
        <n v="18388700"/>
        <n v="8758390"/>
        <n v="74526310"/>
        <n v="59215562"/>
        <n v="1300075"/>
        <n v="15827377"/>
        <n v="250408695"/>
        <n v="36442250"/>
        <n v="5076826"/>
        <n v="39962835"/>
        <n v="6642620"/>
        <n v="4029924"/>
        <n v="8395200"/>
        <n v="35043291"/>
        <n v="3492750"/>
        <n v="1243508"/>
        <n v="2520477"/>
        <n v="527648"/>
        <n v="3205998"/>
        <n v="11020648"/>
        <n v="1372959"/>
        <n v="65007"/>
        <n v="16358000"/>
        <n v="16497994"/>
        <n v="1072560"/>
        <n v="516960"/>
        <n v="24446340"/>
        <n v="498564"/>
        <n v="1259193"/>
        <n v="23895063"/>
        <n v="514500"/>
        <n v="2359240"/>
        <n v="1523727"/>
        <n v="4989002"/>
        <n v="35106148"/>
        <n v="361638"/>
        <n v="369093600"/>
        <n v="90890910"/>
        <n v="11846110"/>
        <n v="77783034"/>
        <n v="708480"/>
        <n v="5686308"/>
        <n v="10479"/>
        <n v="8836000"/>
        <n v="94293875.519999996"/>
        <n v="40275000"/>
        <n v="2428470"/>
        <n v="63643256"/>
        <n v="60258240"/>
        <n v="306100"/>
        <n v="6338880"/>
        <n v="7593399"/>
        <n v="3792881"/>
        <n v="171057225"/>
        <n v="13884444"/>
        <n v="20356875"/>
        <n v="1823420"/>
        <n v="15654057"/>
        <n v="563766"/>
        <n v="8032687"/>
        <n v="12116000"/>
        <n v="657000"/>
        <n v="1071800"/>
        <n v="37391767"/>
        <n v="21029295"/>
        <n v="12890449"/>
        <n v="816183"/>
        <n v="90923616"/>
        <n v="14387940"/>
        <n v="71400"/>
        <n v="2339100"/>
        <n v="12856008"/>
        <n v="7214778"/>
        <n v="4447229"/>
        <n v="2327337"/>
        <n v="233235121"/>
        <n v="56757959"/>
        <n v="98094180"/>
        <n v="97000"/>
        <n v="268131304"/>
        <n v="4274434"/>
        <n v="32609451"/>
        <n v="26671320"/>
        <n v="1179520"/>
        <n v="593406"/>
        <n v="47216875"/>
        <n v="50125530"/>
        <n v="9691299"/>
        <n v="2380050"/>
        <n v="32164275"/>
        <n v="2719475"/>
        <n v="8546640"/>
        <n v="145053437"/>
        <n v="1539000"/>
        <n v="11234457"/>
        <n v="6219351"/>
        <n v="57350"/>
        <n v="1324736000"/>
        <n v="6753500"/>
        <n v="44817580"/>
        <n v="4565716"/>
        <n v="938973"/>
        <n v="2732633"/>
        <n v="23745001"/>
        <n v="242809645"/>
        <n v="4299132"/>
        <n v="1004330"/>
        <n v="10586470"/>
        <n v="8031717"/>
        <n v="125700"/>
        <n v="14597415"/>
        <n v="2367910"/>
        <n v="1200108"/>
        <n v="1121850"/>
        <n v="50703321"/>
        <n v="29413995"/>
        <n v="33327887"/>
        <n v="8607627"/>
        <n v="13930056"/>
        <n v="31150200"/>
        <n v="38994000"/>
        <n v="51586470"/>
        <n v="52619400"/>
        <n v="42696763"/>
        <n v="30981332"/>
        <n v="276210"/>
        <n v="26903811"/>
        <n v="41655000"/>
        <n v="130416"/>
        <n v="109665114"/>
        <n v="195517500"/>
        <n v="146175"/>
        <n v="3998995"/>
        <n v="6588528"/>
        <n v="3585015"/>
        <n v="2168210"/>
        <n v="1610700"/>
        <n v="2915250"/>
        <n v="1035809"/>
        <n v="3559260"/>
        <n v="3795380"/>
        <n v="619900"/>
        <n v="3332333"/>
        <n v="8501400"/>
        <n v="11407140"/>
        <n v="529308"/>
        <n v="58239018"/>
        <n v="11602920"/>
        <n v="3560125"/>
        <n v="594120"/>
        <n v="1427592"/>
        <n v="808920"/>
        <n v="1079550"/>
        <n v="5859067"/>
        <n v="35150500"/>
        <n v="15341500"/>
        <n v="6446700"/>
        <n v="844400"/>
        <n v="2045338"/>
        <n v="19344470"/>
        <n v="227058120"/>
        <n v="835582"/>
        <n v="1550448"/>
        <n v="75760738"/>
        <n v="153589425"/>
        <n v="22543500"/>
        <n v="37086000"/>
        <n v="3574422"/>
        <n v="4059969"/>
        <n v="22452006"/>
        <n v="133928685"/>
        <n v="39569835"/>
        <n v="4030498"/>
        <n v="91540750"/>
        <n v="172524176"/>
        <n v="20971240"/>
        <n v="4854141"/>
        <n v="23298000"/>
        <n v="4205073"/>
        <n v="32642400"/>
        <n v="16325000"/>
        <n v="73809560"/>
        <n v="41451039"/>
        <n v="70334580"/>
        <n v="128301870"/>
        <n v="28060000"/>
        <n v="84133700"/>
        <n v="154175000"/>
        <n v="19033895"/>
        <n v="132730290"/>
        <n v="1074000"/>
        <n v="2326000"/>
        <n v="513743"/>
        <n v="25932240"/>
        <n v="12903550"/>
        <n v="114409260"/>
        <n v="1081200"/>
        <n v="5374620"/>
        <n v="66264630"/>
        <n v="22297310"/>
        <n v="1349100"/>
        <n v="1507920"/>
        <n v="24635000"/>
        <n v="6005385"/>
        <n v="10777740"/>
        <n v="30158432"/>
        <n v="210338580"/>
        <n v="35198645"/>
        <n v="4911809"/>
        <n v="2761534"/>
        <n v="146845300"/>
        <n v="3092904"/>
        <n v="9600"/>
        <n v="154581"/>
        <n v="52097694"/>
        <n v="14201610"/>
        <n v="582000"/>
        <n v="23874885"/>
        <n v="1207396"/>
        <n v="40816125"/>
        <n v="49367910"/>
        <n v="5377990"/>
        <n v="139230"/>
        <n v="130820000"/>
        <n v="16004340"/>
        <n v="39654923"/>
        <n v="149666400"/>
        <n v="19785540"/>
        <n v="3353500"/>
        <n v="88520290"/>
        <n v="15630354"/>
        <n v="188589"/>
        <n v="14542500"/>
        <n v="17099800"/>
        <n v="121774410"/>
        <n v="4321838"/>
        <n v="1746269"/>
        <n v="49695030"/>
        <n v="944849"/>
        <n v="5626764"/>
        <n v="125104869"/>
        <n v="21762576"/>
        <n v="9445000"/>
        <n v="75354876"/>
        <n v="3346875"/>
        <n v="3433320"/>
        <n v="9142830"/>
        <n v="1289893"/>
        <n v="16597338"/>
        <n v="754171"/>
        <n v="29009124"/>
        <n v="34564695"/>
        <n v="4315500"/>
        <n v="16653155"/>
        <n v="218500"/>
        <n v="4658420"/>
        <n v="114002185"/>
        <n v="733912"/>
        <n v="10953117"/>
        <n v="238522"/>
        <n v="568800"/>
        <n v="92876"/>
        <n v="26033925"/>
        <n v="9594"/>
        <n v="7617980"/>
        <n v="16270983"/>
        <n v="19368510"/>
        <n v="621689"/>
        <n v="2114762"/>
        <n v="831519"/>
        <n v="6544200"/>
        <n v="14972500"/>
        <n v="271125650"/>
        <n v="111833740"/>
        <n v="866760"/>
        <n v="104324131"/>
        <n v="1278900"/>
        <n v="2583966"/>
        <n v="44179940"/>
        <n v="13345500"/>
        <n v="5988"/>
        <n v="10861125"/>
        <n v="2467354"/>
        <n v="179850030"/>
        <n v="609390"/>
        <n v="53196000"/>
        <n v="52886670"/>
        <n v="107552197"/>
        <n v="1910454"/>
        <n v="29370600"/>
        <n v="2037960"/>
        <n v="2287416"/>
        <n v="65766800"/>
        <n v="1559000"/>
        <n v="496340"/>
        <n v="105468"/>
        <n v="148584510"/>
        <n v="11359870"/>
        <n v="44796000"/>
        <n v="4472000"/>
        <n v="17589"/>
        <n v="43525647"/>
        <n v="368150"/>
        <n v="24221550"/>
        <n v="2853840"/>
        <n v="6091200"/>
        <n v="56981"/>
        <n v="7663"/>
        <n v="25307590"/>
        <n v="59309130"/>
        <n v="19448758"/>
        <n v="5522400"/>
        <n v="4192902"/>
        <n v="594750"/>
        <n v="11908809"/>
        <n v="52632951"/>
        <n v="2208840"/>
        <n v="30783500"/>
        <n v="3072954"/>
        <n v="144710"/>
        <n v="3306794"/>
        <n v="24868340"/>
        <n v="1617822"/>
        <n v="13987169"/>
        <n v="229836300"/>
        <n v="21766400"/>
        <n v="48951"/>
        <n v="31734750"/>
        <n v="996004"/>
        <n v="3439089"/>
        <n v="3275020"/>
        <n v="4594450"/>
        <n v="49852500"/>
        <n v="2666433"/>
        <n v="7614360"/>
        <n v="72910500"/>
        <n v="42957"/>
        <n v="36355880"/>
        <n v="12661440"/>
        <n v="818363"/>
        <n v="21185631"/>
        <n v="5106766"/>
        <n v="714450"/>
        <n v="13972"/>
        <n v="6460575"/>
        <n v="2629740"/>
        <n v="3356321"/>
        <n v="66187572"/>
        <n v="17737127"/>
        <n v="16091695"/>
        <n v="6383650"/>
        <n v="18762240"/>
        <n v="295952000"/>
        <n v="116547"/>
        <n v="25918272"/>
        <n v="5175723"/>
        <n v="487500"/>
        <n v="15508110"/>
        <n v="78921"/>
        <n v="49863215"/>
        <n v="86971"/>
        <n v="7740200"/>
        <n v="2513160"/>
        <n v="25275950"/>
        <n v="1673"/>
        <n v="2764671"/>
        <n v="9077640"/>
        <n v="1338070"/>
        <n v="70146"/>
        <n v="4626560"/>
        <n v="14561180"/>
        <n v="2945760"/>
        <n v="6307000"/>
        <n v="655200"/>
        <n v="2574000"/>
        <n v="51726"/>
        <n v="47730534"/>
        <n v="9451689"/>
        <n v="19630180"/>
        <n v="63625"/>
        <n v="28424200"/>
        <n v="3114442"/>
        <n v="49269000"/>
        <n v="160999650"/>
        <n v="6958035"/>
        <n v="19487"/>
        <n v="54350946"/>
        <n v="288360000"/>
        <n v="1615530"/>
        <n v="6959700"/>
        <n v="1180300"/>
        <n v="35516448"/>
        <n v="44536260"/>
        <n v="3671051"/>
        <n v="7575205"/>
        <n v="16242765"/>
        <n v="1055690"/>
        <n v="873918"/>
        <n v="9970625"/>
        <n v="5200257"/>
        <n v="819672"/>
        <n v="6867180"/>
        <n v="22107925"/>
        <n v="27143224"/>
        <n v="1378250"/>
        <n v="7079400"/>
        <n v="7619000"/>
        <n v="1659520"/>
        <n v="1600220"/>
        <n v="188937"/>
        <n v="4645200"/>
        <n v="266104"/>
        <n v="92315"/>
        <n v="7806230"/>
        <n v="11028500"/>
        <n v="506485"/>
        <n v="14104150"/>
        <n v="3677700"/>
        <n v="304297"/>
        <n v="1322559"/>
        <n v="118542000"/>
        <n v="9314100"/>
        <n v="531787"/>
        <n v="414170"/>
        <n v="1060500"/>
        <n v="2585200"/>
        <n v="83338025"/>
        <n v="239691"/>
        <n v="36609160"/>
        <n v="45308340"/>
        <n v="3099876"/>
        <n v="1483200"/>
        <n v="264600"/>
        <n v="23985"/>
        <n v="26991"/>
        <n v="9325268"/>
        <n v="11762890"/>
        <n v="1699830"/>
        <n v="36320250"/>
        <n v="1019979"/>
        <n v="79474236"/>
        <n v="222357800"/>
        <n v="1599530"/>
        <n v="7042425"/>
        <n v="164670"/>
        <n v="2901950"/>
        <n v="6765130"/>
        <n v="317350200"/>
        <n v="5216620"/>
        <n v="14763"/>
        <n v="4990"/>
        <n v="17648340"/>
        <n v="1594362"/>
        <n v="1667400"/>
        <n v="1465370"/>
        <n v="7755873"/>
        <n v="616383"/>
        <n v="186830"/>
        <n v="10694650"/>
        <n v="17498250"/>
        <n v="100100"/>
        <n v="226773"/>
        <n v="130331300"/>
        <n v="28595700"/>
        <n v="2263665"/>
        <n v="4859250"/>
        <n v="274547000"/>
        <n v="3405270"/>
        <n v="1986012"/>
        <n v="14754300"/>
        <n v="6597099"/>
        <n v="4093700"/>
        <n v="6053600"/>
        <n v="164803"/>
        <n v="5873350"/>
        <n v="579000"/>
        <n v="721315"/>
        <n v="54909712"/>
        <n v="940100"/>
        <n v="71610000"/>
        <n v="5160180"/>
        <n v="313843"/>
        <n v="26682880"/>
        <n v="21276540"/>
        <n v="8796"/>
        <n v="7196460"/>
        <n v="1812490"/>
        <n v="1500210"/>
        <n v="64500000"/>
        <n v="5511735"/>
        <n v="2875320"/>
        <n v="3598100"/>
        <n v="42904596"/>
        <n v="53992305"/>
        <n v="245523690"/>
        <n v="2677950"/>
        <n v="7200"/>
        <n v="215856"/>
        <n v="1703160"/>
        <n v="1359660"/>
        <n v="1726560"/>
        <n v="2761873"/>
        <n v="1663168"/>
        <n v="170943"/>
        <n v="984756"/>
        <n v="2130934"/>
        <n v="38636832"/>
        <n v="1629450"/>
        <n v="726544"/>
        <n v="766410"/>
        <n v="1434564"/>
        <n v="4978960"/>
        <n v="277200"/>
        <n v="782294"/>
        <n v="7992"/>
        <n v="1625874"/>
        <n v="1504996"/>
        <n v="8288000"/>
        <n v="314937"/>
        <n v="3011550"/>
        <n v="3681600"/>
        <n v="55530900"/>
        <n v="6089954"/>
        <n v="4226075"/>
        <n v="1593550"/>
        <n v="3996"/>
        <n v="87557330"/>
        <n v="6431178"/>
        <n v="9068500"/>
        <n v="1063468"/>
        <n v="831740"/>
        <n v="2173600"/>
        <n v="3170055"/>
        <n v="818833"/>
        <n v="42188"/>
        <n v="84435"/>
        <n v="21282912"/>
        <n v="126445"/>
        <n v="1597500"/>
        <n v="6156430"/>
        <n v="16182131"/>
        <n v="10710765"/>
        <n v="5665440"/>
        <n v="20155800"/>
        <n v="2672703"/>
        <n v="7326342"/>
        <n v="974232"/>
        <n v="80699"/>
        <n v="1222200"/>
        <n v="10137600"/>
        <n v="1454471"/>
        <n v="76871659"/>
        <n v="4661223"/>
        <n v="33984000"/>
        <n v="36636105"/>
        <n v="7174713"/>
        <n v="229313"/>
        <n v="1163612"/>
        <n v="2063365"/>
        <n v="2236950"/>
        <n v="228771"/>
        <n v="5955560"/>
        <n v="606840"/>
        <n v="127400"/>
        <n v="49118"/>
        <n v="1384500"/>
        <n v="397670"/>
        <n v="22208823"/>
        <n v="2003829"/>
        <n v="76077464"/>
        <n v="18410360"/>
        <n v="6138330"/>
        <n v="4292440"/>
        <n v="2884800"/>
        <n v="275892"/>
        <n v="20383"/>
        <n v="114708571"/>
        <n v="35096040"/>
        <n v="19380900"/>
        <n v="551600"/>
        <n v="2198880"/>
        <n v="8178870"/>
        <n v="639910"/>
        <n v="1332000"/>
        <n v="169388"/>
        <n v="45576"/>
        <n v="1492532"/>
        <n v="179949"/>
        <n v="111141"/>
        <n v="77961"/>
        <n v="14361669"/>
        <n v="221778"/>
        <n v="641550"/>
        <n v="7072734"/>
        <n v="5623730"/>
        <n v="135600"/>
        <n v="6786010"/>
        <n v="1264450"/>
        <n v="1998"/>
        <n v="1001710"/>
        <n v="12539310"/>
        <n v="1441440"/>
        <n v="15178590"/>
        <n v="25782030"/>
      </sharedItems>
    </cacheField>
    <cacheField name="High Discount (50% or more)" numFmtId="9">
      <sharedItems containsSemiMixedTypes="0" containsString="0" containsNumber="1" containsInteger="1" minValue="0" maxValue="1" count="2">
        <n v="1"/>
        <n v="0"/>
      </sharedItems>
    </cacheField>
    <cacheField name="Price Bucket" numFmtId="0">
      <sharedItems count="3">
        <s v="₹200–₹500"/>
        <s v="₹200"/>
        <s v="&gt;₹500"/>
      </sharedItems>
    </cacheField>
    <cacheField name="Combined Score" numFmtId="164">
      <sharedItems containsSemiMixedTypes="0" containsString="0" containsNumber="1" minValue="4" maxValue="1878681.2000000002"/>
    </cacheField>
    <cacheField name="Discount Buckets" numFmtId="0">
      <sharedItems/>
    </cacheField>
    <cacheField name="Total products with fewer than 1,000 reviews" numFmtId="0">
      <sharedItems containsSemiMixedTypes="0" containsString="0" containsNumber="1" containsInteger="1" minValue="0" maxValue="1"/>
    </cacheField>
    <cacheField name="Top 5 products by rating" numFmtId="164">
      <sharedItems containsSemiMixedTypes="0" containsString="0" containsNumber="1" minValue="4" maxValue="1878681.2000000002"/>
    </cacheField>
  </cacheFields>
  <extLst>
    <ext xmlns:x14="http://schemas.microsoft.com/office/spreadsheetml/2009/9/main" uri="{725AE2AE-9491-48be-B2B4-4EB974FC3084}">
      <x14:pivotCacheDefinition pivotCacheId="128509109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47">
  <r>
    <x v="0"/>
    <x v="0"/>
    <x v="0"/>
    <x v="0"/>
    <x v="0"/>
    <x v="0"/>
    <x v="0"/>
    <x v="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s v="No"/>
    <x v="0"/>
    <x v="0"/>
    <x v="0"/>
    <n v="101929.8"/>
    <s v="0-10%"/>
    <n v="0"/>
    <n v="101929.8"/>
  </r>
  <r>
    <x v="1"/>
    <x v="1"/>
    <x v="0"/>
    <x v="1"/>
    <x v="1"/>
    <x v="1"/>
    <x v="1"/>
    <x v="1"/>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s v="No"/>
    <x v="1"/>
    <x v="1"/>
    <x v="1"/>
    <n v="175976"/>
    <s v="0-10%"/>
    <n v="0"/>
    <n v="175976"/>
  </r>
  <r>
    <x v="2"/>
    <x v="2"/>
    <x v="0"/>
    <x v="1"/>
    <x v="2"/>
    <x v="2"/>
    <x v="2"/>
    <x v="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s v="No"/>
    <x v="2"/>
    <x v="0"/>
    <x v="1"/>
    <n v="30919.200000000001"/>
    <s v="0-10%"/>
    <n v="0"/>
    <n v="30919.200000000001"/>
  </r>
  <r>
    <x v="3"/>
    <x v="3"/>
    <x v="0"/>
    <x v="2"/>
    <x v="3"/>
    <x v="3"/>
    <x v="0"/>
    <x v="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s v="No"/>
    <x v="3"/>
    <x v="0"/>
    <x v="0"/>
    <n v="396324.60000000003"/>
    <s v="0-10%"/>
    <n v="0"/>
    <n v="396324.60000000003"/>
  </r>
  <r>
    <x v="4"/>
    <x v="4"/>
    <x v="0"/>
    <x v="3"/>
    <x v="4"/>
    <x v="4"/>
    <x v="0"/>
    <x v="4"/>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s v="No"/>
    <x v="4"/>
    <x v="0"/>
    <x v="1"/>
    <n v="71001"/>
    <s v="0-10%"/>
    <n v="0"/>
    <n v="71001"/>
  </r>
  <r>
    <x v="5"/>
    <x v="5"/>
    <x v="0"/>
    <x v="4"/>
    <x v="5"/>
    <x v="5"/>
    <x v="2"/>
    <x v="5"/>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s v="No"/>
    <x v="5"/>
    <x v="0"/>
    <x v="1"/>
    <n v="96996.9"/>
    <s v="0-10%"/>
    <n v="0"/>
    <n v="96996.9"/>
  </r>
  <r>
    <x v="6"/>
    <x v="6"/>
    <x v="0"/>
    <x v="5"/>
    <x v="6"/>
    <x v="6"/>
    <x v="3"/>
    <x v="6"/>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s v="No"/>
    <x v="6"/>
    <x v="0"/>
    <x v="1"/>
    <n v="62270.799999999996"/>
    <s v="0-10%"/>
    <n v="0"/>
    <n v="62270.799999999996"/>
  </r>
  <r>
    <x v="7"/>
    <x v="7"/>
    <x v="0"/>
    <x v="6"/>
    <x v="7"/>
    <x v="7"/>
    <x v="4"/>
    <x v="7"/>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s v="No"/>
    <x v="7"/>
    <x v="1"/>
    <x v="0"/>
    <n v="130767.29999999999"/>
    <s v="0-10%"/>
    <n v="0"/>
    <n v="130767.29999999999"/>
  </r>
  <r>
    <x v="8"/>
    <x v="8"/>
    <x v="0"/>
    <x v="7"/>
    <x v="8"/>
    <x v="8"/>
    <x v="0"/>
    <x v="8"/>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s v="No"/>
    <x v="8"/>
    <x v="0"/>
    <x v="0"/>
    <n v="754702.20000000007"/>
    <s v="0-10%"/>
    <n v="0"/>
    <n v="754702.20000000007"/>
  </r>
  <r>
    <x v="9"/>
    <x v="1"/>
    <x v="0"/>
    <x v="1"/>
    <x v="7"/>
    <x v="9"/>
    <x v="1"/>
    <x v="1"/>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s v="No"/>
    <x v="9"/>
    <x v="1"/>
    <x v="1"/>
    <n v="175976"/>
    <s v="0-10%"/>
    <n v="0"/>
    <n v="175976"/>
  </r>
  <r>
    <x v="10"/>
    <x v="4"/>
    <x v="0"/>
    <x v="3"/>
    <x v="9"/>
    <x v="10"/>
    <x v="4"/>
    <x v="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s v="No"/>
    <x v="10"/>
    <x v="0"/>
    <x v="1"/>
    <n v="57581.299999999996"/>
    <s v="0-10%"/>
    <n v="0"/>
    <n v="57581.299999999996"/>
  </r>
  <r>
    <x v="11"/>
    <x v="9"/>
    <x v="0"/>
    <x v="8"/>
    <x v="10"/>
    <x v="11"/>
    <x v="0"/>
    <x v="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s v="No"/>
    <x v="11"/>
    <x v="0"/>
    <x v="0"/>
    <n v="396324.60000000003"/>
    <s v="0-10%"/>
    <n v="0"/>
    <n v="396324.60000000003"/>
  </r>
  <r>
    <x v="12"/>
    <x v="10"/>
    <x v="1"/>
    <x v="9"/>
    <x v="11"/>
    <x v="12"/>
    <x v="5"/>
    <x v="1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s v="No"/>
    <x v="12"/>
    <x v="0"/>
    <x v="0"/>
    <n v="1878681.2000000002"/>
    <s v="0-10%"/>
    <n v="0"/>
    <n v="1878681.2000000002"/>
  </r>
  <r>
    <x v="13"/>
    <x v="4"/>
    <x v="0"/>
    <x v="10"/>
    <x v="12"/>
    <x v="4"/>
    <x v="0"/>
    <x v="11"/>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s v="No"/>
    <x v="13"/>
    <x v="0"/>
    <x v="0"/>
    <n v="9500.4"/>
    <s v="0-10%"/>
    <n v="0"/>
    <n v="9500.4"/>
  </r>
  <r>
    <x v="14"/>
    <x v="4"/>
    <x v="0"/>
    <x v="11"/>
    <x v="4"/>
    <x v="13"/>
    <x v="3"/>
    <x v="1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s v="No"/>
    <x v="14"/>
    <x v="0"/>
    <x v="1"/>
    <n v="19548.8"/>
    <s v="0-10%"/>
    <n v="0"/>
    <n v="19548.8"/>
  </r>
  <r>
    <x v="15"/>
    <x v="11"/>
    <x v="0"/>
    <x v="12"/>
    <x v="4"/>
    <x v="14"/>
    <x v="5"/>
    <x v="1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s v="No"/>
    <x v="15"/>
    <x v="1"/>
    <x v="0"/>
    <n v="82530.8"/>
    <s v="0-10%"/>
    <n v="0"/>
    <n v="82530.8"/>
  </r>
  <r>
    <x v="16"/>
    <x v="12"/>
    <x v="1"/>
    <x v="13"/>
    <x v="13"/>
    <x v="15"/>
    <x v="0"/>
    <x v="14"/>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s v="No"/>
    <x v="16"/>
    <x v="1"/>
    <x v="2"/>
    <n v="137928"/>
    <s v="0-10%"/>
    <n v="0"/>
    <n v="137928"/>
  </r>
  <r>
    <x v="17"/>
    <x v="1"/>
    <x v="0"/>
    <x v="14"/>
    <x v="4"/>
    <x v="16"/>
    <x v="1"/>
    <x v="1"/>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s v="No"/>
    <x v="17"/>
    <x v="1"/>
    <x v="0"/>
    <n v="175976"/>
    <s v="0-10%"/>
    <n v="0"/>
    <n v="175976"/>
  </r>
  <r>
    <x v="18"/>
    <x v="13"/>
    <x v="0"/>
    <x v="1"/>
    <x v="6"/>
    <x v="13"/>
    <x v="3"/>
    <x v="1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s v="No"/>
    <x v="18"/>
    <x v="0"/>
    <x v="1"/>
    <n v="53484.499999999993"/>
    <s v="0-10%"/>
    <n v="0"/>
    <n v="53484.499999999993"/>
  </r>
  <r>
    <x v="19"/>
    <x v="14"/>
    <x v="1"/>
    <x v="15"/>
    <x v="14"/>
    <x v="17"/>
    <x v="4"/>
    <x v="1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s v="No"/>
    <x v="19"/>
    <x v="1"/>
    <x v="2"/>
    <n v="51496.799999999996"/>
    <s v="0-10%"/>
    <n v="0"/>
    <n v="51496.799999999996"/>
  </r>
  <r>
    <x v="20"/>
    <x v="15"/>
    <x v="0"/>
    <x v="16"/>
    <x v="15"/>
    <x v="18"/>
    <x v="6"/>
    <x v="17"/>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s v="No"/>
    <x v="20"/>
    <x v="1"/>
    <x v="2"/>
    <n v="3667.5"/>
    <s v="0-10%"/>
    <n v="1"/>
    <n v="3667.5"/>
  </r>
  <r>
    <x v="21"/>
    <x v="16"/>
    <x v="1"/>
    <x v="17"/>
    <x v="6"/>
    <x v="15"/>
    <x v="7"/>
    <x v="1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s v="No"/>
    <x v="21"/>
    <x v="1"/>
    <x v="0"/>
    <n v="40559.4"/>
    <s v="0-10%"/>
    <n v="0"/>
    <n v="40559.4"/>
  </r>
  <r>
    <x v="22"/>
    <x v="17"/>
    <x v="1"/>
    <x v="15"/>
    <x v="16"/>
    <x v="19"/>
    <x v="4"/>
    <x v="1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s v="No"/>
    <x v="22"/>
    <x v="1"/>
    <x v="2"/>
    <n v="70085.7"/>
    <s v="0-10%"/>
    <n v="0"/>
    <n v="70085.7"/>
  </r>
  <r>
    <x v="23"/>
    <x v="18"/>
    <x v="0"/>
    <x v="18"/>
    <x v="17"/>
    <x v="20"/>
    <x v="1"/>
    <x v="20"/>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s v="No"/>
    <x v="23"/>
    <x v="0"/>
    <x v="1"/>
    <n v="37512"/>
    <s v="0-10%"/>
    <n v="0"/>
    <n v="37512"/>
  </r>
  <r>
    <x v="24"/>
    <x v="19"/>
    <x v="1"/>
    <x v="19"/>
    <x v="18"/>
    <x v="21"/>
    <x v="4"/>
    <x v="21"/>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s v="No"/>
    <x v="24"/>
    <x v="1"/>
    <x v="2"/>
    <n v="20222.899999999998"/>
    <s v="0-10%"/>
    <n v="0"/>
    <n v="20222.899999999998"/>
  </r>
  <r>
    <x v="25"/>
    <x v="20"/>
    <x v="1"/>
    <x v="1"/>
    <x v="3"/>
    <x v="22"/>
    <x v="0"/>
    <x v="22"/>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s v="No"/>
    <x v="25"/>
    <x v="0"/>
    <x v="1"/>
    <n v="51042.6"/>
    <s v="0-10%"/>
    <n v="0"/>
    <n v="51042.6"/>
  </r>
  <r>
    <x v="26"/>
    <x v="21"/>
    <x v="1"/>
    <x v="20"/>
    <x v="19"/>
    <x v="23"/>
    <x v="0"/>
    <x v="23"/>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s v="No"/>
    <x v="26"/>
    <x v="1"/>
    <x v="2"/>
    <n v="146575.80000000002"/>
    <s v="0-10%"/>
    <n v="0"/>
    <n v="146575.80000000002"/>
  </r>
  <r>
    <x v="27"/>
    <x v="1"/>
    <x v="0"/>
    <x v="8"/>
    <x v="4"/>
    <x v="23"/>
    <x v="1"/>
    <x v="2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s v="No"/>
    <x v="27"/>
    <x v="1"/>
    <x v="0"/>
    <n v="11064"/>
    <s v="0-10%"/>
    <n v="0"/>
    <n v="11064"/>
  </r>
  <r>
    <x v="28"/>
    <x v="15"/>
    <x v="0"/>
    <x v="16"/>
    <x v="20"/>
    <x v="24"/>
    <x v="5"/>
    <x v="25"/>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s v="No"/>
    <x v="28"/>
    <x v="0"/>
    <x v="2"/>
    <n v="809.6"/>
    <s v="0-10%"/>
    <n v="1"/>
    <n v="809.6"/>
  </r>
  <r>
    <x v="29"/>
    <x v="22"/>
    <x v="0"/>
    <x v="8"/>
    <x v="8"/>
    <x v="20"/>
    <x v="4"/>
    <x v="26"/>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s v="No"/>
    <x v="29"/>
    <x v="0"/>
    <x v="0"/>
    <n v="89655"/>
    <s v="0-10%"/>
    <n v="0"/>
    <n v="89655"/>
  </r>
  <r>
    <x v="30"/>
    <x v="10"/>
    <x v="0"/>
    <x v="1"/>
    <x v="21"/>
    <x v="25"/>
    <x v="6"/>
    <x v="27"/>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s v="No"/>
    <x v="30"/>
    <x v="0"/>
    <x v="1"/>
    <n v="337392"/>
    <s v="0-10%"/>
    <n v="0"/>
    <n v="337392"/>
  </r>
  <r>
    <x v="31"/>
    <x v="23"/>
    <x v="0"/>
    <x v="21"/>
    <x v="6"/>
    <x v="0"/>
    <x v="1"/>
    <x v="28"/>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s v="No"/>
    <x v="31"/>
    <x v="0"/>
    <x v="1"/>
    <n v="7736"/>
    <s v="0-10%"/>
    <n v="0"/>
    <n v="7736"/>
  </r>
  <r>
    <x v="32"/>
    <x v="24"/>
    <x v="0"/>
    <x v="22"/>
    <x v="0"/>
    <x v="6"/>
    <x v="4"/>
    <x v="29"/>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s v="No"/>
    <x v="32"/>
    <x v="0"/>
    <x v="0"/>
    <n v="4188.2"/>
    <s v="0-10%"/>
    <n v="1"/>
    <n v="4188.2"/>
  </r>
  <r>
    <x v="33"/>
    <x v="25"/>
    <x v="0"/>
    <x v="23"/>
    <x v="22"/>
    <x v="26"/>
    <x v="4"/>
    <x v="30"/>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s v="No"/>
    <x v="33"/>
    <x v="1"/>
    <x v="2"/>
    <n v="1526.5"/>
    <s v="0-10%"/>
    <n v="1"/>
    <n v="1526.5"/>
  </r>
  <r>
    <x v="34"/>
    <x v="5"/>
    <x v="0"/>
    <x v="1"/>
    <x v="8"/>
    <x v="27"/>
    <x v="2"/>
    <x v="31"/>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s v="No"/>
    <x v="34"/>
    <x v="0"/>
    <x v="1"/>
    <n v="4192.5"/>
    <s v="0-10%"/>
    <n v="0"/>
    <n v="4192.5"/>
  </r>
  <r>
    <x v="35"/>
    <x v="5"/>
    <x v="0"/>
    <x v="24"/>
    <x v="23"/>
    <x v="5"/>
    <x v="2"/>
    <x v="5"/>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s v="No"/>
    <x v="35"/>
    <x v="0"/>
    <x v="1"/>
    <n v="96996.9"/>
    <s v="0-10%"/>
    <n v="0"/>
    <n v="96996.9"/>
  </r>
  <r>
    <x v="36"/>
    <x v="10"/>
    <x v="0"/>
    <x v="25"/>
    <x v="24"/>
    <x v="3"/>
    <x v="5"/>
    <x v="3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s v="No"/>
    <x v="36"/>
    <x v="0"/>
    <x v="2"/>
    <n v="59628.800000000003"/>
    <s v="0-10%"/>
    <n v="0"/>
    <n v="59628.800000000003"/>
  </r>
  <r>
    <x v="37"/>
    <x v="26"/>
    <x v="0"/>
    <x v="1"/>
    <x v="8"/>
    <x v="27"/>
    <x v="1"/>
    <x v="33"/>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s v="No"/>
    <x v="37"/>
    <x v="0"/>
    <x v="1"/>
    <n v="2304"/>
    <s v="0-10%"/>
    <n v="1"/>
    <n v="2304"/>
  </r>
  <r>
    <x v="38"/>
    <x v="27"/>
    <x v="1"/>
    <x v="26"/>
    <x v="25"/>
    <x v="28"/>
    <x v="0"/>
    <x v="34"/>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s v="No"/>
    <x v="38"/>
    <x v="1"/>
    <x v="2"/>
    <n v="30651.600000000002"/>
    <s v="0-10%"/>
    <n v="0"/>
    <n v="30651.600000000002"/>
  </r>
  <r>
    <x v="39"/>
    <x v="28"/>
    <x v="0"/>
    <x v="16"/>
    <x v="20"/>
    <x v="24"/>
    <x v="0"/>
    <x v="35"/>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s v="No"/>
    <x v="39"/>
    <x v="0"/>
    <x v="2"/>
    <n v="1940.4"/>
    <s v="0-10%"/>
    <n v="1"/>
    <n v="1940.4"/>
  </r>
  <r>
    <x v="40"/>
    <x v="10"/>
    <x v="0"/>
    <x v="27"/>
    <x v="26"/>
    <x v="20"/>
    <x v="6"/>
    <x v="36"/>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s v="No"/>
    <x v="40"/>
    <x v="0"/>
    <x v="0"/>
    <n v="484591.5"/>
    <s v="0-10%"/>
    <n v="0"/>
    <n v="484591.5"/>
  </r>
  <r>
    <x v="41"/>
    <x v="29"/>
    <x v="1"/>
    <x v="28"/>
    <x v="27"/>
    <x v="1"/>
    <x v="4"/>
    <x v="37"/>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s v="No"/>
    <x v="41"/>
    <x v="1"/>
    <x v="2"/>
    <n v="116749.29999999999"/>
    <s v="0-10%"/>
    <n v="0"/>
    <n v="116749.29999999999"/>
  </r>
  <r>
    <x v="42"/>
    <x v="0"/>
    <x v="0"/>
    <x v="0"/>
    <x v="0"/>
    <x v="0"/>
    <x v="0"/>
    <x v="0"/>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s v="No"/>
    <x v="0"/>
    <x v="0"/>
    <x v="0"/>
    <n v="101929.8"/>
    <s v="0-10%"/>
    <n v="0"/>
    <n v="101929.8"/>
  </r>
  <r>
    <x v="43"/>
    <x v="30"/>
    <x v="0"/>
    <x v="29"/>
    <x v="28"/>
    <x v="16"/>
    <x v="4"/>
    <x v="38"/>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s v="No"/>
    <x v="42"/>
    <x v="1"/>
    <x v="2"/>
    <n v="51999.9"/>
    <s v="0-10%"/>
    <n v="0"/>
    <n v="51999.9"/>
  </r>
  <r>
    <x v="44"/>
    <x v="31"/>
    <x v="0"/>
    <x v="18"/>
    <x v="17"/>
    <x v="20"/>
    <x v="1"/>
    <x v="20"/>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s v="No"/>
    <x v="23"/>
    <x v="0"/>
    <x v="1"/>
    <n v="37512"/>
    <s v="0-10%"/>
    <n v="0"/>
    <n v="37512"/>
  </r>
  <r>
    <x v="45"/>
    <x v="32"/>
    <x v="0"/>
    <x v="30"/>
    <x v="8"/>
    <x v="29"/>
    <x v="8"/>
    <x v="39"/>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s v="No"/>
    <x v="43"/>
    <x v="0"/>
    <x v="0"/>
    <n v="32313.599999999999"/>
    <s v="0-10%"/>
    <n v="0"/>
    <n v="32313.599999999999"/>
  </r>
  <r>
    <x v="46"/>
    <x v="33"/>
    <x v="0"/>
    <x v="31"/>
    <x v="29"/>
    <x v="30"/>
    <x v="3"/>
    <x v="40"/>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s v="No"/>
    <x v="44"/>
    <x v="0"/>
    <x v="2"/>
    <n v="33337.1"/>
    <s v="0-10%"/>
    <n v="0"/>
    <n v="33337.1"/>
  </r>
  <r>
    <x v="47"/>
    <x v="34"/>
    <x v="1"/>
    <x v="32"/>
    <x v="30"/>
    <x v="31"/>
    <x v="5"/>
    <x v="10"/>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s v="No"/>
    <x v="45"/>
    <x v="1"/>
    <x v="0"/>
    <n v="1878681.2000000002"/>
    <s v="0-10%"/>
    <n v="0"/>
    <n v="1878681.2000000002"/>
  </r>
  <r>
    <x v="48"/>
    <x v="35"/>
    <x v="1"/>
    <x v="0"/>
    <x v="8"/>
    <x v="13"/>
    <x v="9"/>
    <x v="41"/>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s v="No"/>
    <x v="46"/>
    <x v="0"/>
    <x v="0"/>
    <n v="1774.8"/>
    <s v="0-10%"/>
    <n v="1"/>
    <n v="1774.8"/>
  </r>
  <r>
    <x v="49"/>
    <x v="10"/>
    <x v="0"/>
    <x v="1"/>
    <x v="31"/>
    <x v="8"/>
    <x v="0"/>
    <x v="42"/>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s v="No"/>
    <x v="47"/>
    <x v="0"/>
    <x v="1"/>
    <n v="388899"/>
    <s v="0-10%"/>
    <n v="0"/>
    <n v="388899"/>
  </r>
  <r>
    <x v="50"/>
    <x v="36"/>
    <x v="0"/>
    <x v="33"/>
    <x v="32"/>
    <x v="32"/>
    <x v="5"/>
    <x v="43"/>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s v="No"/>
    <x v="48"/>
    <x v="1"/>
    <x v="2"/>
    <n v="109032.00000000001"/>
    <s v="0-10%"/>
    <n v="0"/>
    <n v="109032.00000000001"/>
  </r>
  <r>
    <x v="51"/>
    <x v="10"/>
    <x v="0"/>
    <x v="21"/>
    <x v="33"/>
    <x v="0"/>
    <x v="0"/>
    <x v="42"/>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s v="No"/>
    <x v="49"/>
    <x v="0"/>
    <x v="1"/>
    <n v="388899"/>
    <s v="0-10%"/>
    <n v="0"/>
    <n v="388899"/>
  </r>
  <r>
    <x v="52"/>
    <x v="10"/>
    <x v="0"/>
    <x v="34"/>
    <x v="34"/>
    <x v="33"/>
    <x v="4"/>
    <x v="44"/>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s v="No"/>
    <x v="50"/>
    <x v="0"/>
    <x v="2"/>
    <n v="35208.400000000001"/>
    <s v="0-10%"/>
    <n v="0"/>
    <n v="35208.400000000001"/>
  </r>
  <r>
    <x v="53"/>
    <x v="37"/>
    <x v="1"/>
    <x v="35"/>
    <x v="35"/>
    <x v="18"/>
    <x v="0"/>
    <x v="45"/>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s v="No"/>
    <x v="51"/>
    <x v="1"/>
    <x v="2"/>
    <n v="16812.600000000002"/>
    <s v="0-10%"/>
    <n v="0"/>
    <n v="16812.600000000002"/>
  </r>
  <r>
    <x v="54"/>
    <x v="1"/>
    <x v="0"/>
    <x v="1"/>
    <x v="1"/>
    <x v="1"/>
    <x v="3"/>
    <x v="4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s v="No"/>
    <x v="52"/>
    <x v="1"/>
    <x v="1"/>
    <n v="1287.3999999999999"/>
    <s v="0-10%"/>
    <n v="1"/>
    <n v="1287.3999999999999"/>
  </r>
  <r>
    <x v="55"/>
    <x v="38"/>
    <x v="1"/>
    <x v="36"/>
    <x v="6"/>
    <x v="34"/>
    <x v="7"/>
    <x v="47"/>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s v="No"/>
    <x v="53"/>
    <x v="0"/>
    <x v="0"/>
    <n v="10952"/>
    <s v="0-10%"/>
    <n v="0"/>
    <n v="10952"/>
  </r>
  <r>
    <x v="56"/>
    <x v="39"/>
    <x v="0"/>
    <x v="37"/>
    <x v="36"/>
    <x v="34"/>
    <x v="0"/>
    <x v="8"/>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s v="No"/>
    <x v="54"/>
    <x v="0"/>
    <x v="2"/>
    <n v="754702.20000000007"/>
    <s v="0-10%"/>
    <n v="0"/>
    <n v="754702.20000000007"/>
  </r>
  <r>
    <x v="57"/>
    <x v="21"/>
    <x v="1"/>
    <x v="38"/>
    <x v="37"/>
    <x v="35"/>
    <x v="0"/>
    <x v="23"/>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s v="No"/>
    <x v="55"/>
    <x v="1"/>
    <x v="2"/>
    <n v="146575.80000000002"/>
    <s v="0-10%"/>
    <n v="0"/>
    <n v="146575.80000000002"/>
  </r>
  <r>
    <x v="58"/>
    <x v="40"/>
    <x v="0"/>
    <x v="39"/>
    <x v="38"/>
    <x v="36"/>
    <x v="0"/>
    <x v="48"/>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s v="No"/>
    <x v="56"/>
    <x v="0"/>
    <x v="0"/>
    <n v="2755.2000000000003"/>
    <s v="0-10%"/>
    <n v="1"/>
    <n v="2755.2000000000003"/>
  </r>
  <r>
    <x v="59"/>
    <x v="4"/>
    <x v="0"/>
    <x v="3"/>
    <x v="1"/>
    <x v="37"/>
    <x v="4"/>
    <x v="49"/>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s v="No"/>
    <x v="57"/>
    <x v="0"/>
    <x v="1"/>
    <n v="30375.199999999997"/>
    <s v="0-10%"/>
    <n v="0"/>
    <n v="30375.199999999997"/>
  </r>
  <r>
    <x v="60"/>
    <x v="41"/>
    <x v="1"/>
    <x v="21"/>
    <x v="10"/>
    <x v="38"/>
    <x v="7"/>
    <x v="50"/>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s v="No"/>
    <x v="58"/>
    <x v="0"/>
    <x v="1"/>
    <n v="8143.7000000000007"/>
    <s v="0-10%"/>
    <n v="0"/>
    <n v="8143.7000000000007"/>
  </r>
  <r>
    <x v="61"/>
    <x v="42"/>
    <x v="1"/>
    <x v="40"/>
    <x v="39"/>
    <x v="39"/>
    <x v="4"/>
    <x v="51"/>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s v="No"/>
    <x v="59"/>
    <x v="1"/>
    <x v="2"/>
    <n v="30568.699999999997"/>
    <s v="0-10%"/>
    <n v="0"/>
    <n v="30568.699999999997"/>
  </r>
  <r>
    <x v="62"/>
    <x v="43"/>
    <x v="0"/>
    <x v="41"/>
    <x v="8"/>
    <x v="40"/>
    <x v="1"/>
    <x v="52"/>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s v="No"/>
    <x v="60"/>
    <x v="0"/>
    <x v="1"/>
    <n v="5252"/>
    <s v="0-10%"/>
    <n v="0"/>
    <n v="5252"/>
  </r>
  <r>
    <x v="63"/>
    <x v="10"/>
    <x v="0"/>
    <x v="2"/>
    <x v="40"/>
    <x v="4"/>
    <x v="0"/>
    <x v="53"/>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s v="No"/>
    <x v="61"/>
    <x v="0"/>
    <x v="0"/>
    <n v="124933.20000000001"/>
    <s v="0-10%"/>
    <n v="0"/>
    <n v="124933.20000000001"/>
  </r>
  <r>
    <x v="64"/>
    <x v="44"/>
    <x v="1"/>
    <x v="13"/>
    <x v="13"/>
    <x v="15"/>
    <x v="0"/>
    <x v="54"/>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s v="No"/>
    <x v="62"/>
    <x v="1"/>
    <x v="2"/>
    <n v="189999.6"/>
    <s v="0-10%"/>
    <n v="0"/>
    <n v="189999.6"/>
  </r>
  <r>
    <x v="65"/>
    <x v="34"/>
    <x v="1"/>
    <x v="32"/>
    <x v="41"/>
    <x v="38"/>
    <x v="5"/>
    <x v="10"/>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s v="No"/>
    <x v="63"/>
    <x v="0"/>
    <x v="0"/>
    <n v="1878681.2000000002"/>
    <s v="0-10%"/>
    <n v="0"/>
    <n v="1878681.2000000002"/>
  </r>
  <r>
    <x v="66"/>
    <x v="4"/>
    <x v="0"/>
    <x v="42"/>
    <x v="3"/>
    <x v="33"/>
    <x v="3"/>
    <x v="55"/>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s v="No"/>
    <x v="64"/>
    <x v="0"/>
    <x v="0"/>
    <n v="1844.9999999999998"/>
    <s v="0-10%"/>
    <n v="1"/>
    <n v="1844.9999999999998"/>
  </r>
  <r>
    <x v="67"/>
    <x v="19"/>
    <x v="1"/>
    <x v="43"/>
    <x v="42"/>
    <x v="41"/>
    <x v="4"/>
    <x v="56"/>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s v="No"/>
    <x v="65"/>
    <x v="1"/>
    <x v="2"/>
    <n v="1965.1"/>
    <s v="0-10%"/>
    <n v="1"/>
    <n v="1965.1"/>
  </r>
  <r>
    <x v="68"/>
    <x v="45"/>
    <x v="1"/>
    <x v="44"/>
    <x v="43"/>
    <x v="41"/>
    <x v="0"/>
    <x v="57"/>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s v="No"/>
    <x v="66"/>
    <x v="1"/>
    <x v="2"/>
    <n v="11453.4"/>
    <s v="0-10%"/>
    <n v="0"/>
    <n v="11453.4"/>
  </r>
  <r>
    <x v="69"/>
    <x v="34"/>
    <x v="0"/>
    <x v="9"/>
    <x v="11"/>
    <x v="12"/>
    <x v="4"/>
    <x v="58"/>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s v="No"/>
    <x v="67"/>
    <x v="0"/>
    <x v="0"/>
    <n v="86227.9"/>
    <s v="0-10%"/>
    <n v="0"/>
    <n v="86227.9"/>
  </r>
  <r>
    <x v="70"/>
    <x v="46"/>
    <x v="0"/>
    <x v="12"/>
    <x v="12"/>
    <x v="4"/>
    <x v="6"/>
    <x v="5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s v="No"/>
    <x v="68"/>
    <x v="0"/>
    <x v="0"/>
    <n v="670.5"/>
    <s v="0-10%"/>
    <n v="1"/>
    <n v="670.5"/>
  </r>
  <r>
    <x v="71"/>
    <x v="47"/>
    <x v="0"/>
    <x v="12"/>
    <x v="22"/>
    <x v="21"/>
    <x v="3"/>
    <x v="6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s v="No"/>
    <x v="69"/>
    <x v="1"/>
    <x v="0"/>
    <n v="860.99999999999989"/>
    <s v="0-10%"/>
    <n v="1"/>
    <n v="860.99999999999989"/>
  </r>
  <r>
    <x v="72"/>
    <x v="48"/>
    <x v="1"/>
    <x v="45"/>
    <x v="44"/>
    <x v="42"/>
    <x v="0"/>
    <x v="54"/>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s v="No"/>
    <x v="70"/>
    <x v="1"/>
    <x v="2"/>
    <n v="189999.6"/>
    <s v="0-10%"/>
    <n v="0"/>
    <n v="189999.6"/>
  </r>
  <r>
    <x v="73"/>
    <x v="49"/>
    <x v="0"/>
    <x v="46"/>
    <x v="6"/>
    <x v="36"/>
    <x v="1"/>
    <x v="61"/>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s v="No"/>
    <x v="71"/>
    <x v="0"/>
    <x v="1"/>
    <n v="30928"/>
    <s v="0-10%"/>
    <n v="0"/>
    <n v="30928"/>
  </r>
  <r>
    <x v="74"/>
    <x v="13"/>
    <x v="0"/>
    <x v="0"/>
    <x v="8"/>
    <x v="13"/>
    <x v="3"/>
    <x v="62"/>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s v="No"/>
    <x v="72"/>
    <x v="0"/>
    <x v="0"/>
    <n v="7297.9999999999991"/>
    <s v="0-10%"/>
    <n v="0"/>
    <n v="7297.9999999999991"/>
  </r>
  <r>
    <x v="75"/>
    <x v="50"/>
    <x v="0"/>
    <x v="1"/>
    <x v="6"/>
    <x v="13"/>
    <x v="3"/>
    <x v="63"/>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s v="No"/>
    <x v="73"/>
    <x v="0"/>
    <x v="1"/>
    <n v="2468.1999999999998"/>
    <s v="0-10%"/>
    <n v="1"/>
    <n v="2468.1999999999998"/>
  </r>
  <r>
    <x v="76"/>
    <x v="23"/>
    <x v="0"/>
    <x v="21"/>
    <x v="4"/>
    <x v="10"/>
    <x v="1"/>
    <x v="64"/>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s v="No"/>
    <x v="74"/>
    <x v="0"/>
    <x v="1"/>
    <n v="5692"/>
    <s v="0-10%"/>
    <n v="0"/>
    <n v="5692"/>
  </r>
  <r>
    <x v="77"/>
    <x v="51"/>
    <x v="1"/>
    <x v="47"/>
    <x v="45"/>
    <x v="6"/>
    <x v="3"/>
    <x v="65"/>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s v="No"/>
    <x v="75"/>
    <x v="0"/>
    <x v="2"/>
    <n v="1631.8"/>
    <s v="0-10%"/>
    <n v="1"/>
    <n v="1631.8"/>
  </r>
  <r>
    <x v="78"/>
    <x v="52"/>
    <x v="0"/>
    <x v="27"/>
    <x v="6"/>
    <x v="30"/>
    <x v="2"/>
    <x v="6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s v="No"/>
    <x v="76"/>
    <x v="0"/>
    <x v="0"/>
    <n v="2090.4"/>
    <s v="0-10%"/>
    <n v="1"/>
    <n v="2090.4"/>
  </r>
  <r>
    <x v="79"/>
    <x v="53"/>
    <x v="1"/>
    <x v="48"/>
    <x v="46"/>
    <x v="0"/>
    <x v="1"/>
    <x v="67"/>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s v="No"/>
    <x v="77"/>
    <x v="0"/>
    <x v="2"/>
    <n v="128"/>
    <s v="0-10%"/>
    <n v="1"/>
    <n v="128"/>
  </r>
  <r>
    <x v="80"/>
    <x v="54"/>
    <x v="0"/>
    <x v="0"/>
    <x v="0"/>
    <x v="0"/>
    <x v="0"/>
    <x v="0"/>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s v="No"/>
    <x v="0"/>
    <x v="0"/>
    <x v="0"/>
    <n v="101929.8"/>
    <s v="0-10%"/>
    <n v="0"/>
    <n v="101929.8"/>
  </r>
  <r>
    <x v="81"/>
    <x v="31"/>
    <x v="0"/>
    <x v="41"/>
    <x v="47"/>
    <x v="15"/>
    <x v="1"/>
    <x v="20"/>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s v="No"/>
    <x v="78"/>
    <x v="1"/>
    <x v="1"/>
    <n v="37512"/>
    <s v="0-10%"/>
    <n v="0"/>
    <n v="37512"/>
  </r>
  <r>
    <x v="82"/>
    <x v="55"/>
    <x v="1"/>
    <x v="49"/>
    <x v="48"/>
    <x v="33"/>
    <x v="10"/>
    <x v="68"/>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s v="No"/>
    <x v="79"/>
    <x v="0"/>
    <x v="2"/>
    <n v="3066.7999999999997"/>
    <s v="0-10%"/>
    <n v="1"/>
    <n v="3066.7999999999997"/>
  </r>
  <r>
    <x v="83"/>
    <x v="56"/>
    <x v="0"/>
    <x v="8"/>
    <x v="10"/>
    <x v="11"/>
    <x v="5"/>
    <x v="69"/>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s v="No"/>
    <x v="80"/>
    <x v="0"/>
    <x v="0"/>
    <n v="126680.40000000001"/>
    <s v="0-10%"/>
    <n v="0"/>
    <n v="126680.40000000001"/>
  </r>
  <r>
    <x v="84"/>
    <x v="54"/>
    <x v="0"/>
    <x v="50"/>
    <x v="49"/>
    <x v="43"/>
    <x v="0"/>
    <x v="70"/>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s v="No"/>
    <x v="81"/>
    <x v="0"/>
    <x v="0"/>
    <n v="44419.200000000004"/>
    <s v="0-10%"/>
    <n v="0"/>
    <n v="44419.200000000004"/>
  </r>
  <r>
    <x v="85"/>
    <x v="57"/>
    <x v="1"/>
    <x v="51"/>
    <x v="50"/>
    <x v="23"/>
    <x v="0"/>
    <x v="34"/>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s v="No"/>
    <x v="82"/>
    <x v="1"/>
    <x v="2"/>
    <n v="30651.600000000002"/>
    <s v="0-10%"/>
    <n v="0"/>
    <n v="30651.600000000002"/>
  </r>
  <r>
    <x v="86"/>
    <x v="58"/>
    <x v="1"/>
    <x v="52"/>
    <x v="51"/>
    <x v="44"/>
    <x v="4"/>
    <x v="21"/>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s v="No"/>
    <x v="83"/>
    <x v="1"/>
    <x v="2"/>
    <n v="20222.899999999998"/>
    <s v="0-10%"/>
    <n v="0"/>
    <n v="20222.899999999998"/>
  </r>
  <r>
    <x v="87"/>
    <x v="42"/>
    <x v="1"/>
    <x v="53"/>
    <x v="52"/>
    <x v="19"/>
    <x v="4"/>
    <x v="51"/>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s v="No"/>
    <x v="84"/>
    <x v="1"/>
    <x v="2"/>
    <n v="30568.699999999997"/>
    <s v="0-10%"/>
    <n v="0"/>
    <n v="30568.699999999997"/>
  </r>
  <r>
    <x v="88"/>
    <x v="59"/>
    <x v="0"/>
    <x v="1"/>
    <x v="8"/>
    <x v="27"/>
    <x v="6"/>
    <x v="71"/>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s v="No"/>
    <x v="85"/>
    <x v="0"/>
    <x v="1"/>
    <n v="571.5"/>
    <s v="0-10%"/>
    <n v="1"/>
    <n v="571.5"/>
  </r>
  <r>
    <x v="89"/>
    <x v="0"/>
    <x v="0"/>
    <x v="37"/>
    <x v="20"/>
    <x v="45"/>
    <x v="0"/>
    <x v="0"/>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s v="No"/>
    <x v="86"/>
    <x v="0"/>
    <x v="2"/>
    <n v="101929.8"/>
    <s v="0-10%"/>
    <n v="0"/>
    <n v="101929.8"/>
  </r>
  <r>
    <x v="90"/>
    <x v="60"/>
    <x v="0"/>
    <x v="54"/>
    <x v="53"/>
    <x v="46"/>
    <x v="9"/>
    <x v="72"/>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s v="No"/>
    <x v="87"/>
    <x v="0"/>
    <x v="0"/>
    <n v="36482.400000000001"/>
    <s v="0-10%"/>
    <n v="0"/>
    <n v="36482.400000000001"/>
  </r>
  <r>
    <x v="91"/>
    <x v="57"/>
    <x v="1"/>
    <x v="55"/>
    <x v="54"/>
    <x v="47"/>
    <x v="0"/>
    <x v="23"/>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s v="No"/>
    <x v="88"/>
    <x v="1"/>
    <x v="2"/>
    <n v="146575.80000000002"/>
    <s v="0-10%"/>
    <n v="0"/>
    <n v="146575.80000000002"/>
  </r>
  <r>
    <x v="92"/>
    <x v="3"/>
    <x v="0"/>
    <x v="8"/>
    <x v="3"/>
    <x v="48"/>
    <x v="0"/>
    <x v="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s v="No"/>
    <x v="3"/>
    <x v="0"/>
    <x v="0"/>
    <n v="396324.60000000003"/>
    <s v="0-10%"/>
    <n v="0"/>
    <n v="396324.60000000003"/>
  </r>
  <r>
    <x v="93"/>
    <x v="61"/>
    <x v="0"/>
    <x v="1"/>
    <x v="8"/>
    <x v="27"/>
    <x v="3"/>
    <x v="73"/>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s v="No"/>
    <x v="89"/>
    <x v="0"/>
    <x v="1"/>
    <n v="1742.4999999999998"/>
    <s v="0-10%"/>
    <n v="1"/>
    <n v="1742.4999999999998"/>
  </r>
  <r>
    <x v="94"/>
    <x v="62"/>
    <x v="1"/>
    <x v="56"/>
    <x v="51"/>
    <x v="34"/>
    <x v="0"/>
    <x v="74"/>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s v="No"/>
    <x v="90"/>
    <x v="0"/>
    <x v="2"/>
    <n v="27967.800000000003"/>
    <s v="0-10%"/>
    <n v="0"/>
    <n v="27967.800000000003"/>
  </r>
  <r>
    <x v="95"/>
    <x v="63"/>
    <x v="0"/>
    <x v="57"/>
    <x v="1"/>
    <x v="49"/>
    <x v="7"/>
    <x v="75"/>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s v="No"/>
    <x v="91"/>
    <x v="1"/>
    <x v="0"/>
    <n v="7314.9000000000005"/>
    <s v="0-10%"/>
    <n v="0"/>
    <n v="7314.9000000000005"/>
  </r>
  <r>
    <x v="96"/>
    <x v="64"/>
    <x v="1"/>
    <x v="14"/>
    <x v="10"/>
    <x v="12"/>
    <x v="11"/>
    <x v="76"/>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s v="No"/>
    <x v="92"/>
    <x v="0"/>
    <x v="0"/>
    <n v="4100.2"/>
    <s v="0-10%"/>
    <n v="0"/>
    <n v="4100.2"/>
  </r>
  <r>
    <x v="97"/>
    <x v="65"/>
    <x v="0"/>
    <x v="58"/>
    <x v="8"/>
    <x v="6"/>
    <x v="7"/>
    <x v="7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s v="No"/>
    <x v="93"/>
    <x v="0"/>
    <x v="0"/>
    <n v="4058.9"/>
    <s v="0-10%"/>
    <n v="0"/>
    <n v="4058.9"/>
  </r>
  <r>
    <x v="98"/>
    <x v="66"/>
    <x v="0"/>
    <x v="59"/>
    <x v="2"/>
    <x v="21"/>
    <x v="6"/>
    <x v="78"/>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s v="No"/>
    <x v="94"/>
    <x v="1"/>
    <x v="2"/>
    <n v="100890"/>
    <s v="0-10%"/>
    <n v="0"/>
    <n v="100890"/>
  </r>
  <r>
    <x v="99"/>
    <x v="67"/>
    <x v="0"/>
    <x v="60"/>
    <x v="38"/>
    <x v="50"/>
    <x v="3"/>
    <x v="79"/>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s v="No"/>
    <x v="95"/>
    <x v="0"/>
    <x v="2"/>
    <n v="4284.5"/>
    <s v="0-10%"/>
    <n v="0"/>
    <n v="4284.5"/>
  </r>
  <r>
    <x v="100"/>
    <x v="68"/>
    <x v="1"/>
    <x v="12"/>
    <x v="38"/>
    <x v="36"/>
    <x v="4"/>
    <x v="80"/>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s v="No"/>
    <x v="96"/>
    <x v="0"/>
    <x v="0"/>
    <n v="17823.5"/>
    <s v="0-10%"/>
    <n v="0"/>
    <n v="17823.5"/>
  </r>
  <r>
    <x v="101"/>
    <x v="34"/>
    <x v="0"/>
    <x v="61"/>
    <x v="55"/>
    <x v="3"/>
    <x v="4"/>
    <x v="81"/>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s v="No"/>
    <x v="97"/>
    <x v="0"/>
    <x v="2"/>
    <n v="28152.1"/>
    <s v="0-10%"/>
    <n v="0"/>
    <n v="28152.1"/>
  </r>
  <r>
    <x v="102"/>
    <x v="69"/>
    <x v="1"/>
    <x v="8"/>
    <x v="12"/>
    <x v="29"/>
    <x v="1"/>
    <x v="82"/>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s v="No"/>
    <x v="98"/>
    <x v="0"/>
    <x v="0"/>
    <n v="6352"/>
    <s v="0-10%"/>
    <n v="0"/>
    <n v="6352"/>
  </r>
  <r>
    <x v="103"/>
    <x v="70"/>
    <x v="1"/>
    <x v="62"/>
    <x v="56"/>
    <x v="35"/>
    <x v="0"/>
    <x v="14"/>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s v="No"/>
    <x v="99"/>
    <x v="1"/>
    <x v="2"/>
    <n v="137928"/>
    <s v="0-10%"/>
    <n v="0"/>
    <n v="137928"/>
  </r>
  <r>
    <x v="104"/>
    <x v="0"/>
    <x v="0"/>
    <x v="12"/>
    <x v="8"/>
    <x v="6"/>
    <x v="0"/>
    <x v="83"/>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s v="No"/>
    <x v="100"/>
    <x v="0"/>
    <x v="0"/>
    <n v="55104"/>
    <s v="0-10%"/>
    <n v="0"/>
    <n v="55104"/>
  </r>
  <r>
    <x v="105"/>
    <x v="67"/>
    <x v="0"/>
    <x v="0"/>
    <x v="8"/>
    <x v="13"/>
    <x v="4"/>
    <x v="8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s v="No"/>
    <x v="101"/>
    <x v="0"/>
    <x v="0"/>
    <n v="12065.8"/>
    <s v="0-10%"/>
    <n v="0"/>
    <n v="12065.8"/>
  </r>
  <r>
    <x v="106"/>
    <x v="0"/>
    <x v="0"/>
    <x v="63"/>
    <x v="49"/>
    <x v="6"/>
    <x v="0"/>
    <x v="0"/>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s v="No"/>
    <x v="102"/>
    <x v="0"/>
    <x v="0"/>
    <n v="101929.8"/>
    <s v="0-10%"/>
    <n v="0"/>
    <n v="101929.8"/>
  </r>
  <r>
    <x v="107"/>
    <x v="71"/>
    <x v="0"/>
    <x v="8"/>
    <x v="8"/>
    <x v="20"/>
    <x v="4"/>
    <x v="85"/>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s v="No"/>
    <x v="103"/>
    <x v="0"/>
    <x v="0"/>
    <n v="3293.7999999999997"/>
    <s v="0-10%"/>
    <n v="1"/>
    <n v="3293.7999999999997"/>
  </r>
  <r>
    <x v="108"/>
    <x v="72"/>
    <x v="1"/>
    <x v="64"/>
    <x v="57"/>
    <x v="21"/>
    <x v="4"/>
    <x v="86"/>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s v="No"/>
    <x v="104"/>
    <x v="1"/>
    <x v="2"/>
    <n v="15424.099999999999"/>
    <s v="0-10%"/>
    <n v="0"/>
    <n v="15424.099999999999"/>
  </r>
  <r>
    <x v="109"/>
    <x v="5"/>
    <x v="0"/>
    <x v="24"/>
    <x v="53"/>
    <x v="51"/>
    <x v="2"/>
    <x v="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s v="No"/>
    <x v="105"/>
    <x v="0"/>
    <x v="1"/>
    <n v="96996.9"/>
    <s v="0-10%"/>
    <n v="0"/>
    <n v="96996.9"/>
  </r>
  <r>
    <x v="110"/>
    <x v="73"/>
    <x v="1"/>
    <x v="65"/>
    <x v="58"/>
    <x v="11"/>
    <x v="3"/>
    <x v="87"/>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s v="No"/>
    <x v="106"/>
    <x v="0"/>
    <x v="2"/>
    <n v="10582.099999999999"/>
    <s v="0-10%"/>
    <n v="0"/>
    <n v="10582.099999999999"/>
  </r>
  <r>
    <x v="111"/>
    <x v="74"/>
    <x v="0"/>
    <x v="66"/>
    <x v="8"/>
    <x v="25"/>
    <x v="4"/>
    <x v="26"/>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s v="No"/>
    <x v="29"/>
    <x v="0"/>
    <x v="0"/>
    <n v="89655"/>
    <s v="0-10%"/>
    <n v="0"/>
    <n v="89655"/>
  </r>
  <r>
    <x v="112"/>
    <x v="14"/>
    <x v="1"/>
    <x v="67"/>
    <x v="59"/>
    <x v="9"/>
    <x v="4"/>
    <x v="88"/>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s v="No"/>
    <x v="107"/>
    <x v="1"/>
    <x v="2"/>
    <n v="4450.5"/>
    <s v="0-10%"/>
    <n v="0"/>
    <n v="4450.5"/>
  </r>
  <r>
    <x v="113"/>
    <x v="13"/>
    <x v="0"/>
    <x v="0"/>
    <x v="8"/>
    <x v="13"/>
    <x v="3"/>
    <x v="62"/>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s v="No"/>
    <x v="72"/>
    <x v="0"/>
    <x v="0"/>
    <n v="7297.9999999999991"/>
    <s v="0-10%"/>
    <n v="0"/>
    <n v="7297.9999999999991"/>
  </r>
  <r>
    <x v="114"/>
    <x v="75"/>
    <x v="1"/>
    <x v="0"/>
    <x v="20"/>
    <x v="27"/>
    <x v="6"/>
    <x v="89"/>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s v="No"/>
    <x v="108"/>
    <x v="0"/>
    <x v="0"/>
    <n v="2272.5"/>
    <s v="0-10%"/>
    <n v="1"/>
    <n v="2272.5"/>
  </r>
  <r>
    <x v="115"/>
    <x v="4"/>
    <x v="0"/>
    <x v="68"/>
    <x v="4"/>
    <x v="41"/>
    <x v="3"/>
    <x v="90"/>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s v="No"/>
    <x v="109"/>
    <x v="1"/>
    <x v="0"/>
    <n v="7039.7"/>
    <s v="0-10%"/>
    <n v="0"/>
    <n v="7039.7"/>
  </r>
  <r>
    <x v="116"/>
    <x v="76"/>
    <x v="1"/>
    <x v="69"/>
    <x v="20"/>
    <x v="31"/>
    <x v="9"/>
    <x v="91"/>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s v="No"/>
    <x v="110"/>
    <x v="1"/>
    <x v="2"/>
    <n v="2124"/>
    <s v="0-10%"/>
    <n v="1"/>
    <n v="2124"/>
  </r>
  <r>
    <x v="117"/>
    <x v="77"/>
    <x v="0"/>
    <x v="70"/>
    <x v="8"/>
    <x v="6"/>
    <x v="12"/>
    <x v="92"/>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s v="No"/>
    <x v="111"/>
    <x v="0"/>
    <x v="0"/>
    <n v="3923.5"/>
    <s v="0-10%"/>
    <n v="0"/>
    <n v="3923.5"/>
  </r>
  <r>
    <x v="118"/>
    <x v="78"/>
    <x v="0"/>
    <x v="4"/>
    <x v="8"/>
    <x v="5"/>
    <x v="1"/>
    <x v="52"/>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s v="No"/>
    <x v="60"/>
    <x v="0"/>
    <x v="1"/>
    <n v="5252"/>
    <s v="0-10%"/>
    <n v="0"/>
    <n v="5252"/>
  </r>
  <r>
    <x v="119"/>
    <x v="4"/>
    <x v="0"/>
    <x v="71"/>
    <x v="12"/>
    <x v="43"/>
    <x v="11"/>
    <x v="93"/>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s v="No"/>
    <x v="112"/>
    <x v="0"/>
    <x v="0"/>
    <n v="501.59999999999997"/>
    <s v="0-10%"/>
    <n v="1"/>
    <n v="501.59999999999997"/>
  </r>
  <r>
    <x v="120"/>
    <x v="79"/>
    <x v="0"/>
    <x v="44"/>
    <x v="20"/>
    <x v="52"/>
    <x v="5"/>
    <x v="94"/>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s v="No"/>
    <x v="113"/>
    <x v="1"/>
    <x v="2"/>
    <n v="8584.4000000000015"/>
    <s v="0-10%"/>
    <n v="0"/>
    <n v="8584.4000000000015"/>
  </r>
  <r>
    <x v="121"/>
    <x v="80"/>
    <x v="1"/>
    <x v="72"/>
    <x v="46"/>
    <x v="11"/>
    <x v="7"/>
    <x v="95"/>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s v="No"/>
    <x v="114"/>
    <x v="0"/>
    <x v="2"/>
    <n v="136.9"/>
    <s v="0-10%"/>
    <n v="1"/>
    <n v="136.9"/>
  </r>
  <r>
    <x v="122"/>
    <x v="37"/>
    <x v="1"/>
    <x v="73"/>
    <x v="60"/>
    <x v="41"/>
    <x v="4"/>
    <x v="96"/>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s v="No"/>
    <x v="115"/>
    <x v="1"/>
    <x v="2"/>
    <n v="2545.6"/>
    <s v="0-10%"/>
    <n v="1"/>
    <n v="2545.6"/>
  </r>
  <r>
    <x v="123"/>
    <x v="81"/>
    <x v="1"/>
    <x v="74"/>
    <x v="61"/>
    <x v="3"/>
    <x v="3"/>
    <x v="97"/>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s v="No"/>
    <x v="116"/>
    <x v="0"/>
    <x v="2"/>
    <n v="5161.8999999999996"/>
    <s v="0-10%"/>
    <n v="0"/>
    <n v="5161.8999999999996"/>
  </r>
  <r>
    <x v="124"/>
    <x v="82"/>
    <x v="1"/>
    <x v="26"/>
    <x v="62"/>
    <x v="35"/>
    <x v="0"/>
    <x v="54"/>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s v="No"/>
    <x v="117"/>
    <x v="1"/>
    <x v="2"/>
    <n v="189999.6"/>
    <s v="0-10%"/>
    <n v="0"/>
    <n v="189999.6"/>
  </r>
  <r>
    <x v="125"/>
    <x v="10"/>
    <x v="1"/>
    <x v="34"/>
    <x v="63"/>
    <x v="3"/>
    <x v="3"/>
    <x v="98"/>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s v="No"/>
    <x v="118"/>
    <x v="0"/>
    <x v="2"/>
    <n v="117415.79999999999"/>
    <s v="0-10%"/>
    <n v="0"/>
    <n v="117415.79999999999"/>
  </r>
  <r>
    <x v="126"/>
    <x v="10"/>
    <x v="1"/>
    <x v="6"/>
    <x v="64"/>
    <x v="33"/>
    <x v="4"/>
    <x v="99"/>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s v="No"/>
    <x v="119"/>
    <x v="0"/>
    <x v="0"/>
    <n v="55190.5"/>
    <s v="0-10%"/>
    <n v="0"/>
    <n v="55190.5"/>
  </r>
  <r>
    <x v="127"/>
    <x v="83"/>
    <x v="1"/>
    <x v="75"/>
    <x v="65"/>
    <x v="0"/>
    <x v="0"/>
    <x v="10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s v="No"/>
    <x v="120"/>
    <x v="0"/>
    <x v="2"/>
    <n v="5329.8"/>
    <s v="0-10%"/>
    <n v="0"/>
    <n v="5329.8"/>
  </r>
  <r>
    <x v="128"/>
    <x v="35"/>
    <x v="1"/>
    <x v="12"/>
    <x v="22"/>
    <x v="21"/>
    <x v="0"/>
    <x v="101"/>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s v="No"/>
    <x v="121"/>
    <x v="1"/>
    <x v="0"/>
    <n v="1192.8"/>
    <s v="0-10%"/>
    <n v="1"/>
    <n v="1192.8"/>
  </r>
  <r>
    <x v="129"/>
    <x v="10"/>
    <x v="1"/>
    <x v="76"/>
    <x v="66"/>
    <x v="53"/>
    <x v="5"/>
    <x v="102"/>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s v="No"/>
    <x v="122"/>
    <x v="0"/>
    <x v="0"/>
    <n v="305967.2"/>
    <s v="0-10%"/>
    <n v="0"/>
    <n v="305967.2"/>
  </r>
  <r>
    <x v="130"/>
    <x v="84"/>
    <x v="1"/>
    <x v="77"/>
    <x v="67"/>
    <x v="39"/>
    <x v="4"/>
    <x v="21"/>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s v="No"/>
    <x v="123"/>
    <x v="1"/>
    <x v="2"/>
    <n v="20222.899999999998"/>
    <s v="0-10%"/>
    <n v="0"/>
    <n v="20222.899999999998"/>
  </r>
  <r>
    <x v="131"/>
    <x v="54"/>
    <x v="0"/>
    <x v="0"/>
    <x v="8"/>
    <x v="13"/>
    <x v="4"/>
    <x v="8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s v="No"/>
    <x v="101"/>
    <x v="0"/>
    <x v="0"/>
    <n v="12065.8"/>
    <s v="0-10%"/>
    <n v="0"/>
    <n v="12065.8"/>
  </r>
  <r>
    <x v="132"/>
    <x v="85"/>
    <x v="1"/>
    <x v="12"/>
    <x v="49"/>
    <x v="25"/>
    <x v="1"/>
    <x v="103"/>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s v="No"/>
    <x v="124"/>
    <x v="0"/>
    <x v="0"/>
    <n v="13180"/>
    <s v="0-10%"/>
    <n v="0"/>
    <n v="13180"/>
  </r>
  <r>
    <x v="133"/>
    <x v="86"/>
    <x v="0"/>
    <x v="21"/>
    <x v="7"/>
    <x v="54"/>
    <x v="2"/>
    <x v="104"/>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s v="No"/>
    <x v="125"/>
    <x v="1"/>
    <x v="1"/>
    <n v="315.89999999999998"/>
    <s v="0-10%"/>
    <n v="1"/>
    <n v="315.89999999999998"/>
  </r>
  <r>
    <x v="134"/>
    <x v="10"/>
    <x v="0"/>
    <x v="78"/>
    <x v="68"/>
    <x v="34"/>
    <x v="0"/>
    <x v="105"/>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s v="No"/>
    <x v="126"/>
    <x v="0"/>
    <x v="2"/>
    <n v="177664.2"/>
    <s v="0-10%"/>
    <n v="0"/>
    <n v="177664.2"/>
  </r>
  <r>
    <x v="135"/>
    <x v="87"/>
    <x v="1"/>
    <x v="53"/>
    <x v="69"/>
    <x v="16"/>
    <x v="4"/>
    <x v="10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s v="No"/>
    <x v="127"/>
    <x v="1"/>
    <x v="2"/>
    <n v="5916.8"/>
    <s v="0-10%"/>
    <n v="0"/>
    <n v="5916.8"/>
  </r>
  <r>
    <x v="136"/>
    <x v="5"/>
    <x v="0"/>
    <x v="14"/>
    <x v="70"/>
    <x v="25"/>
    <x v="2"/>
    <x v="31"/>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s v="No"/>
    <x v="128"/>
    <x v="0"/>
    <x v="0"/>
    <n v="4192.5"/>
    <s v="0-10%"/>
    <n v="0"/>
    <n v="4192.5"/>
  </r>
  <r>
    <x v="137"/>
    <x v="88"/>
    <x v="1"/>
    <x v="29"/>
    <x v="71"/>
    <x v="30"/>
    <x v="13"/>
    <x v="107"/>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s v="No"/>
    <x v="129"/>
    <x v="0"/>
    <x v="2"/>
    <n v="16854.399999999998"/>
    <s v="0-10%"/>
    <n v="0"/>
    <n v="16854.399999999998"/>
  </r>
  <r>
    <x v="138"/>
    <x v="89"/>
    <x v="1"/>
    <x v="0"/>
    <x v="4"/>
    <x v="26"/>
    <x v="2"/>
    <x v="94"/>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s v="No"/>
    <x v="130"/>
    <x v="1"/>
    <x v="0"/>
    <n v="7608.9"/>
    <s v="0-10%"/>
    <n v="0"/>
    <n v="7608.9"/>
  </r>
  <r>
    <x v="139"/>
    <x v="90"/>
    <x v="0"/>
    <x v="12"/>
    <x v="3"/>
    <x v="8"/>
    <x v="4"/>
    <x v="26"/>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s v="No"/>
    <x v="131"/>
    <x v="0"/>
    <x v="0"/>
    <n v="89655"/>
    <s v="0-10%"/>
    <n v="0"/>
    <n v="89655"/>
  </r>
  <r>
    <x v="140"/>
    <x v="91"/>
    <x v="0"/>
    <x v="0"/>
    <x v="0"/>
    <x v="0"/>
    <x v="3"/>
    <x v="108"/>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s v="No"/>
    <x v="132"/>
    <x v="0"/>
    <x v="0"/>
    <n v="11008.499999999998"/>
    <s v="0-10%"/>
    <n v="0"/>
    <n v="11008.499999999998"/>
  </r>
  <r>
    <x v="141"/>
    <x v="36"/>
    <x v="0"/>
    <x v="79"/>
    <x v="43"/>
    <x v="1"/>
    <x v="5"/>
    <x v="43"/>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s v="No"/>
    <x v="133"/>
    <x v="1"/>
    <x v="2"/>
    <n v="109032.00000000001"/>
    <s v="0-10%"/>
    <n v="0"/>
    <n v="109032.00000000001"/>
  </r>
  <r>
    <x v="142"/>
    <x v="92"/>
    <x v="1"/>
    <x v="80"/>
    <x v="0"/>
    <x v="54"/>
    <x v="14"/>
    <x v="109"/>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s v="No"/>
    <x v="134"/>
    <x v="1"/>
    <x v="2"/>
    <n v="912"/>
    <s v="0-10%"/>
    <n v="1"/>
    <n v="912"/>
  </r>
  <r>
    <x v="143"/>
    <x v="30"/>
    <x v="0"/>
    <x v="81"/>
    <x v="72"/>
    <x v="15"/>
    <x v="0"/>
    <x v="110"/>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s v="No"/>
    <x v="135"/>
    <x v="1"/>
    <x v="2"/>
    <n v="754706.4"/>
    <s v="0-10%"/>
    <n v="0"/>
    <n v="754706.4"/>
  </r>
  <r>
    <x v="144"/>
    <x v="93"/>
    <x v="1"/>
    <x v="75"/>
    <x v="35"/>
    <x v="7"/>
    <x v="0"/>
    <x v="111"/>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s v="No"/>
    <x v="136"/>
    <x v="1"/>
    <x v="2"/>
    <n v="25569.600000000002"/>
    <s v="0-10%"/>
    <n v="0"/>
    <n v="25569.600000000002"/>
  </r>
  <r>
    <x v="145"/>
    <x v="41"/>
    <x v="1"/>
    <x v="82"/>
    <x v="6"/>
    <x v="4"/>
    <x v="7"/>
    <x v="112"/>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s v="No"/>
    <x v="137"/>
    <x v="0"/>
    <x v="1"/>
    <n v="5117.1000000000004"/>
    <s v="0-10%"/>
    <n v="0"/>
    <n v="5117.1000000000004"/>
  </r>
  <r>
    <x v="146"/>
    <x v="10"/>
    <x v="0"/>
    <x v="29"/>
    <x v="34"/>
    <x v="50"/>
    <x v="6"/>
    <x v="113"/>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s v="No"/>
    <x v="138"/>
    <x v="0"/>
    <x v="2"/>
    <n v="24714"/>
    <s v="0-10%"/>
    <n v="0"/>
    <n v="24714"/>
  </r>
  <r>
    <x v="147"/>
    <x v="94"/>
    <x v="0"/>
    <x v="7"/>
    <x v="12"/>
    <x v="15"/>
    <x v="0"/>
    <x v="114"/>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s v="No"/>
    <x v="139"/>
    <x v="1"/>
    <x v="0"/>
    <n v="3859.8"/>
    <s v="0-10%"/>
    <n v="1"/>
    <n v="3859.8"/>
  </r>
  <r>
    <x v="148"/>
    <x v="95"/>
    <x v="1"/>
    <x v="83"/>
    <x v="22"/>
    <x v="39"/>
    <x v="0"/>
    <x v="115"/>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s v="No"/>
    <x v="140"/>
    <x v="1"/>
    <x v="0"/>
    <n v="126096.6"/>
    <s v="0-10%"/>
    <n v="0"/>
    <n v="126096.6"/>
  </r>
  <r>
    <x v="149"/>
    <x v="28"/>
    <x v="0"/>
    <x v="84"/>
    <x v="3"/>
    <x v="41"/>
    <x v="0"/>
    <x v="116"/>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s v="No"/>
    <x v="141"/>
    <x v="1"/>
    <x v="0"/>
    <n v="1625.4"/>
    <s v="0-10%"/>
    <n v="1"/>
    <n v="1625.4"/>
  </r>
  <r>
    <x v="150"/>
    <x v="96"/>
    <x v="1"/>
    <x v="85"/>
    <x v="57"/>
    <x v="34"/>
    <x v="3"/>
    <x v="117"/>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s v="No"/>
    <x v="142"/>
    <x v="0"/>
    <x v="2"/>
    <n v="865.09999999999991"/>
    <s v="0-10%"/>
    <n v="1"/>
    <n v="865.09999999999991"/>
  </r>
  <r>
    <x v="151"/>
    <x v="97"/>
    <x v="0"/>
    <x v="86"/>
    <x v="0"/>
    <x v="12"/>
    <x v="4"/>
    <x v="29"/>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s v="No"/>
    <x v="32"/>
    <x v="0"/>
    <x v="0"/>
    <n v="4188.2"/>
    <s v="0-10%"/>
    <n v="1"/>
    <n v="4188.2"/>
  </r>
  <r>
    <x v="152"/>
    <x v="17"/>
    <x v="1"/>
    <x v="87"/>
    <x v="73"/>
    <x v="55"/>
    <x v="4"/>
    <x v="1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s v="No"/>
    <x v="143"/>
    <x v="1"/>
    <x v="2"/>
    <n v="70085.7"/>
    <s v="0-10%"/>
    <n v="0"/>
    <n v="70085.7"/>
  </r>
  <r>
    <x v="153"/>
    <x v="98"/>
    <x v="0"/>
    <x v="7"/>
    <x v="49"/>
    <x v="33"/>
    <x v="4"/>
    <x v="7"/>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s v="No"/>
    <x v="144"/>
    <x v="0"/>
    <x v="0"/>
    <n v="130767.29999999999"/>
    <s v="0-10%"/>
    <n v="0"/>
    <n v="130767.29999999999"/>
  </r>
  <r>
    <x v="154"/>
    <x v="99"/>
    <x v="0"/>
    <x v="14"/>
    <x v="4"/>
    <x v="16"/>
    <x v="10"/>
    <x v="118"/>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s v="No"/>
    <x v="145"/>
    <x v="1"/>
    <x v="0"/>
    <n v="15782.8"/>
    <s v="0-10%"/>
    <n v="0"/>
    <n v="15782.8"/>
  </r>
  <r>
    <x v="155"/>
    <x v="35"/>
    <x v="1"/>
    <x v="0"/>
    <x v="10"/>
    <x v="8"/>
    <x v="4"/>
    <x v="119"/>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s v="No"/>
    <x v="146"/>
    <x v="0"/>
    <x v="0"/>
    <n v="51.599999999999994"/>
    <s v="0-10%"/>
    <n v="1"/>
    <n v="51.599999999999994"/>
  </r>
  <r>
    <x v="156"/>
    <x v="79"/>
    <x v="0"/>
    <x v="72"/>
    <x v="20"/>
    <x v="23"/>
    <x v="5"/>
    <x v="94"/>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s v="No"/>
    <x v="113"/>
    <x v="1"/>
    <x v="2"/>
    <n v="8584.4000000000015"/>
    <s v="0-10%"/>
    <n v="0"/>
    <n v="8584.4000000000015"/>
  </r>
  <r>
    <x v="157"/>
    <x v="100"/>
    <x v="1"/>
    <x v="88"/>
    <x v="74"/>
    <x v="19"/>
    <x v="2"/>
    <x v="12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s v="No"/>
    <x v="147"/>
    <x v="1"/>
    <x v="2"/>
    <n v="40872"/>
    <s v="0-10%"/>
    <n v="0"/>
    <n v="40872"/>
  </r>
  <r>
    <x v="158"/>
    <x v="63"/>
    <x v="1"/>
    <x v="89"/>
    <x v="38"/>
    <x v="30"/>
    <x v="3"/>
    <x v="121"/>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s v="No"/>
    <x v="148"/>
    <x v="0"/>
    <x v="2"/>
    <n v="98.399999999999991"/>
    <s v="0-10%"/>
    <n v="1"/>
    <n v="98.399999999999991"/>
  </r>
  <r>
    <x v="159"/>
    <x v="35"/>
    <x v="1"/>
    <x v="0"/>
    <x v="12"/>
    <x v="37"/>
    <x v="2"/>
    <x v="122"/>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s v="No"/>
    <x v="149"/>
    <x v="0"/>
    <x v="0"/>
    <n v="990.6"/>
    <s v="0-10%"/>
    <n v="1"/>
    <n v="990.6"/>
  </r>
  <r>
    <x v="160"/>
    <x v="10"/>
    <x v="1"/>
    <x v="90"/>
    <x v="75"/>
    <x v="44"/>
    <x v="1"/>
    <x v="123"/>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s v="No"/>
    <x v="150"/>
    <x v="1"/>
    <x v="2"/>
    <n v="14260"/>
    <s v="0-10%"/>
    <n v="0"/>
    <n v="14260"/>
  </r>
  <r>
    <x v="161"/>
    <x v="67"/>
    <x v="0"/>
    <x v="86"/>
    <x v="8"/>
    <x v="46"/>
    <x v="4"/>
    <x v="124"/>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s v="No"/>
    <x v="151"/>
    <x v="0"/>
    <x v="0"/>
    <n v="26896.5"/>
    <s v="0-10%"/>
    <n v="0"/>
    <n v="26896.5"/>
  </r>
  <r>
    <x v="162"/>
    <x v="49"/>
    <x v="0"/>
    <x v="4"/>
    <x v="6"/>
    <x v="20"/>
    <x v="1"/>
    <x v="61"/>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s v="No"/>
    <x v="71"/>
    <x v="0"/>
    <x v="1"/>
    <n v="30928"/>
    <s v="0-10%"/>
    <n v="0"/>
    <n v="30928"/>
  </r>
  <r>
    <x v="163"/>
    <x v="101"/>
    <x v="0"/>
    <x v="4"/>
    <x v="4"/>
    <x v="11"/>
    <x v="2"/>
    <x v="125"/>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s v="No"/>
    <x v="152"/>
    <x v="0"/>
    <x v="1"/>
    <n v="222.29999999999998"/>
    <s v="0-10%"/>
    <n v="1"/>
    <n v="222.29999999999998"/>
  </r>
  <r>
    <x v="164"/>
    <x v="102"/>
    <x v="0"/>
    <x v="23"/>
    <x v="76"/>
    <x v="56"/>
    <x v="6"/>
    <x v="126"/>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s v="No"/>
    <x v="153"/>
    <x v="1"/>
    <x v="2"/>
    <n v="2596.5"/>
    <s v="0-10%"/>
    <n v="1"/>
    <n v="2596.5"/>
  </r>
  <r>
    <x v="165"/>
    <x v="103"/>
    <x v="1"/>
    <x v="8"/>
    <x v="77"/>
    <x v="43"/>
    <x v="2"/>
    <x v="127"/>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s v="No"/>
    <x v="154"/>
    <x v="0"/>
    <x v="0"/>
    <n v="4652.7"/>
    <s v="0-10%"/>
    <n v="0"/>
    <n v="4652.7"/>
  </r>
  <r>
    <x v="166"/>
    <x v="0"/>
    <x v="0"/>
    <x v="0"/>
    <x v="49"/>
    <x v="12"/>
    <x v="0"/>
    <x v="83"/>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s v="No"/>
    <x v="155"/>
    <x v="0"/>
    <x v="0"/>
    <n v="55104"/>
    <s v="0-10%"/>
    <n v="0"/>
    <n v="55104"/>
  </r>
  <r>
    <x v="167"/>
    <x v="76"/>
    <x v="1"/>
    <x v="86"/>
    <x v="20"/>
    <x v="57"/>
    <x v="1"/>
    <x v="128"/>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s v="No"/>
    <x v="156"/>
    <x v="0"/>
    <x v="0"/>
    <n v="1372"/>
    <s v="0-10%"/>
    <n v="1"/>
    <n v="1372"/>
  </r>
  <r>
    <x v="168"/>
    <x v="19"/>
    <x v="1"/>
    <x v="91"/>
    <x v="78"/>
    <x v="18"/>
    <x v="4"/>
    <x v="129"/>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s v="No"/>
    <x v="157"/>
    <x v="1"/>
    <x v="2"/>
    <n v="6927.2999999999993"/>
    <s v="0-10%"/>
    <n v="0"/>
    <n v="6927.2999999999993"/>
  </r>
  <r>
    <x v="169"/>
    <x v="104"/>
    <x v="0"/>
    <x v="14"/>
    <x v="4"/>
    <x v="16"/>
    <x v="1"/>
    <x v="130"/>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s v="No"/>
    <x v="158"/>
    <x v="1"/>
    <x v="0"/>
    <n v="26232"/>
    <s v="0-10%"/>
    <n v="0"/>
    <n v="26232"/>
  </r>
  <r>
    <x v="170"/>
    <x v="36"/>
    <x v="0"/>
    <x v="92"/>
    <x v="79"/>
    <x v="15"/>
    <x v="5"/>
    <x v="131"/>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s v="No"/>
    <x v="159"/>
    <x v="1"/>
    <x v="2"/>
    <n v="101943.6"/>
    <s v="0-10%"/>
    <n v="0"/>
    <n v="101943.6"/>
  </r>
  <r>
    <x v="171"/>
    <x v="105"/>
    <x v="1"/>
    <x v="26"/>
    <x v="80"/>
    <x v="39"/>
    <x v="4"/>
    <x v="21"/>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s v="No"/>
    <x v="160"/>
    <x v="1"/>
    <x v="2"/>
    <n v="20222.899999999998"/>
    <s v="0-10%"/>
    <n v="0"/>
    <n v="20222.899999999998"/>
  </r>
  <r>
    <x v="172"/>
    <x v="23"/>
    <x v="0"/>
    <x v="4"/>
    <x v="4"/>
    <x v="11"/>
    <x v="1"/>
    <x v="64"/>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s v="No"/>
    <x v="74"/>
    <x v="0"/>
    <x v="1"/>
    <n v="5692"/>
    <s v="0-10%"/>
    <n v="0"/>
    <n v="5692"/>
  </r>
  <r>
    <x v="173"/>
    <x v="54"/>
    <x v="0"/>
    <x v="50"/>
    <x v="8"/>
    <x v="29"/>
    <x v="4"/>
    <x v="132"/>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s v="No"/>
    <x v="161"/>
    <x v="0"/>
    <x v="0"/>
    <n v="11399.3"/>
    <s v="0-10%"/>
    <n v="0"/>
    <n v="11399.3"/>
  </r>
  <r>
    <x v="174"/>
    <x v="106"/>
    <x v="0"/>
    <x v="0"/>
    <x v="20"/>
    <x v="27"/>
    <x v="15"/>
    <x v="133"/>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s v="No"/>
    <x v="162"/>
    <x v="0"/>
    <x v="0"/>
    <n v="25"/>
    <s v="0-10%"/>
    <n v="1"/>
    <n v="25"/>
  </r>
  <r>
    <x v="175"/>
    <x v="107"/>
    <x v="0"/>
    <x v="1"/>
    <x v="6"/>
    <x v="13"/>
    <x v="7"/>
    <x v="134"/>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s v="No"/>
    <x v="163"/>
    <x v="0"/>
    <x v="1"/>
    <n v="2264.4"/>
    <s v="0-10%"/>
    <n v="1"/>
    <n v="2264.4"/>
  </r>
  <r>
    <x v="176"/>
    <x v="31"/>
    <x v="0"/>
    <x v="93"/>
    <x v="7"/>
    <x v="58"/>
    <x v="1"/>
    <x v="20"/>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s v="No"/>
    <x v="164"/>
    <x v="0"/>
    <x v="1"/>
    <n v="37512"/>
    <s v="0-10%"/>
    <n v="0"/>
    <n v="37512"/>
  </r>
  <r>
    <x v="177"/>
    <x v="24"/>
    <x v="0"/>
    <x v="0"/>
    <x v="0"/>
    <x v="0"/>
    <x v="3"/>
    <x v="108"/>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s v="No"/>
    <x v="132"/>
    <x v="0"/>
    <x v="0"/>
    <n v="11008.499999999998"/>
    <s v="0-10%"/>
    <n v="0"/>
    <n v="11008.499999999998"/>
  </r>
  <r>
    <x v="178"/>
    <x v="31"/>
    <x v="0"/>
    <x v="94"/>
    <x v="17"/>
    <x v="58"/>
    <x v="1"/>
    <x v="20"/>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s v="No"/>
    <x v="23"/>
    <x v="0"/>
    <x v="1"/>
    <n v="37512"/>
    <s v="0-10%"/>
    <n v="0"/>
    <n v="37512"/>
  </r>
  <r>
    <x v="179"/>
    <x v="108"/>
    <x v="1"/>
    <x v="34"/>
    <x v="20"/>
    <x v="13"/>
    <x v="8"/>
    <x v="33"/>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s v="No"/>
    <x v="165"/>
    <x v="0"/>
    <x v="2"/>
    <n v="1900.8"/>
    <s v="0-10%"/>
    <n v="1"/>
    <n v="1900.8"/>
  </r>
  <r>
    <x v="180"/>
    <x v="109"/>
    <x v="1"/>
    <x v="95"/>
    <x v="6"/>
    <x v="53"/>
    <x v="11"/>
    <x v="135"/>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s v="No"/>
    <x v="166"/>
    <x v="0"/>
    <x v="0"/>
    <n v="1189.3999999999999"/>
    <s v="0-10%"/>
    <n v="1"/>
    <n v="1189.3999999999999"/>
  </r>
  <r>
    <x v="181"/>
    <x v="110"/>
    <x v="0"/>
    <x v="8"/>
    <x v="3"/>
    <x v="48"/>
    <x v="3"/>
    <x v="136"/>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s v="No"/>
    <x v="167"/>
    <x v="0"/>
    <x v="0"/>
    <n v="12123.699999999999"/>
    <s v="0-10%"/>
    <n v="0"/>
    <n v="12123.699999999999"/>
  </r>
  <r>
    <x v="182"/>
    <x v="111"/>
    <x v="0"/>
    <x v="61"/>
    <x v="8"/>
    <x v="59"/>
    <x v="3"/>
    <x v="137"/>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s v="No"/>
    <x v="168"/>
    <x v="1"/>
    <x v="2"/>
    <n v="27617.599999999999"/>
    <s v="0-10%"/>
    <n v="0"/>
    <n v="27617.599999999999"/>
  </r>
  <r>
    <x v="183"/>
    <x v="10"/>
    <x v="0"/>
    <x v="96"/>
    <x v="20"/>
    <x v="3"/>
    <x v="5"/>
    <x v="3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s v="No"/>
    <x v="169"/>
    <x v="0"/>
    <x v="2"/>
    <n v="59628.800000000003"/>
    <s v="0-10%"/>
    <n v="0"/>
    <n v="59628.800000000003"/>
  </r>
  <r>
    <x v="184"/>
    <x v="10"/>
    <x v="0"/>
    <x v="7"/>
    <x v="66"/>
    <x v="30"/>
    <x v="4"/>
    <x v="138"/>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s v="No"/>
    <x v="170"/>
    <x v="0"/>
    <x v="0"/>
    <n v="23439.3"/>
    <s v="0-10%"/>
    <n v="0"/>
    <n v="23439.3"/>
  </r>
  <r>
    <x v="185"/>
    <x v="34"/>
    <x v="0"/>
    <x v="8"/>
    <x v="81"/>
    <x v="16"/>
    <x v="4"/>
    <x v="139"/>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s v="No"/>
    <x v="171"/>
    <x v="1"/>
    <x v="0"/>
    <n v="46917.299999999996"/>
    <s v="0-10%"/>
    <n v="0"/>
    <n v="46917.299999999996"/>
  </r>
  <r>
    <x v="186"/>
    <x v="10"/>
    <x v="0"/>
    <x v="96"/>
    <x v="20"/>
    <x v="3"/>
    <x v="5"/>
    <x v="3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s v="No"/>
    <x v="169"/>
    <x v="0"/>
    <x v="2"/>
    <n v="59628.800000000003"/>
    <s v="0-10%"/>
    <n v="0"/>
    <n v="59628.800000000003"/>
  </r>
  <r>
    <x v="187"/>
    <x v="54"/>
    <x v="0"/>
    <x v="97"/>
    <x v="0"/>
    <x v="46"/>
    <x v="4"/>
    <x v="84"/>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s v="No"/>
    <x v="172"/>
    <x v="0"/>
    <x v="0"/>
    <n v="12065.8"/>
    <s v="0-10%"/>
    <n v="0"/>
    <n v="12065.8"/>
  </r>
  <r>
    <x v="188"/>
    <x v="112"/>
    <x v="1"/>
    <x v="98"/>
    <x v="82"/>
    <x v="3"/>
    <x v="2"/>
    <x v="14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s v="No"/>
    <x v="173"/>
    <x v="0"/>
    <x v="2"/>
    <n v="1365"/>
    <s v="0-10%"/>
    <n v="1"/>
    <n v="1365"/>
  </r>
  <r>
    <x v="189"/>
    <x v="95"/>
    <x v="1"/>
    <x v="99"/>
    <x v="20"/>
    <x v="60"/>
    <x v="0"/>
    <x v="115"/>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s v="No"/>
    <x v="174"/>
    <x v="0"/>
    <x v="0"/>
    <n v="126096.6"/>
    <s v="0-10%"/>
    <n v="0"/>
    <n v="126096.6"/>
  </r>
  <r>
    <x v="190"/>
    <x v="113"/>
    <x v="1"/>
    <x v="100"/>
    <x v="83"/>
    <x v="61"/>
    <x v="0"/>
    <x v="45"/>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s v="No"/>
    <x v="175"/>
    <x v="1"/>
    <x v="2"/>
    <n v="16812.600000000002"/>
    <s v="0-10%"/>
    <n v="0"/>
    <n v="16812.600000000002"/>
  </r>
  <r>
    <x v="191"/>
    <x v="34"/>
    <x v="0"/>
    <x v="101"/>
    <x v="20"/>
    <x v="6"/>
    <x v="3"/>
    <x v="141"/>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s v="No"/>
    <x v="176"/>
    <x v="0"/>
    <x v="2"/>
    <n v="733149.7"/>
    <s v="0-10%"/>
    <n v="0"/>
    <n v="733149.7"/>
  </r>
  <r>
    <x v="192"/>
    <x v="114"/>
    <x v="1"/>
    <x v="102"/>
    <x v="84"/>
    <x v="44"/>
    <x v="4"/>
    <x v="51"/>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s v="No"/>
    <x v="177"/>
    <x v="1"/>
    <x v="2"/>
    <n v="30568.699999999997"/>
    <s v="0-10%"/>
    <n v="0"/>
    <n v="30568.699999999997"/>
  </r>
  <r>
    <x v="193"/>
    <x v="103"/>
    <x v="1"/>
    <x v="8"/>
    <x v="77"/>
    <x v="43"/>
    <x v="7"/>
    <x v="142"/>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s v="No"/>
    <x v="178"/>
    <x v="0"/>
    <x v="0"/>
    <n v="1813"/>
    <s v="0-10%"/>
    <n v="1"/>
    <n v="1813"/>
  </r>
  <r>
    <x v="194"/>
    <x v="115"/>
    <x v="0"/>
    <x v="103"/>
    <x v="22"/>
    <x v="41"/>
    <x v="3"/>
    <x v="143"/>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s v="No"/>
    <x v="179"/>
    <x v="1"/>
    <x v="0"/>
    <n v="2013.1"/>
    <s v="0-10%"/>
    <n v="1"/>
    <n v="2013.1"/>
  </r>
  <r>
    <x v="195"/>
    <x v="63"/>
    <x v="0"/>
    <x v="41"/>
    <x v="85"/>
    <x v="43"/>
    <x v="2"/>
    <x v="144"/>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s v="No"/>
    <x v="180"/>
    <x v="0"/>
    <x v="1"/>
    <n v="237.9"/>
    <s v="0-10%"/>
    <n v="1"/>
    <n v="237.9"/>
  </r>
  <r>
    <x v="196"/>
    <x v="31"/>
    <x v="0"/>
    <x v="104"/>
    <x v="47"/>
    <x v="61"/>
    <x v="1"/>
    <x v="20"/>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s v="No"/>
    <x v="78"/>
    <x v="1"/>
    <x v="1"/>
    <n v="37512"/>
    <s v="0-10%"/>
    <n v="0"/>
    <n v="37512"/>
  </r>
  <r>
    <x v="197"/>
    <x v="29"/>
    <x v="1"/>
    <x v="55"/>
    <x v="86"/>
    <x v="39"/>
    <x v="0"/>
    <x v="14"/>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s v="No"/>
    <x v="181"/>
    <x v="1"/>
    <x v="2"/>
    <n v="137928"/>
    <s v="0-10%"/>
    <n v="0"/>
    <n v="137928"/>
  </r>
  <r>
    <x v="198"/>
    <x v="79"/>
    <x v="0"/>
    <x v="29"/>
    <x v="87"/>
    <x v="19"/>
    <x v="5"/>
    <x v="145"/>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s v="No"/>
    <x v="182"/>
    <x v="1"/>
    <x v="2"/>
    <n v="32199.200000000004"/>
    <s v="0-10%"/>
    <n v="0"/>
    <n v="32199.200000000004"/>
  </r>
  <r>
    <x v="199"/>
    <x v="116"/>
    <x v="0"/>
    <x v="105"/>
    <x v="6"/>
    <x v="10"/>
    <x v="3"/>
    <x v="146"/>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s v="No"/>
    <x v="183"/>
    <x v="0"/>
    <x v="0"/>
    <n v="3234.8999999999996"/>
    <s v="0-10%"/>
    <n v="1"/>
    <n v="3234.8999999999996"/>
  </r>
  <r>
    <x v="200"/>
    <x v="117"/>
    <x v="1"/>
    <x v="106"/>
    <x v="43"/>
    <x v="62"/>
    <x v="4"/>
    <x v="14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s v="No"/>
    <x v="184"/>
    <x v="0"/>
    <x v="2"/>
    <n v="1750.1"/>
    <s v="0-10%"/>
    <n v="1"/>
    <n v="1750.1"/>
  </r>
  <r>
    <x v="201"/>
    <x v="110"/>
    <x v="0"/>
    <x v="107"/>
    <x v="3"/>
    <x v="11"/>
    <x v="11"/>
    <x v="148"/>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s v="No"/>
    <x v="185"/>
    <x v="0"/>
    <x v="0"/>
    <n v="9116.1999999999989"/>
    <s v="0-10%"/>
    <n v="0"/>
    <n v="9116.1999999999989"/>
  </r>
  <r>
    <x v="202"/>
    <x v="118"/>
    <x v="1"/>
    <x v="108"/>
    <x v="3"/>
    <x v="46"/>
    <x v="5"/>
    <x v="149"/>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s v="No"/>
    <x v="186"/>
    <x v="0"/>
    <x v="0"/>
    <n v="11616.000000000002"/>
    <s v="0-10%"/>
    <n v="0"/>
    <n v="11616.000000000002"/>
  </r>
  <r>
    <x v="203"/>
    <x v="75"/>
    <x v="1"/>
    <x v="12"/>
    <x v="8"/>
    <x v="6"/>
    <x v="1"/>
    <x v="150"/>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s v="No"/>
    <x v="187"/>
    <x v="0"/>
    <x v="0"/>
    <n v="3356"/>
    <s v="0-10%"/>
    <n v="1"/>
    <n v="3356"/>
  </r>
  <r>
    <x v="204"/>
    <x v="95"/>
    <x v="1"/>
    <x v="109"/>
    <x v="22"/>
    <x v="47"/>
    <x v="5"/>
    <x v="151"/>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s v="No"/>
    <x v="188"/>
    <x v="1"/>
    <x v="0"/>
    <n v="193837.6"/>
    <s v="0-10%"/>
    <n v="0"/>
    <n v="193837.6"/>
  </r>
  <r>
    <x v="205"/>
    <x v="119"/>
    <x v="0"/>
    <x v="63"/>
    <x v="22"/>
    <x v="23"/>
    <x v="1"/>
    <x v="152"/>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s v="No"/>
    <x v="189"/>
    <x v="1"/>
    <x v="0"/>
    <n v="12924"/>
    <s v="0-10%"/>
    <n v="0"/>
    <n v="12924"/>
  </r>
  <r>
    <x v="206"/>
    <x v="51"/>
    <x v="1"/>
    <x v="110"/>
    <x v="88"/>
    <x v="11"/>
    <x v="0"/>
    <x v="153"/>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s v="No"/>
    <x v="190"/>
    <x v="0"/>
    <x v="2"/>
    <n v="268.8"/>
    <s v="0-10%"/>
    <n v="1"/>
    <n v="268.8"/>
  </r>
  <r>
    <x v="207"/>
    <x v="120"/>
    <x v="0"/>
    <x v="10"/>
    <x v="22"/>
    <x v="21"/>
    <x v="2"/>
    <x v="15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s v="No"/>
    <x v="191"/>
    <x v="1"/>
    <x v="0"/>
    <n v="32424.6"/>
    <s v="0-10%"/>
    <n v="0"/>
    <n v="32424.6"/>
  </r>
  <r>
    <x v="208"/>
    <x v="121"/>
    <x v="0"/>
    <x v="111"/>
    <x v="8"/>
    <x v="43"/>
    <x v="7"/>
    <x v="155"/>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s v="No"/>
    <x v="192"/>
    <x v="0"/>
    <x v="0"/>
    <n v="8321.3000000000011"/>
    <s v="0-10%"/>
    <n v="0"/>
    <n v="8321.3000000000011"/>
  </r>
  <r>
    <x v="209"/>
    <x v="38"/>
    <x v="1"/>
    <x v="112"/>
    <x v="22"/>
    <x v="46"/>
    <x v="9"/>
    <x v="156"/>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s v="No"/>
    <x v="193"/>
    <x v="0"/>
    <x v="0"/>
    <n v="1220.4000000000001"/>
    <s v="0-10%"/>
    <n v="1"/>
    <n v="1220.4000000000001"/>
  </r>
  <r>
    <x v="210"/>
    <x v="122"/>
    <x v="1"/>
    <x v="113"/>
    <x v="89"/>
    <x v="31"/>
    <x v="1"/>
    <x v="157"/>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s v="No"/>
    <x v="194"/>
    <x v="1"/>
    <x v="2"/>
    <n v="108"/>
    <s v="0-10%"/>
    <n v="1"/>
    <n v="108"/>
  </r>
  <r>
    <x v="211"/>
    <x v="35"/>
    <x v="1"/>
    <x v="114"/>
    <x v="22"/>
    <x v="4"/>
    <x v="12"/>
    <x v="158"/>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s v="No"/>
    <x v="195"/>
    <x v="0"/>
    <x v="0"/>
    <n v="689.5"/>
    <s v="0-10%"/>
    <n v="1"/>
    <n v="689.5"/>
  </r>
  <r>
    <x v="212"/>
    <x v="10"/>
    <x v="0"/>
    <x v="8"/>
    <x v="53"/>
    <x v="11"/>
    <x v="6"/>
    <x v="159"/>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s v="No"/>
    <x v="196"/>
    <x v="0"/>
    <x v="0"/>
    <n v="337396.5"/>
    <s v="0-10%"/>
    <n v="0"/>
    <n v="337396.5"/>
  </r>
  <r>
    <x v="213"/>
    <x v="34"/>
    <x v="0"/>
    <x v="34"/>
    <x v="20"/>
    <x v="13"/>
    <x v="0"/>
    <x v="160"/>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s v="No"/>
    <x v="197"/>
    <x v="0"/>
    <x v="2"/>
    <n v="36048.6"/>
    <s v="0-10%"/>
    <n v="0"/>
    <n v="36048.6"/>
  </r>
  <r>
    <x v="214"/>
    <x v="123"/>
    <x v="1"/>
    <x v="8"/>
    <x v="8"/>
    <x v="20"/>
    <x v="11"/>
    <x v="161"/>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s v="No"/>
    <x v="198"/>
    <x v="0"/>
    <x v="0"/>
    <n v="3526.3999999999996"/>
    <s v="0-10%"/>
    <n v="1"/>
    <n v="3526.3999999999996"/>
  </r>
  <r>
    <x v="215"/>
    <x v="112"/>
    <x v="1"/>
    <x v="35"/>
    <x v="90"/>
    <x v="53"/>
    <x v="11"/>
    <x v="162"/>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s v="No"/>
    <x v="199"/>
    <x v="0"/>
    <x v="2"/>
    <n v="418"/>
    <s v="0-10%"/>
    <n v="1"/>
    <n v="418"/>
  </r>
  <r>
    <x v="216"/>
    <x v="124"/>
    <x v="1"/>
    <x v="115"/>
    <x v="91"/>
    <x v="28"/>
    <x v="3"/>
    <x v="16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s v="No"/>
    <x v="200"/>
    <x v="1"/>
    <x v="2"/>
    <n v="27687.3"/>
    <s v="0-10%"/>
    <n v="0"/>
    <n v="27687.3"/>
  </r>
  <r>
    <x v="217"/>
    <x v="125"/>
    <x v="1"/>
    <x v="116"/>
    <x v="8"/>
    <x v="57"/>
    <x v="4"/>
    <x v="164"/>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s v="No"/>
    <x v="201"/>
    <x v="0"/>
    <x v="1"/>
    <n v="5319.0999999999995"/>
    <s v="0-10%"/>
    <n v="0"/>
    <n v="5319.0999999999995"/>
  </r>
  <r>
    <x v="218"/>
    <x v="34"/>
    <x v="1"/>
    <x v="27"/>
    <x v="92"/>
    <x v="6"/>
    <x v="5"/>
    <x v="165"/>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s v="No"/>
    <x v="202"/>
    <x v="0"/>
    <x v="0"/>
    <n v="83036.800000000003"/>
    <s v="0-10%"/>
    <n v="0"/>
    <n v="83036.800000000003"/>
  </r>
  <r>
    <x v="219"/>
    <x v="111"/>
    <x v="0"/>
    <x v="117"/>
    <x v="93"/>
    <x v="1"/>
    <x v="2"/>
    <x v="16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s v="No"/>
    <x v="203"/>
    <x v="1"/>
    <x v="2"/>
    <n v="1388.3999999999999"/>
    <s v="0-10%"/>
    <n v="1"/>
    <n v="1388.3999999999999"/>
  </r>
  <r>
    <x v="220"/>
    <x v="0"/>
    <x v="0"/>
    <x v="37"/>
    <x v="20"/>
    <x v="45"/>
    <x v="0"/>
    <x v="0"/>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s v="No"/>
    <x v="86"/>
    <x v="0"/>
    <x v="2"/>
    <n v="101929.8"/>
    <s v="0-10%"/>
    <n v="0"/>
    <n v="101929.8"/>
  </r>
  <r>
    <x v="221"/>
    <x v="126"/>
    <x v="1"/>
    <x v="8"/>
    <x v="12"/>
    <x v="29"/>
    <x v="11"/>
    <x v="73"/>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s v="No"/>
    <x v="204"/>
    <x v="0"/>
    <x v="0"/>
    <n v="1615"/>
    <s v="0-10%"/>
    <n v="1"/>
    <n v="1615"/>
  </r>
  <r>
    <x v="222"/>
    <x v="127"/>
    <x v="1"/>
    <x v="0"/>
    <x v="10"/>
    <x v="8"/>
    <x v="3"/>
    <x v="167"/>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s v="No"/>
    <x v="205"/>
    <x v="0"/>
    <x v="0"/>
    <n v="4760.0999999999995"/>
    <s v="0-10%"/>
    <n v="0"/>
    <n v="4760.0999999999995"/>
  </r>
  <r>
    <x v="223"/>
    <x v="4"/>
    <x v="0"/>
    <x v="14"/>
    <x v="6"/>
    <x v="8"/>
    <x v="3"/>
    <x v="16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s v="No"/>
    <x v="206"/>
    <x v="0"/>
    <x v="0"/>
    <n v="6182.7999999999993"/>
    <s v="0-10%"/>
    <n v="0"/>
    <n v="6182.7999999999993"/>
  </r>
  <r>
    <x v="224"/>
    <x v="128"/>
    <x v="1"/>
    <x v="118"/>
    <x v="94"/>
    <x v="18"/>
    <x v="4"/>
    <x v="169"/>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s v="No"/>
    <x v="207"/>
    <x v="1"/>
    <x v="2"/>
    <n v="32834.799999999996"/>
    <s v="0-10%"/>
    <n v="0"/>
    <n v="32834.799999999996"/>
  </r>
  <r>
    <x v="225"/>
    <x v="129"/>
    <x v="1"/>
    <x v="119"/>
    <x v="6"/>
    <x v="48"/>
    <x v="7"/>
    <x v="170"/>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s v="No"/>
    <x v="208"/>
    <x v="0"/>
    <x v="0"/>
    <n v="910.2"/>
    <s v="0-10%"/>
    <n v="1"/>
    <n v="910.2"/>
  </r>
  <r>
    <x v="226"/>
    <x v="130"/>
    <x v="1"/>
    <x v="27"/>
    <x v="6"/>
    <x v="30"/>
    <x v="1"/>
    <x v="171"/>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s v="No"/>
    <x v="209"/>
    <x v="0"/>
    <x v="0"/>
    <n v="1916"/>
    <s v="0-10%"/>
    <n v="1"/>
    <n v="1916"/>
  </r>
  <r>
    <x v="227"/>
    <x v="131"/>
    <x v="1"/>
    <x v="120"/>
    <x v="95"/>
    <x v="51"/>
    <x v="0"/>
    <x v="172"/>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s v="No"/>
    <x v="210"/>
    <x v="0"/>
    <x v="2"/>
    <n v="3822"/>
    <s v="0-10%"/>
    <n v="1"/>
    <n v="3822"/>
  </r>
  <r>
    <x v="228"/>
    <x v="111"/>
    <x v="0"/>
    <x v="34"/>
    <x v="96"/>
    <x v="34"/>
    <x v="3"/>
    <x v="173"/>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s v="No"/>
    <x v="211"/>
    <x v="0"/>
    <x v="2"/>
    <n v="23066.6"/>
    <s v="0-10%"/>
    <n v="0"/>
    <n v="23066.6"/>
  </r>
  <r>
    <x v="229"/>
    <x v="132"/>
    <x v="0"/>
    <x v="11"/>
    <x v="64"/>
    <x v="25"/>
    <x v="4"/>
    <x v="174"/>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s v="No"/>
    <x v="212"/>
    <x v="0"/>
    <x v="1"/>
    <n v="60991.199999999997"/>
    <s v="0-10%"/>
    <n v="0"/>
    <n v="60991.199999999997"/>
  </r>
  <r>
    <x v="230"/>
    <x v="10"/>
    <x v="0"/>
    <x v="7"/>
    <x v="97"/>
    <x v="10"/>
    <x v="5"/>
    <x v="175"/>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s v="No"/>
    <x v="213"/>
    <x v="0"/>
    <x v="0"/>
    <n v="110778.8"/>
    <s v="0-10%"/>
    <n v="0"/>
    <n v="110778.8"/>
  </r>
  <r>
    <x v="231"/>
    <x v="29"/>
    <x v="1"/>
    <x v="121"/>
    <x v="98"/>
    <x v="63"/>
    <x v="4"/>
    <x v="176"/>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s v="No"/>
    <x v="214"/>
    <x v="1"/>
    <x v="2"/>
    <n v="91383.599999999991"/>
    <s v="0-10%"/>
    <n v="0"/>
    <n v="91383.599999999991"/>
  </r>
  <r>
    <x v="232"/>
    <x v="133"/>
    <x v="1"/>
    <x v="40"/>
    <x v="99"/>
    <x v="21"/>
    <x v="4"/>
    <x v="17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s v="No"/>
    <x v="215"/>
    <x v="1"/>
    <x v="2"/>
    <n v="2438.1"/>
    <s v="0-10%"/>
    <n v="1"/>
    <n v="2438.1"/>
  </r>
  <r>
    <x v="233"/>
    <x v="134"/>
    <x v="1"/>
    <x v="8"/>
    <x v="77"/>
    <x v="43"/>
    <x v="12"/>
    <x v="178"/>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s v="No"/>
    <x v="216"/>
    <x v="0"/>
    <x v="0"/>
    <n v="1631"/>
    <s v="0-10%"/>
    <n v="1"/>
    <n v="1631"/>
  </r>
  <r>
    <x v="234"/>
    <x v="63"/>
    <x v="0"/>
    <x v="122"/>
    <x v="85"/>
    <x v="36"/>
    <x v="2"/>
    <x v="144"/>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s v="No"/>
    <x v="180"/>
    <x v="0"/>
    <x v="1"/>
    <n v="237.9"/>
    <s v="0-10%"/>
    <n v="1"/>
    <n v="237.9"/>
  </r>
  <r>
    <x v="235"/>
    <x v="102"/>
    <x v="0"/>
    <x v="23"/>
    <x v="76"/>
    <x v="56"/>
    <x v="6"/>
    <x v="179"/>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s v="No"/>
    <x v="217"/>
    <x v="1"/>
    <x v="2"/>
    <n v="2133"/>
    <s v="0-10%"/>
    <n v="1"/>
    <n v="2133"/>
  </r>
  <r>
    <x v="236"/>
    <x v="135"/>
    <x v="1"/>
    <x v="0"/>
    <x v="12"/>
    <x v="37"/>
    <x v="10"/>
    <x v="180"/>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s v="No"/>
    <x v="218"/>
    <x v="0"/>
    <x v="0"/>
    <n v="1465.3999999999999"/>
    <s v="0-10%"/>
    <n v="1"/>
    <n v="1465.3999999999999"/>
  </r>
  <r>
    <x v="237"/>
    <x v="136"/>
    <x v="0"/>
    <x v="63"/>
    <x v="0"/>
    <x v="53"/>
    <x v="1"/>
    <x v="181"/>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s v="No"/>
    <x v="219"/>
    <x v="0"/>
    <x v="0"/>
    <n v="968"/>
    <s v="0-10%"/>
    <n v="1"/>
    <n v="968"/>
  </r>
  <r>
    <x v="238"/>
    <x v="137"/>
    <x v="0"/>
    <x v="123"/>
    <x v="10"/>
    <x v="45"/>
    <x v="1"/>
    <x v="182"/>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s v="No"/>
    <x v="220"/>
    <x v="0"/>
    <x v="0"/>
    <n v="11620"/>
    <s v="0-10%"/>
    <n v="0"/>
    <n v="11620"/>
  </r>
  <r>
    <x v="239"/>
    <x v="34"/>
    <x v="1"/>
    <x v="0"/>
    <x v="100"/>
    <x v="8"/>
    <x v="5"/>
    <x v="183"/>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s v="No"/>
    <x v="221"/>
    <x v="0"/>
    <x v="0"/>
    <n v="53200.4"/>
    <s v="0-10%"/>
    <n v="0"/>
    <n v="53200.4"/>
  </r>
  <r>
    <x v="240"/>
    <x v="23"/>
    <x v="0"/>
    <x v="21"/>
    <x v="4"/>
    <x v="10"/>
    <x v="1"/>
    <x v="64"/>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s v="No"/>
    <x v="74"/>
    <x v="0"/>
    <x v="1"/>
    <n v="5692"/>
    <s v="0-10%"/>
    <n v="0"/>
    <n v="5692"/>
  </r>
  <r>
    <x v="241"/>
    <x v="54"/>
    <x v="0"/>
    <x v="86"/>
    <x v="8"/>
    <x v="46"/>
    <x v="4"/>
    <x v="124"/>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s v="No"/>
    <x v="151"/>
    <x v="0"/>
    <x v="0"/>
    <n v="26896.5"/>
    <s v="0-10%"/>
    <n v="0"/>
    <n v="26896.5"/>
  </r>
  <r>
    <x v="242"/>
    <x v="127"/>
    <x v="1"/>
    <x v="0"/>
    <x v="8"/>
    <x v="13"/>
    <x v="1"/>
    <x v="184"/>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s v="No"/>
    <x v="222"/>
    <x v="0"/>
    <x v="0"/>
    <n v="4944"/>
    <s v="0-10%"/>
    <n v="0"/>
    <n v="4944"/>
  </r>
  <r>
    <x v="243"/>
    <x v="138"/>
    <x v="1"/>
    <x v="1"/>
    <x v="4"/>
    <x v="8"/>
    <x v="0"/>
    <x v="18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s v="No"/>
    <x v="223"/>
    <x v="0"/>
    <x v="1"/>
    <n v="5607"/>
    <s v="0-10%"/>
    <n v="0"/>
    <n v="5607"/>
  </r>
  <r>
    <x v="244"/>
    <x v="76"/>
    <x v="1"/>
    <x v="12"/>
    <x v="20"/>
    <x v="57"/>
    <x v="11"/>
    <x v="158"/>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s v="No"/>
    <x v="224"/>
    <x v="0"/>
    <x v="0"/>
    <n v="748.59999999999991"/>
    <s v="0-10%"/>
    <n v="1"/>
    <n v="748.59999999999991"/>
  </r>
  <r>
    <x v="245"/>
    <x v="56"/>
    <x v="0"/>
    <x v="8"/>
    <x v="101"/>
    <x v="11"/>
    <x v="5"/>
    <x v="69"/>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s v="No"/>
    <x v="225"/>
    <x v="0"/>
    <x v="0"/>
    <n v="126680.40000000001"/>
    <s v="0-10%"/>
    <n v="0"/>
    <n v="126680.40000000001"/>
  </r>
  <r>
    <x v="246"/>
    <x v="5"/>
    <x v="0"/>
    <x v="124"/>
    <x v="53"/>
    <x v="64"/>
    <x v="2"/>
    <x v="31"/>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s v="No"/>
    <x v="226"/>
    <x v="0"/>
    <x v="1"/>
    <n v="4192.5"/>
    <s v="0-10%"/>
    <n v="0"/>
    <n v="4192.5"/>
  </r>
  <r>
    <x v="247"/>
    <x v="10"/>
    <x v="0"/>
    <x v="125"/>
    <x v="102"/>
    <x v="32"/>
    <x v="0"/>
    <x v="53"/>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s v="No"/>
    <x v="227"/>
    <x v="1"/>
    <x v="2"/>
    <n v="124933.20000000001"/>
    <s v="0-10%"/>
    <n v="0"/>
    <n v="124933.20000000001"/>
  </r>
  <r>
    <x v="248"/>
    <x v="139"/>
    <x v="0"/>
    <x v="104"/>
    <x v="5"/>
    <x v="65"/>
    <x v="2"/>
    <x v="186"/>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s v="No"/>
    <x v="228"/>
    <x v="0"/>
    <x v="1"/>
    <n v="1150.5"/>
    <s v="0-10%"/>
    <n v="1"/>
    <n v="1150.5"/>
  </r>
  <r>
    <x v="249"/>
    <x v="140"/>
    <x v="1"/>
    <x v="126"/>
    <x v="103"/>
    <x v="15"/>
    <x v="16"/>
    <x v="187"/>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s v="No"/>
    <x v="229"/>
    <x v="1"/>
    <x v="2"/>
    <n v="27894.5"/>
    <s v="0-10%"/>
    <n v="0"/>
    <n v="27894.5"/>
  </r>
  <r>
    <x v="250"/>
    <x v="35"/>
    <x v="1"/>
    <x v="12"/>
    <x v="10"/>
    <x v="37"/>
    <x v="9"/>
    <x v="188"/>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s v="No"/>
    <x v="230"/>
    <x v="0"/>
    <x v="0"/>
    <n v="1162.8"/>
    <s v="0-10%"/>
    <n v="1"/>
    <n v="1162.8"/>
  </r>
  <r>
    <x v="251"/>
    <x v="35"/>
    <x v="1"/>
    <x v="7"/>
    <x v="12"/>
    <x v="15"/>
    <x v="7"/>
    <x v="189"/>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s v="No"/>
    <x v="231"/>
    <x v="1"/>
    <x v="0"/>
    <n v="684.5"/>
    <s v="0-10%"/>
    <n v="1"/>
    <n v="684.5"/>
  </r>
  <r>
    <x v="252"/>
    <x v="141"/>
    <x v="0"/>
    <x v="8"/>
    <x v="10"/>
    <x v="11"/>
    <x v="0"/>
    <x v="190"/>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s v="No"/>
    <x v="232"/>
    <x v="0"/>
    <x v="0"/>
    <n v="8891.4"/>
    <s v="0-10%"/>
    <n v="0"/>
    <n v="8891.4"/>
  </r>
  <r>
    <x v="253"/>
    <x v="31"/>
    <x v="0"/>
    <x v="127"/>
    <x v="22"/>
    <x v="20"/>
    <x v="1"/>
    <x v="20"/>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s v="No"/>
    <x v="233"/>
    <x v="0"/>
    <x v="1"/>
    <n v="37512"/>
    <s v="0-10%"/>
    <n v="0"/>
    <n v="37512"/>
  </r>
  <r>
    <x v="254"/>
    <x v="142"/>
    <x v="1"/>
    <x v="128"/>
    <x v="4"/>
    <x v="60"/>
    <x v="9"/>
    <x v="191"/>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s v="No"/>
    <x v="234"/>
    <x v="0"/>
    <x v="1"/>
    <n v="6465.6"/>
    <s v="0-10%"/>
    <n v="0"/>
    <n v="6465.6"/>
  </r>
  <r>
    <x v="255"/>
    <x v="143"/>
    <x v="1"/>
    <x v="129"/>
    <x v="104"/>
    <x v="31"/>
    <x v="4"/>
    <x v="86"/>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s v="No"/>
    <x v="235"/>
    <x v="1"/>
    <x v="2"/>
    <n v="15424.099999999999"/>
    <s v="0-10%"/>
    <n v="0"/>
    <n v="15424.099999999999"/>
  </r>
  <r>
    <x v="256"/>
    <x v="144"/>
    <x v="1"/>
    <x v="130"/>
    <x v="105"/>
    <x v="21"/>
    <x v="0"/>
    <x v="192"/>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s v="No"/>
    <x v="236"/>
    <x v="1"/>
    <x v="0"/>
    <n v="18043.2"/>
    <s v="0-10%"/>
    <n v="0"/>
    <n v="18043.2"/>
  </r>
  <r>
    <x v="257"/>
    <x v="54"/>
    <x v="0"/>
    <x v="8"/>
    <x v="8"/>
    <x v="20"/>
    <x v="4"/>
    <x v="132"/>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s v="No"/>
    <x v="161"/>
    <x v="0"/>
    <x v="0"/>
    <n v="11399.3"/>
    <s v="0-10%"/>
    <n v="0"/>
    <n v="11399.3"/>
  </r>
  <r>
    <x v="258"/>
    <x v="9"/>
    <x v="0"/>
    <x v="8"/>
    <x v="10"/>
    <x v="11"/>
    <x v="0"/>
    <x v="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s v="No"/>
    <x v="11"/>
    <x v="0"/>
    <x v="0"/>
    <n v="396324.60000000003"/>
    <s v="0-10%"/>
    <n v="0"/>
    <n v="396324.60000000003"/>
  </r>
  <r>
    <x v="259"/>
    <x v="34"/>
    <x v="0"/>
    <x v="131"/>
    <x v="20"/>
    <x v="4"/>
    <x v="0"/>
    <x v="193"/>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s v="No"/>
    <x v="237"/>
    <x v="0"/>
    <x v="2"/>
    <n v="145068"/>
    <s v="0-10%"/>
    <n v="0"/>
    <n v="145068"/>
  </r>
  <r>
    <x v="260"/>
    <x v="10"/>
    <x v="1"/>
    <x v="8"/>
    <x v="11"/>
    <x v="48"/>
    <x v="5"/>
    <x v="19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s v="No"/>
    <x v="238"/>
    <x v="0"/>
    <x v="0"/>
    <n v="38341.600000000006"/>
    <s v="0-10%"/>
    <n v="0"/>
    <n v="38341.600000000006"/>
  </r>
  <r>
    <x v="261"/>
    <x v="0"/>
    <x v="0"/>
    <x v="50"/>
    <x v="0"/>
    <x v="20"/>
    <x v="0"/>
    <x v="70"/>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s v="No"/>
    <x v="239"/>
    <x v="0"/>
    <x v="0"/>
    <n v="44419.200000000004"/>
    <s v="0-10%"/>
    <n v="0"/>
    <n v="44419.200000000004"/>
  </r>
  <r>
    <x v="262"/>
    <x v="79"/>
    <x v="0"/>
    <x v="69"/>
    <x v="20"/>
    <x v="31"/>
    <x v="5"/>
    <x v="145"/>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s v="No"/>
    <x v="240"/>
    <x v="1"/>
    <x v="2"/>
    <n v="32199.200000000004"/>
    <s v="0-10%"/>
    <n v="0"/>
    <n v="32199.200000000004"/>
  </r>
  <r>
    <x v="263"/>
    <x v="145"/>
    <x v="1"/>
    <x v="132"/>
    <x v="20"/>
    <x v="13"/>
    <x v="17"/>
    <x v="195"/>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s v="No"/>
    <x v="241"/>
    <x v="0"/>
    <x v="2"/>
    <n v="309"/>
    <s v="0-10%"/>
    <n v="1"/>
    <n v="309"/>
  </r>
  <r>
    <x v="264"/>
    <x v="146"/>
    <x v="1"/>
    <x v="133"/>
    <x v="106"/>
    <x v="26"/>
    <x v="6"/>
    <x v="196"/>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s v="No"/>
    <x v="242"/>
    <x v="1"/>
    <x v="2"/>
    <n v="1008"/>
    <s v="0-10%"/>
    <n v="1"/>
    <n v="1008"/>
  </r>
  <r>
    <x v="265"/>
    <x v="147"/>
    <x v="1"/>
    <x v="134"/>
    <x v="107"/>
    <x v="66"/>
    <x v="4"/>
    <x v="197"/>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s v="No"/>
    <x v="243"/>
    <x v="1"/>
    <x v="2"/>
    <n v="20218.599999999999"/>
    <s v="0-10%"/>
    <n v="0"/>
    <n v="20218.599999999999"/>
  </r>
  <r>
    <x v="266"/>
    <x v="61"/>
    <x v="0"/>
    <x v="1"/>
    <x v="8"/>
    <x v="27"/>
    <x v="0"/>
    <x v="198"/>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s v="No"/>
    <x v="244"/>
    <x v="0"/>
    <x v="1"/>
    <n v="357"/>
    <s v="0-10%"/>
    <n v="1"/>
    <n v="357"/>
  </r>
  <r>
    <x v="267"/>
    <x v="10"/>
    <x v="1"/>
    <x v="54"/>
    <x v="108"/>
    <x v="53"/>
    <x v="5"/>
    <x v="199"/>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s v="No"/>
    <x v="245"/>
    <x v="0"/>
    <x v="0"/>
    <n v="157858.80000000002"/>
    <s v="0-10%"/>
    <n v="0"/>
    <n v="157858.80000000002"/>
  </r>
  <r>
    <x v="268"/>
    <x v="148"/>
    <x v="1"/>
    <x v="135"/>
    <x v="109"/>
    <x v="63"/>
    <x v="1"/>
    <x v="200"/>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s v="No"/>
    <x v="246"/>
    <x v="1"/>
    <x v="2"/>
    <n v="3588"/>
    <s v="0-10%"/>
    <n v="1"/>
    <n v="3588"/>
  </r>
  <r>
    <x v="269"/>
    <x v="149"/>
    <x v="1"/>
    <x v="136"/>
    <x v="46"/>
    <x v="1"/>
    <x v="11"/>
    <x v="201"/>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s v="No"/>
    <x v="247"/>
    <x v="1"/>
    <x v="2"/>
    <n v="1071.5999999999999"/>
    <s v="0-10%"/>
    <n v="1"/>
    <n v="1071.5999999999999"/>
  </r>
  <r>
    <x v="270"/>
    <x v="105"/>
    <x v="1"/>
    <x v="137"/>
    <x v="69"/>
    <x v="28"/>
    <x v="4"/>
    <x v="129"/>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s v="No"/>
    <x v="248"/>
    <x v="1"/>
    <x v="2"/>
    <n v="6927.2999999999993"/>
    <s v="0-10%"/>
    <n v="0"/>
    <n v="6927.2999999999993"/>
  </r>
  <r>
    <x v="271"/>
    <x v="68"/>
    <x v="1"/>
    <x v="12"/>
    <x v="8"/>
    <x v="6"/>
    <x v="0"/>
    <x v="202"/>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s v="No"/>
    <x v="249"/>
    <x v="0"/>
    <x v="0"/>
    <n v="2154.6"/>
    <s v="0-10%"/>
    <n v="1"/>
    <n v="2154.6"/>
  </r>
  <r>
    <x v="272"/>
    <x v="67"/>
    <x v="0"/>
    <x v="60"/>
    <x v="38"/>
    <x v="50"/>
    <x v="3"/>
    <x v="79"/>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s v="No"/>
    <x v="95"/>
    <x v="0"/>
    <x v="2"/>
    <n v="4284.5"/>
    <s v="0-10%"/>
    <n v="0"/>
    <n v="4284.5"/>
  </r>
  <r>
    <x v="273"/>
    <x v="37"/>
    <x v="1"/>
    <x v="138"/>
    <x v="110"/>
    <x v="3"/>
    <x v="1"/>
    <x v="203"/>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s v="No"/>
    <x v="250"/>
    <x v="0"/>
    <x v="2"/>
    <n v="25388"/>
    <s v="0-10%"/>
    <n v="0"/>
    <n v="25388"/>
  </r>
  <r>
    <x v="274"/>
    <x v="41"/>
    <x v="1"/>
    <x v="139"/>
    <x v="94"/>
    <x v="13"/>
    <x v="0"/>
    <x v="204"/>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s v="No"/>
    <x v="251"/>
    <x v="0"/>
    <x v="2"/>
    <n v="13860"/>
    <s v="0-10%"/>
    <n v="0"/>
    <n v="13860"/>
  </r>
  <r>
    <x v="275"/>
    <x v="150"/>
    <x v="1"/>
    <x v="0"/>
    <x v="8"/>
    <x v="13"/>
    <x v="8"/>
    <x v="205"/>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s v="No"/>
    <x v="252"/>
    <x v="0"/>
    <x v="0"/>
    <n v="75.899999999999991"/>
    <s v="0-10%"/>
    <n v="1"/>
    <n v="75.899999999999991"/>
  </r>
  <r>
    <x v="276"/>
    <x v="114"/>
    <x v="1"/>
    <x v="140"/>
    <x v="111"/>
    <x v="67"/>
    <x v="4"/>
    <x v="51"/>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s v="No"/>
    <x v="253"/>
    <x v="1"/>
    <x v="2"/>
    <n v="30568.699999999997"/>
    <s v="0-10%"/>
    <n v="0"/>
    <n v="30568.699999999997"/>
  </r>
  <r>
    <x v="277"/>
    <x v="151"/>
    <x v="0"/>
    <x v="141"/>
    <x v="7"/>
    <x v="13"/>
    <x v="11"/>
    <x v="206"/>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s v="No"/>
    <x v="254"/>
    <x v="0"/>
    <x v="1"/>
    <n v="193.79999999999998"/>
    <s v="0-10%"/>
    <n v="1"/>
    <n v="193.79999999999998"/>
  </r>
  <r>
    <x v="278"/>
    <x v="70"/>
    <x v="1"/>
    <x v="62"/>
    <x v="56"/>
    <x v="35"/>
    <x v="0"/>
    <x v="14"/>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s v="No"/>
    <x v="99"/>
    <x v="1"/>
    <x v="2"/>
    <n v="137928"/>
    <s v="0-10%"/>
    <n v="0"/>
    <n v="137928"/>
  </r>
  <r>
    <x v="279"/>
    <x v="126"/>
    <x v="1"/>
    <x v="8"/>
    <x v="22"/>
    <x v="8"/>
    <x v="7"/>
    <x v="207"/>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s v="No"/>
    <x v="255"/>
    <x v="0"/>
    <x v="0"/>
    <n v="2619.6"/>
    <s v="0-10%"/>
    <n v="1"/>
    <n v="2619.6"/>
  </r>
  <r>
    <x v="280"/>
    <x v="152"/>
    <x v="1"/>
    <x v="142"/>
    <x v="67"/>
    <x v="42"/>
    <x v="4"/>
    <x v="208"/>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s v="No"/>
    <x v="256"/>
    <x v="1"/>
    <x v="2"/>
    <n v="7125.0999999999995"/>
    <s v="0-10%"/>
    <n v="0"/>
    <n v="7125.0999999999995"/>
  </r>
  <r>
    <x v="281"/>
    <x v="153"/>
    <x v="0"/>
    <x v="143"/>
    <x v="112"/>
    <x v="16"/>
    <x v="2"/>
    <x v="209"/>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s v="No"/>
    <x v="257"/>
    <x v="1"/>
    <x v="0"/>
    <n v="2039.7"/>
    <s v="0-10%"/>
    <n v="1"/>
    <n v="2039.7"/>
  </r>
  <r>
    <x v="282"/>
    <x v="154"/>
    <x v="1"/>
    <x v="102"/>
    <x v="113"/>
    <x v="54"/>
    <x v="4"/>
    <x v="10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s v="No"/>
    <x v="258"/>
    <x v="1"/>
    <x v="2"/>
    <n v="5916.8"/>
    <s v="0-10%"/>
    <n v="0"/>
    <n v="5916.8"/>
  </r>
  <r>
    <x v="283"/>
    <x v="155"/>
    <x v="1"/>
    <x v="144"/>
    <x v="6"/>
    <x v="48"/>
    <x v="12"/>
    <x v="210"/>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s v="No"/>
    <x v="259"/>
    <x v="0"/>
    <x v="0"/>
    <n v="423.5"/>
    <s v="0-10%"/>
    <n v="1"/>
    <n v="423.5"/>
  </r>
  <r>
    <x v="284"/>
    <x v="5"/>
    <x v="0"/>
    <x v="24"/>
    <x v="53"/>
    <x v="51"/>
    <x v="2"/>
    <x v="3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s v="No"/>
    <x v="226"/>
    <x v="0"/>
    <x v="1"/>
    <n v="4192.5"/>
    <s v="0-10%"/>
    <n v="0"/>
    <n v="4192.5"/>
  </r>
  <r>
    <x v="285"/>
    <x v="156"/>
    <x v="1"/>
    <x v="134"/>
    <x v="114"/>
    <x v="18"/>
    <x v="1"/>
    <x v="21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s v="No"/>
    <x v="260"/>
    <x v="1"/>
    <x v="2"/>
    <n v="4004"/>
    <s v="0-10%"/>
    <n v="0"/>
    <n v="4004"/>
  </r>
  <r>
    <x v="286"/>
    <x v="157"/>
    <x v="0"/>
    <x v="14"/>
    <x v="8"/>
    <x v="43"/>
    <x v="4"/>
    <x v="212"/>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s v="No"/>
    <x v="261"/>
    <x v="0"/>
    <x v="0"/>
    <n v="481.59999999999997"/>
    <s v="0-10%"/>
    <n v="1"/>
    <n v="481.59999999999997"/>
  </r>
  <r>
    <x v="287"/>
    <x v="93"/>
    <x v="1"/>
    <x v="43"/>
    <x v="60"/>
    <x v="8"/>
    <x v="11"/>
    <x v="213"/>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s v="No"/>
    <x v="262"/>
    <x v="0"/>
    <x v="2"/>
    <n v="11483.6"/>
    <s v="0-10%"/>
    <n v="0"/>
    <n v="11483.6"/>
  </r>
  <r>
    <x v="288"/>
    <x v="10"/>
    <x v="0"/>
    <x v="37"/>
    <x v="75"/>
    <x v="53"/>
    <x v="4"/>
    <x v="138"/>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s v="No"/>
    <x v="263"/>
    <x v="0"/>
    <x v="2"/>
    <n v="23439.3"/>
    <s v="0-10%"/>
    <n v="0"/>
    <n v="23439.3"/>
  </r>
  <r>
    <x v="289"/>
    <x v="53"/>
    <x v="1"/>
    <x v="145"/>
    <x v="79"/>
    <x v="61"/>
    <x v="8"/>
    <x v="214"/>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s v="No"/>
    <x v="264"/>
    <x v="1"/>
    <x v="2"/>
    <n v="240.89999999999998"/>
    <s v="0-10%"/>
    <n v="1"/>
    <n v="240.89999999999998"/>
  </r>
  <r>
    <x v="290"/>
    <x v="10"/>
    <x v="1"/>
    <x v="146"/>
    <x v="68"/>
    <x v="53"/>
    <x v="6"/>
    <x v="215"/>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s v="No"/>
    <x v="265"/>
    <x v="0"/>
    <x v="2"/>
    <n v="4630.5"/>
    <s v="0-10%"/>
    <n v="0"/>
    <n v="4630.5"/>
  </r>
  <r>
    <x v="291"/>
    <x v="158"/>
    <x v="1"/>
    <x v="40"/>
    <x v="115"/>
    <x v="54"/>
    <x v="3"/>
    <x v="216"/>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s v="No"/>
    <x v="266"/>
    <x v="1"/>
    <x v="2"/>
    <n v="6375.4999999999991"/>
    <s v="0-10%"/>
    <n v="0"/>
    <n v="6375.4999999999991"/>
  </r>
  <r>
    <x v="292"/>
    <x v="159"/>
    <x v="1"/>
    <x v="23"/>
    <x v="20"/>
    <x v="20"/>
    <x v="0"/>
    <x v="217"/>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s v="No"/>
    <x v="267"/>
    <x v="0"/>
    <x v="2"/>
    <n v="197.4"/>
    <s v="0-10%"/>
    <n v="1"/>
    <n v="197.4"/>
  </r>
  <r>
    <x v="293"/>
    <x v="10"/>
    <x v="0"/>
    <x v="12"/>
    <x v="12"/>
    <x v="4"/>
    <x v="3"/>
    <x v="218"/>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s v="No"/>
    <x v="268"/>
    <x v="0"/>
    <x v="0"/>
    <n v="61073.599999999991"/>
    <s v="0-10%"/>
    <n v="0"/>
    <n v="61073.599999999991"/>
  </r>
  <r>
    <x v="294"/>
    <x v="160"/>
    <x v="1"/>
    <x v="51"/>
    <x v="116"/>
    <x v="19"/>
    <x v="5"/>
    <x v="219"/>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s v="No"/>
    <x v="269"/>
    <x v="1"/>
    <x v="2"/>
    <n v="7532.8"/>
    <s v="0-10%"/>
    <n v="0"/>
    <n v="7532.8"/>
  </r>
  <r>
    <x v="295"/>
    <x v="138"/>
    <x v="1"/>
    <x v="1"/>
    <x v="4"/>
    <x v="8"/>
    <x v="0"/>
    <x v="18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s v="No"/>
    <x v="223"/>
    <x v="0"/>
    <x v="1"/>
    <n v="5607"/>
    <s v="0-10%"/>
    <n v="0"/>
    <n v="5607"/>
  </r>
  <r>
    <x v="296"/>
    <x v="161"/>
    <x v="1"/>
    <x v="12"/>
    <x v="3"/>
    <x v="8"/>
    <x v="2"/>
    <x v="220"/>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s v="No"/>
    <x v="270"/>
    <x v="0"/>
    <x v="0"/>
    <n v="834.6"/>
    <s v="0-10%"/>
    <n v="1"/>
    <n v="834.6"/>
  </r>
  <r>
    <x v="297"/>
    <x v="162"/>
    <x v="1"/>
    <x v="147"/>
    <x v="117"/>
    <x v="53"/>
    <x v="1"/>
    <x v="25"/>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s v="No"/>
    <x v="271"/>
    <x v="0"/>
    <x v="2"/>
    <n v="736"/>
    <s v="0-10%"/>
    <n v="1"/>
    <n v="736"/>
  </r>
  <r>
    <x v="298"/>
    <x v="163"/>
    <x v="1"/>
    <x v="148"/>
    <x v="118"/>
    <x v="50"/>
    <x v="6"/>
    <x v="221"/>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s v="No"/>
    <x v="272"/>
    <x v="0"/>
    <x v="2"/>
    <n v="31.5"/>
    <s v="0-10%"/>
    <n v="1"/>
    <n v="31.5"/>
  </r>
  <r>
    <x v="299"/>
    <x v="164"/>
    <x v="0"/>
    <x v="104"/>
    <x v="119"/>
    <x v="58"/>
    <x v="7"/>
    <x v="222"/>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s v="No"/>
    <x v="273"/>
    <x v="0"/>
    <x v="1"/>
    <n v="151.70000000000002"/>
    <s v="0-10%"/>
    <n v="1"/>
    <n v="151.70000000000002"/>
  </r>
  <r>
    <x v="300"/>
    <x v="20"/>
    <x v="1"/>
    <x v="97"/>
    <x v="8"/>
    <x v="33"/>
    <x v="0"/>
    <x v="22"/>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s v="No"/>
    <x v="274"/>
    <x v="0"/>
    <x v="0"/>
    <n v="51042.6"/>
    <s v="0-10%"/>
    <n v="0"/>
    <n v="51042.6"/>
  </r>
  <r>
    <x v="301"/>
    <x v="165"/>
    <x v="1"/>
    <x v="149"/>
    <x v="6"/>
    <x v="11"/>
    <x v="0"/>
    <x v="223"/>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s v="No"/>
    <x v="275"/>
    <x v="0"/>
    <x v="1"/>
    <n v="105"/>
    <s v="0-10%"/>
    <n v="1"/>
    <n v="105"/>
  </r>
  <r>
    <x v="302"/>
    <x v="166"/>
    <x v="0"/>
    <x v="150"/>
    <x v="8"/>
    <x v="38"/>
    <x v="0"/>
    <x v="224"/>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s v="No"/>
    <x v="276"/>
    <x v="0"/>
    <x v="0"/>
    <n v="684.6"/>
    <s v="0-10%"/>
    <n v="1"/>
    <n v="684.6"/>
  </r>
  <r>
    <x v="303"/>
    <x v="167"/>
    <x v="0"/>
    <x v="1"/>
    <x v="8"/>
    <x v="27"/>
    <x v="4"/>
    <x v="225"/>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s v="No"/>
    <x v="277"/>
    <x v="0"/>
    <x v="1"/>
    <n v="374.09999999999997"/>
    <s v="0-10%"/>
    <n v="1"/>
    <n v="374.09999999999997"/>
  </r>
  <r>
    <x v="304"/>
    <x v="34"/>
    <x v="1"/>
    <x v="7"/>
    <x v="120"/>
    <x v="32"/>
    <x v="5"/>
    <x v="226"/>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s v="No"/>
    <x v="278"/>
    <x v="1"/>
    <x v="0"/>
    <n v="9526"/>
    <s v="0-10%"/>
    <n v="0"/>
    <n v="9526"/>
  </r>
  <r>
    <x v="305"/>
    <x v="168"/>
    <x v="1"/>
    <x v="45"/>
    <x v="44"/>
    <x v="42"/>
    <x v="0"/>
    <x v="227"/>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s v="No"/>
    <x v="279"/>
    <x v="1"/>
    <x v="2"/>
    <n v="6342"/>
    <s v="0-10%"/>
    <n v="0"/>
    <n v="6342"/>
  </r>
  <r>
    <x v="306"/>
    <x v="169"/>
    <x v="1"/>
    <x v="151"/>
    <x v="121"/>
    <x v="59"/>
    <x v="4"/>
    <x v="228"/>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s v="No"/>
    <x v="280"/>
    <x v="1"/>
    <x v="2"/>
    <n v="455.79999999999995"/>
    <s v="0-10%"/>
    <n v="1"/>
    <n v="455.79999999999995"/>
  </r>
  <r>
    <x v="307"/>
    <x v="170"/>
    <x v="1"/>
    <x v="152"/>
    <x v="18"/>
    <x v="32"/>
    <x v="7"/>
    <x v="229"/>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s v="No"/>
    <x v="281"/>
    <x v="1"/>
    <x v="2"/>
    <n v="477.3"/>
    <s v="0-10%"/>
    <n v="1"/>
    <n v="477.3"/>
  </r>
  <r>
    <x v="308"/>
    <x v="171"/>
    <x v="0"/>
    <x v="97"/>
    <x v="0"/>
    <x v="46"/>
    <x v="4"/>
    <x v="230"/>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s v="No"/>
    <x v="282"/>
    <x v="0"/>
    <x v="0"/>
    <n v="13110.699999999999"/>
    <s v="0-10%"/>
    <n v="0"/>
    <n v="13110.699999999999"/>
  </r>
  <r>
    <x v="309"/>
    <x v="12"/>
    <x v="1"/>
    <x v="153"/>
    <x v="122"/>
    <x v="31"/>
    <x v="0"/>
    <x v="14"/>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s v="No"/>
    <x v="283"/>
    <x v="1"/>
    <x v="2"/>
    <n v="137928"/>
    <s v="0-10%"/>
    <n v="0"/>
    <n v="137928"/>
  </r>
  <r>
    <x v="310"/>
    <x v="172"/>
    <x v="1"/>
    <x v="154"/>
    <x v="2"/>
    <x v="11"/>
    <x v="5"/>
    <x v="231"/>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s v="No"/>
    <x v="284"/>
    <x v="0"/>
    <x v="2"/>
    <n v="1716.0000000000002"/>
    <s v="0-10%"/>
    <n v="1"/>
    <n v="1716.0000000000002"/>
  </r>
  <r>
    <x v="311"/>
    <x v="173"/>
    <x v="1"/>
    <x v="155"/>
    <x v="123"/>
    <x v="7"/>
    <x v="12"/>
    <x v="232"/>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s v="No"/>
    <x v="285"/>
    <x v="1"/>
    <x v="2"/>
    <n v="2173.5"/>
    <s v="0-10%"/>
    <n v="1"/>
    <n v="2173.5"/>
  </r>
  <r>
    <x v="312"/>
    <x v="151"/>
    <x v="0"/>
    <x v="104"/>
    <x v="22"/>
    <x v="38"/>
    <x v="3"/>
    <x v="233"/>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s v="No"/>
    <x v="286"/>
    <x v="0"/>
    <x v="1"/>
    <n v="1086.5"/>
    <s v="0-10%"/>
    <n v="1"/>
    <n v="1086.5"/>
  </r>
  <r>
    <x v="313"/>
    <x v="171"/>
    <x v="0"/>
    <x v="22"/>
    <x v="8"/>
    <x v="4"/>
    <x v="4"/>
    <x v="234"/>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s v="No"/>
    <x v="287"/>
    <x v="0"/>
    <x v="0"/>
    <n v="3603.3999999999996"/>
    <s v="0-10%"/>
    <n v="1"/>
    <n v="3603.3999999999996"/>
  </r>
  <r>
    <x v="314"/>
    <x v="174"/>
    <x v="1"/>
    <x v="156"/>
    <x v="92"/>
    <x v="53"/>
    <x v="0"/>
    <x v="235"/>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s v="No"/>
    <x v="288"/>
    <x v="0"/>
    <x v="0"/>
    <n v="600.6"/>
    <s v="0-10%"/>
    <n v="1"/>
    <n v="600.6"/>
  </r>
  <r>
    <x v="315"/>
    <x v="175"/>
    <x v="0"/>
    <x v="8"/>
    <x v="10"/>
    <x v="11"/>
    <x v="1"/>
    <x v="236"/>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s v="No"/>
    <x v="289"/>
    <x v="0"/>
    <x v="0"/>
    <n v="604"/>
    <s v="0-10%"/>
    <n v="1"/>
    <n v="604"/>
  </r>
  <r>
    <x v="316"/>
    <x v="176"/>
    <x v="1"/>
    <x v="157"/>
    <x v="4"/>
    <x v="16"/>
    <x v="2"/>
    <x v="237"/>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s v="No"/>
    <x v="290"/>
    <x v="1"/>
    <x v="0"/>
    <n v="780"/>
    <s v="0-10%"/>
    <n v="1"/>
    <n v="780"/>
  </r>
  <r>
    <x v="317"/>
    <x v="35"/>
    <x v="1"/>
    <x v="158"/>
    <x v="43"/>
    <x v="34"/>
    <x v="8"/>
    <x v="238"/>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s v="No"/>
    <x v="291"/>
    <x v="0"/>
    <x v="2"/>
    <n v="749.09999999999991"/>
    <s v="0-10%"/>
    <n v="1"/>
    <n v="749.09999999999991"/>
  </r>
  <r>
    <x v="318"/>
    <x v="177"/>
    <x v="1"/>
    <x v="1"/>
    <x v="6"/>
    <x v="13"/>
    <x v="11"/>
    <x v="239"/>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s v="No"/>
    <x v="292"/>
    <x v="0"/>
    <x v="1"/>
    <n v="2044.3999999999999"/>
    <s v="0-10%"/>
    <n v="1"/>
    <n v="2044.3999999999999"/>
  </r>
  <r>
    <x v="319"/>
    <x v="178"/>
    <x v="1"/>
    <x v="8"/>
    <x v="22"/>
    <x v="8"/>
    <x v="1"/>
    <x v="240"/>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s v="No"/>
    <x v="293"/>
    <x v="0"/>
    <x v="0"/>
    <n v="684"/>
    <s v="0-10%"/>
    <n v="1"/>
    <n v="684"/>
  </r>
  <r>
    <x v="320"/>
    <x v="12"/>
    <x v="1"/>
    <x v="20"/>
    <x v="124"/>
    <x v="26"/>
    <x v="4"/>
    <x v="241"/>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s v="No"/>
    <x v="294"/>
    <x v="1"/>
    <x v="2"/>
    <n v="118284.4"/>
    <s v="0-10%"/>
    <n v="0"/>
    <n v="118284.4"/>
  </r>
  <r>
    <x v="321"/>
    <x v="110"/>
    <x v="0"/>
    <x v="8"/>
    <x v="3"/>
    <x v="48"/>
    <x v="2"/>
    <x v="242"/>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s v="No"/>
    <x v="295"/>
    <x v="0"/>
    <x v="0"/>
    <n v="5670.5999999999995"/>
    <s v="0-10%"/>
    <n v="0"/>
    <n v="5670.5999999999995"/>
  </r>
  <r>
    <x v="322"/>
    <x v="179"/>
    <x v="1"/>
    <x v="159"/>
    <x v="125"/>
    <x v="50"/>
    <x v="0"/>
    <x v="243"/>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s v="No"/>
    <x v="296"/>
    <x v="0"/>
    <x v="2"/>
    <n v="12394.2"/>
    <s v="0-10%"/>
    <n v="0"/>
    <n v="12394.2"/>
  </r>
  <r>
    <x v="323"/>
    <x v="180"/>
    <x v="1"/>
    <x v="160"/>
    <x v="126"/>
    <x v="68"/>
    <x v="3"/>
    <x v="16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s v="No"/>
    <x v="297"/>
    <x v="1"/>
    <x v="2"/>
    <n v="27687.3"/>
    <s v="0-10%"/>
    <n v="0"/>
    <n v="27687.3"/>
  </r>
  <r>
    <x v="324"/>
    <x v="10"/>
    <x v="1"/>
    <x v="161"/>
    <x v="127"/>
    <x v="24"/>
    <x v="2"/>
    <x v="244"/>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s v="No"/>
    <x v="298"/>
    <x v="0"/>
    <x v="2"/>
    <n v="13720.199999999999"/>
    <s v="0-10%"/>
    <n v="0"/>
    <n v="13720.199999999999"/>
  </r>
  <r>
    <x v="325"/>
    <x v="93"/>
    <x v="1"/>
    <x v="162"/>
    <x v="128"/>
    <x v="18"/>
    <x v="0"/>
    <x v="227"/>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s v="No"/>
    <x v="299"/>
    <x v="1"/>
    <x v="2"/>
    <n v="6342"/>
    <s v="0-10%"/>
    <n v="0"/>
    <n v="6342"/>
  </r>
  <r>
    <x v="326"/>
    <x v="181"/>
    <x v="0"/>
    <x v="12"/>
    <x v="8"/>
    <x v="6"/>
    <x v="4"/>
    <x v="234"/>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s v="No"/>
    <x v="287"/>
    <x v="0"/>
    <x v="0"/>
    <n v="3603.3999999999996"/>
    <s v="0-10%"/>
    <n v="1"/>
    <n v="3603.3999999999996"/>
  </r>
  <r>
    <x v="327"/>
    <x v="41"/>
    <x v="1"/>
    <x v="163"/>
    <x v="6"/>
    <x v="4"/>
    <x v="11"/>
    <x v="245"/>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s v="No"/>
    <x v="300"/>
    <x v="0"/>
    <x v="1"/>
    <n v="516.79999999999995"/>
    <s v="0-10%"/>
    <n v="1"/>
    <n v="516.79999999999995"/>
  </r>
  <r>
    <x v="328"/>
    <x v="41"/>
    <x v="1"/>
    <x v="69"/>
    <x v="79"/>
    <x v="61"/>
    <x v="4"/>
    <x v="246"/>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s v="No"/>
    <x v="301"/>
    <x v="1"/>
    <x v="2"/>
    <n v="1294.3"/>
    <s v="0-10%"/>
    <n v="1"/>
    <n v="1294.3"/>
  </r>
  <r>
    <x v="329"/>
    <x v="182"/>
    <x v="0"/>
    <x v="164"/>
    <x v="2"/>
    <x v="52"/>
    <x v="5"/>
    <x v="247"/>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s v="No"/>
    <x v="302"/>
    <x v="1"/>
    <x v="2"/>
    <n v="86957.200000000012"/>
    <s v="0-10%"/>
    <n v="0"/>
    <n v="86957.200000000012"/>
  </r>
  <r>
    <x v="330"/>
    <x v="183"/>
    <x v="1"/>
    <x v="165"/>
    <x v="126"/>
    <x v="9"/>
    <x v="4"/>
    <x v="176"/>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s v="No"/>
    <x v="303"/>
    <x v="1"/>
    <x v="2"/>
    <n v="91383.599999999991"/>
    <s v="0-10%"/>
    <n v="0"/>
    <n v="91383.599999999991"/>
  </r>
  <r>
    <x v="331"/>
    <x v="110"/>
    <x v="0"/>
    <x v="8"/>
    <x v="10"/>
    <x v="11"/>
    <x v="4"/>
    <x v="248"/>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s v="No"/>
    <x v="304"/>
    <x v="0"/>
    <x v="0"/>
    <n v="8178.5999999999995"/>
    <s v="0-10%"/>
    <n v="0"/>
    <n v="8178.5999999999995"/>
  </r>
  <r>
    <x v="332"/>
    <x v="184"/>
    <x v="1"/>
    <x v="166"/>
    <x v="19"/>
    <x v="69"/>
    <x v="0"/>
    <x v="249"/>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s v="No"/>
    <x v="305"/>
    <x v="0"/>
    <x v="2"/>
    <n v="58535.4"/>
    <s v="0-10%"/>
    <n v="0"/>
    <n v="58535.4"/>
  </r>
  <r>
    <x v="333"/>
    <x v="184"/>
    <x v="1"/>
    <x v="167"/>
    <x v="129"/>
    <x v="27"/>
    <x v="4"/>
    <x v="250"/>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s v="No"/>
    <x v="306"/>
    <x v="0"/>
    <x v="2"/>
    <n v="119092.79999999999"/>
    <s v="0-10%"/>
    <n v="0"/>
    <n v="119092.79999999999"/>
  </r>
  <r>
    <x v="334"/>
    <x v="185"/>
    <x v="1"/>
    <x v="168"/>
    <x v="130"/>
    <x v="43"/>
    <x v="11"/>
    <x v="25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s v="No"/>
    <x v="307"/>
    <x v="0"/>
    <x v="2"/>
    <n v="67757.8"/>
    <s v="0-10%"/>
    <n v="0"/>
    <n v="67757.8"/>
  </r>
  <r>
    <x v="335"/>
    <x v="186"/>
    <x v="1"/>
    <x v="169"/>
    <x v="32"/>
    <x v="70"/>
    <x v="4"/>
    <x v="252"/>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s v="No"/>
    <x v="308"/>
    <x v="1"/>
    <x v="2"/>
    <n v="769321.6"/>
    <s v="0-10%"/>
    <n v="0"/>
    <n v="769321.6"/>
  </r>
  <r>
    <x v="336"/>
    <x v="187"/>
    <x v="1"/>
    <x v="170"/>
    <x v="131"/>
    <x v="28"/>
    <x v="1"/>
    <x v="25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s v="No"/>
    <x v="309"/>
    <x v="1"/>
    <x v="2"/>
    <n v="31228"/>
    <s v="0-10%"/>
    <n v="0"/>
    <n v="31228"/>
  </r>
  <r>
    <x v="337"/>
    <x v="188"/>
    <x v="1"/>
    <x v="171"/>
    <x v="132"/>
    <x v="26"/>
    <x v="4"/>
    <x v="254"/>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s v="No"/>
    <x v="310"/>
    <x v="1"/>
    <x v="2"/>
    <n v="74884.5"/>
    <s v="0-10%"/>
    <n v="0"/>
    <n v="74884.5"/>
  </r>
  <r>
    <x v="338"/>
    <x v="188"/>
    <x v="1"/>
    <x v="171"/>
    <x v="132"/>
    <x v="26"/>
    <x v="4"/>
    <x v="254"/>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s v="No"/>
    <x v="310"/>
    <x v="1"/>
    <x v="2"/>
    <n v="74884.5"/>
    <s v="0-10%"/>
    <n v="0"/>
    <n v="74884.5"/>
  </r>
  <r>
    <x v="339"/>
    <x v="187"/>
    <x v="1"/>
    <x v="170"/>
    <x v="131"/>
    <x v="28"/>
    <x v="1"/>
    <x v="25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s v="No"/>
    <x v="309"/>
    <x v="1"/>
    <x v="2"/>
    <n v="31228"/>
    <s v="0-10%"/>
    <n v="0"/>
    <n v="31228"/>
  </r>
  <r>
    <x v="340"/>
    <x v="187"/>
    <x v="1"/>
    <x v="170"/>
    <x v="131"/>
    <x v="28"/>
    <x v="1"/>
    <x v="25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s v="No"/>
    <x v="309"/>
    <x v="1"/>
    <x v="2"/>
    <n v="31228"/>
    <s v="0-10%"/>
    <n v="0"/>
    <n v="31228"/>
  </r>
  <r>
    <x v="341"/>
    <x v="189"/>
    <x v="1"/>
    <x v="172"/>
    <x v="5"/>
    <x v="1"/>
    <x v="5"/>
    <x v="255"/>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s v="No"/>
    <x v="311"/>
    <x v="1"/>
    <x v="2"/>
    <n v="295939.60000000003"/>
    <s v="0-10%"/>
    <n v="0"/>
    <n v="295939.60000000003"/>
  </r>
  <r>
    <x v="342"/>
    <x v="190"/>
    <x v="1"/>
    <x v="173"/>
    <x v="95"/>
    <x v="33"/>
    <x v="3"/>
    <x v="256"/>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s v="No"/>
    <x v="312"/>
    <x v="0"/>
    <x v="2"/>
    <n v="43824.899999999994"/>
    <s v="0-10%"/>
    <n v="0"/>
    <n v="43824.899999999994"/>
  </r>
  <r>
    <x v="343"/>
    <x v="191"/>
    <x v="1"/>
    <x v="69"/>
    <x v="28"/>
    <x v="71"/>
    <x v="1"/>
    <x v="257"/>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s v="No"/>
    <x v="313"/>
    <x v="1"/>
    <x v="2"/>
    <n v="513244"/>
    <s v="0-10%"/>
    <n v="0"/>
    <n v="513244"/>
  </r>
  <r>
    <x v="344"/>
    <x v="185"/>
    <x v="1"/>
    <x v="72"/>
    <x v="133"/>
    <x v="72"/>
    <x v="2"/>
    <x v="258"/>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s v="No"/>
    <x v="314"/>
    <x v="0"/>
    <x v="2"/>
    <n v="85004.4"/>
    <s v="0-10%"/>
    <n v="0"/>
    <n v="85004.4"/>
  </r>
  <r>
    <x v="345"/>
    <x v="192"/>
    <x v="1"/>
    <x v="23"/>
    <x v="8"/>
    <x v="54"/>
    <x v="3"/>
    <x v="259"/>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s v="No"/>
    <x v="315"/>
    <x v="1"/>
    <x v="2"/>
    <n v="789618.99999999988"/>
    <s v="0-10%"/>
    <n v="0"/>
    <n v="789618.99999999988"/>
  </r>
  <r>
    <x v="346"/>
    <x v="193"/>
    <x v="1"/>
    <x v="174"/>
    <x v="134"/>
    <x v="73"/>
    <x v="0"/>
    <x v="101"/>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s v="No"/>
    <x v="316"/>
    <x v="1"/>
    <x v="2"/>
    <n v="1192.8"/>
    <s v="0-10%"/>
    <n v="1"/>
    <n v="1192.8"/>
  </r>
  <r>
    <x v="347"/>
    <x v="194"/>
    <x v="1"/>
    <x v="23"/>
    <x v="79"/>
    <x v="60"/>
    <x v="2"/>
    <x v="260"/>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s v="No"/>
    <x v="317"/>
    <x v="0"/>
    <x v="2"/>
    <n v="226831.8"/>
    <s v="0-10%"/>
    <n v="0"/>
    <n v="226831.8"/>
  </r>
  <r>
    <x v="348"/>
    <x v="195"/>
    <x v="1"/>
    <x v="138"/>
    <x v="134"/>
    <x v="23"/>
    <x v="1"/>
    <x v="261"/>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s v="No"/>
    <x v="318"/>
    <x v="1"/>
    <x v="2"/>
    <n v="51184"/>
    <s v="0-10%"/>
    <n v="0"/>
    <n v="51184"/>
  </r>
  <r>
    <x v="349"/>
    <x v="196"/>
    <x v="1"/>
    <x v="12"/>
    <x v="49"/>
    <x v="25"/>
    <x v="1"/>
    <x v="26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s v="No"/>
    <x v="319"/>
    <x v="0"/>
    <x v="0"/>
    <n v="57128"/>
    <s v="0-10%"/>
    <n v="0"/>
    <n v="57128"/>
  </r>
  <r>
    <x v="350"/>
    <x v="197"/>
    <x v="1"/>
    <x v="12"/>
    <x v="8"/>
    <x v="6"/>
    <x v="3"/>
    <x v="263"/>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s v="No"/>
    <x v="320"/>
    <x v="0"/>
    <x v="0"/>
    <n v="1491223.2999999998"/>
    <s v="0-10%"/>
    <n v="0"/>
    <n v="1491223.2999999998"/>
  </r>
  <r>
    <x v="351"/>
    <x v="189"/>
    <x v="1"/>
    <x v="175"/>
    <x v="135"/>
    <x v="41"/>
    <x v="5"/>
    <x v="255"/>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s v="No"/>
    <x v="321"/>
    <x v="1"/>
    <x v="2"/>
    <n v="295939.60000000003"/>
    <s v="0-10%"/>
    <n v="0"/>
    <n v="295939.60000000003"/>
  </r>
  <r>
    <x v="352"/>
    <x v="193"/>
    <x v="1"/>
    <x v="174"/>
    <x v="134"/>
    <x v="73"/>
    <x v="0"/>
    <x v="101"/>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s v="No"/>
    <x v="316"/>
    <x v="1"/>
    <x v="2"/>
    <n v="1192.8"/>
    <s v="0-10%"/>
    <n v="1"/>
    <n v="1192.8"/>
  </r>
  <r>
    <x v="353"/>
    <x v="198"/>
    <x v="1"/>
    <x v="72"/>
    <x v="79"/>
    <x v="54"/>
    <x v="4"/>
    <x v="264"/>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s v="No"/>
    <x v="322"/>
    <x v="1"/>
    <x v="2"/>
    <n v="68671"/>
    <s v="0-10%"/>
    <n v="0"/>
    <n v="68671"/>
  </r>
  <r>
    <x v="354"/>
    <x v="198"/>
    <x v="1"/>
    <x v="176"/>
    <x v="32"/>
    <x v="61"/>
    <x v="4"/>
    <x v="252"/>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s v="No"/>
    <x v="308"/>
    <x v="1"/>
    <x v="2"/>
    <n v="769321.6"/>
    <s v="0-10%"/>
    <n v="0"/>
    <n v="769321.6"/>
  </r>
  <r>
    <x v="355"/>
    <x v="199"/>
    <x v="1"/>
    <x v="12"/>
    <x v="8"/>
    <x v="6"/>
    <x v="2"/>
    <x v="265"/>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s v="No"/>
    <x v="323"/>
    <x v="0"/>
    <x v="0"/>
    <n v="180956.1"/>
    <s v="0-10%"/>
    <n v="0"/>
    <n v="180956.1"/>
  </r>
  <r>
    <x v="356"/>
    <x v="200"/>
    <x v="1"/>
    <x v="177"/>
    <x v="87"/>
    <x v="28"/>
    <x v="5"/>
    <x v="266"/>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s v="No"/>
    <x v="324"/>
    <x v="1"/>
    <x v="2"/>
    <n v="39120.400000000001"/>
    <s v="0-10%"/>
    <n v="0"/>
    <n v="39120.400000000001"/>
  </r>
  <r>
    <x v="357"/>
    <x v="201"/>
    <x v="1"/>
    <x v="44"/>
    <x v="46"/>
    <x v="13"/>
    <x v="1"/>
    <x v="267"/>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s v="No"/>
    <x v="325"/>
    <x v="0"/>
    <x v="2"/>
    <n v="121016"/>
    <s v="0-10%"/>
    <n v="0"/>
    <n v="121016"/>
  </r>
  <r>
    <x v="358"/>
    <x v="184"/>
    <x v="1"/>
    <x v="72"/>
    <x v="136"/>
    <x v="74"/>
    <x v="0"/>
    <x v="26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s v="No"/>
    <x v="326"/>
    <x v="0"/>
    <x v="2"/>
    <n v="95071.2"/>
    <s v="0-10%"/>
    <n v="0"/>
    <n v="95071.2"/>
  </r>
  <r>
    <x v="359"/>
    <x v="193"/>
    <x v="1"/>
    <x v="178"/>
    <x v="122"/>
    <x v="56"/>
    <x v="3"/>
    <x v="269"/>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s v="No"/>
    <x v="327"/>
    <x v="1"/>
    <x v="2"/>
    <n v="91503.799999999988"/>
    <s v="0-10%"/>
    <n v="0"/>
    <n v="91503.799999999988"/>
  </r>
  <r>
    <x v="360"/>
    <x v="189"/>
    <x v="1"/>
    <x v="179"/>
    <x v="11"/>
    <x v="41"/>
    <x v="5"/>
    <x v="255"/>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s v="No"/>
    <x v="328"/>
    <x v="1"/>
    <x v="0"/>
    <n v="295939.60000000003"/>
    <s v="0-10%"/>
    <n v="0"/>
    <n v="295939.60000000003"/>
  </r>
  <r>
    <x v="361"/>
    <x v="193"/>
    <x v="1"/>
    <x v="180"/>
    <x v="137"/>
    <x v="28"/>
    <x v="3"/>
    <x v="270"/>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s v="No"/>
    <x v="329"/>
    <x v="1"/>
    <x v="2"/>
    <n v="77891.799999999988"/>
    <s v="0-10%"/>
    <n v="0"/>
    <n v="77891.799999999988"/>
  </r>
  <r>
    <x v="362"/>
    <x v="184"/>
    <x v="1"/>
    <x v="166"/>
    <x v="19"/>
    <x v="69"/>
    <x v="0"/>
    <x v="249"/>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s v="No"/>
    <x v="305"/>
    <x v="0"/>
    <x v="2"/>
    <n v="58535.4"/>
    <s v="0-10%"/>
    <n v="0"/>
    <n v="58535.4"/>
  </r>
  <r>
    <x v="363"/>
    <x v="184"/>
    <x v="1"/>
    <x v="181"/>
    <x v="129"/>
    <x v="38"/>
    <x v="0"/>
    <x v="271"/>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s v="No"/>
    <x v="330"/>
    <x v="0"/>
    <x v="2"/>
    <n v="123778.20000000001"/>
    <s v="0-10%"/>
    <n v="0"/>
    <n v="123778.20000000001"/>
  </r>
  <r>
    <x v="364"/>
    <x v="193"/>
    <x v="1"/>
    <x v="153"/>
    <x v="13"/>
    <x v="44"/>
    <x v="3"/>
    <x v="269"/>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s v="No"/>
    <x v="331"/>
    <x v="1"/>
    <x v="2"/>
    <n v="91503.799999999988"/>
    <s v="0-10%"/>
    <n v="0"/>
    <n v="91503.799999999988"/>
  </r>
  <r>
    <x v="365"/>
    <x v="202"/>
    <x v="1"/>
    <x v="182"/>
    <x v="138"/>
    <x v="73"/>
    <x v="1"/>
    <x v="272"/>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s v="No"/>
    <x v="332"/>
    <x v="1"/>
    <x v="2"/>
    <n v="85400"/>
    <s v="0-10%"/>
    <n v="0"/>
    <n v="85400"/>
  </r>
  <r>
    <x v="366"/>
    <x v="184"/>
    <x v="1"/>
    <x v="166"/>
    <x v="19"/>
    <x v="69"/>
    <x v="0"/>
    <x v="249"/>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s v="No"/>
    <x v="305"/>
    <x v="0"/>
    <x v="2"/>
    <n v="58535.4"/>
    <s v="0-10%"/>
    <n v="0"/>
    <n v="58535.4"/>
  </r>
  <r>
    <x v="367"/>
    <x v="203"/>
    <x v="1"/>
    <x v="73"/>
    <x v="139"/>
    <x v="7"/>
    <x v="3"/>
    <x v="273"/>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s v="No"/>
    <x v="333"/>
    <x v="1"/>
    <x v="2"/>
    <n v="1286727.5999999999"/>
    <s v="0-10%"/>
    <n v="0"/>
    <n v="1286727.5999999999"/>
  </r>
  <r>
    <x v="368"/>
    <x v="204"/>
    <x v="1"/>
    <x v="170"/>
    <x v="140"/>
    <x v="66"/>
    <x v="3"/>
    <x v="273"/>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s v="No"/>
    <x v="334"/>
    <x v="1"/>
    <x v="2"/>
    <n v="1286727.5999999999"/>
    <s v="0-10%"/>
    <n v="0"/>
    <n v="1286727.5999999999"/>
  </r>
  <r>
    <x v="369"/>
    <x v="184"/>
    <x v="1"/>
    <x v="166"/>
    <x v="19"/>
    <x v="69"/>
    <x v="0"/>
    <x v="249"/>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s v="No"/>
    <x v="305"/>
    <x v="0"/>
    <x v="2"/>
    <n v="58535.4"/>
    <s v="0-10%"/>
    <n v="0"/>
    <n v="58535.4"/>
  </r>
  <r>
    <x v="370"/>
    <x v="195"/>
    <x v="1"/>
    <x v="138"/>
    <x v="134"/>
    <x v="23"/>
    <x v="1"/>
    <x v="261"/>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s v="No"/>
    <x v="318"/>
    <x v="1"/>
    <x v="2"/>
    <n v="51184"/>
    <s v="0-10%"/>
    <n v="0"/>
    <n v="51184"/>
  </r>
  <r>
    <x v="371"/>
    <x v="132"/>
    <x v="1"/>
    <x v="41"/>
    <x v="141"/>
    <x v="22"/>
    <x v="4"/>
    <x v="274"/>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s v="No"/>
    <x v="335"/>
    <x v="0"/>
    <x v="1"/>
    <n v="60995.5"/>
    <s v="0-10%"/>
    <n v="0"/>
    <n v="60995.5"/>
  </r>
  <r>
    <x v="372"/>
    <x v="184"/>
    <x v="1"/>
    <x v="183"/>
    <x v="142"/>
    <x v="60"/>
    <x v="4"/>
    <x v="275"/>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s v="No"/>
    <x v="336"/>
    <x v="0"/>
    <x v="2"/>
    <n v="73783.7"/>
    <s v="0-10%"/>
    <n v="0"/>
    <n v="73783.7"/>
  </r>
  <r>
    <x v="373"/>
    <x v="201"/>
    <x v="1"/>
    <x v="184"/>
    <x v="143"/>
    <x v="8"/>
    <x v="3"/>
    <x v="276"/>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s v="No"/>
    <x v="337"/>
    <x v="0"/>
    <x v="2"/>
    <n v="21233.899999999998"/>
    <s v="0-10%"/>
    <n v="0"/>
    <n v="21233.899999999998"/>
  </r>
  <r>
    <x v="374"/>
    <x v="205"/>
    <x v="1"/>
    <x v="185"/>
    <x v="110"/>
    <x v="75"/>
    <x v="3"/>
    <x v="277"/>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s v="No"/>
    <x v="338"/>
    <x v="1"/>
    <x v="2"/>
    <n v="78933.2"/>
    <s v="0-10%"/>
    <n v="0"/>
    <n v="78933.2"/>
  </r>
  <r>
    <x v="375"/>
    <x v="184"/>
    <x v="1"/>
    <x v="166"/>
    <x v="19"/>
    <x v="69"/>
    <x v="0"/>
    <x v="249"/>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s v="No"/>
    <x v="305"/>
    <x v="0"/>
    <x v="2"/>
    <n v="58535.4"/>
    <s v="0-10%"/>
    <n v="0"/>
    <n v="58535.4"/>
  </r>
  <r>
    <x v="376"/>
    <x v="195"/>
    <x v="1"/>
    <x v="138"/>
    <x v="134"/>
    <x v="23"/>
    <x v="1"/>
    <x v="261"/>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s v="No"/>
    <x v="318"/>
    <x v="1"/>
    <x v="2"/>
    <n v="51184"/>
    <s v="0-10%"/>
    <n v="0"/>
    <n v="51184"/>
  </r>
  <r>
    <x v="377"/>
    <x v="206"/>
    <x v="1"/>
    <x v="186"/>
    <x v="87"/>
    <x v="76"/>
    <x v="5"/>
    <x v="278"/>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s v="No"/>
    <x v="339"/>
    <x v="1"/>
    <x v="2"/>
    <n v="7392.0000000000009"/>
    <s v="0-10%"/>
    <n v="0"/>
    <n v="7392.0000000000009"/>
  </r>
  <r>
    <x v="378"/>
    <x v="207"/>
    <x v="1"/>
    <x v="180"/>
    <x v="60"/>
    <x v="71"/>
    <x v="0"/>
    <x v="279"/>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s v="No"/>
    <x v="340"/>
    <x v="1"/>
    <x v="2"/>
    <n v="55633.200000000004"/>
    <s v="0-10%"/>
    <n v="0"/>
    <n v="55633.200000000004"/>
  </r>
  <r>
    <x v="379"/>
    <x v="208"/>
    <x v="1"/>
    <x v="187"/>
    <x v="28"/>
    <x v="46"/>
    <x v="11"/>
    <x v="280"/>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s v="No"/>
    <x v="341"/>
    <x v="0"/>
    <x v="2"/>
    <n v="55662.399999999994"/>
    <s v="0-10%"/>
    <n v="0"/>
    <n v="55662.399999999994"/>
  </r>
  <r>
    <x v="380"/>
    <x v="184"/>
    <x v="1"/>
    <x v="168"/>
    <x v="129"/>
    <x v="27"/>
    <x v="4"/>
    <x v="250"/>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s v="No"/>
    <x v="306"/>
    <x v="0"/>
    <x v="2"/>
    <n v="119092.79999999999"/>
    <s v="0-10%"/>
    <n v="0"/>
    <n v="119092.79999999999"/>
  </r>
  <r>
    <x v="381"/>
    <x v="209"/>
    <x v="1"/>
    <x v="87"/>
    <x v="144"/>
    <x v="55"/>
    <x v="0"/>
    <x v="281"/>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s v="No"/>
    <x v="342"/>
    <x v="1"/>
    <x v="2"/>
    <n v="138247.20000000001"/>
    <s v="0-10%"/>
    <n v="0"/>
    <n v="138247.20000000001"/>
  </r>
  <r>
    <x v="382"/>
    <x v="210"/>
    <x v="1"/>
    <x v="28"/>
    <x v="13"/>
    <x v="52"/>
    <x v="2"/>
    <x v="282"/>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s v="No"/>
    <x v="343"/>
    <x v="1"/>
    <x v="2"/>
    <n v="100713.59999999999"/>
    <s v="0-10%"/>
    <n v="0"/>
    <n v="100713.59999999999"/>
  </r>
  <r>
    <x v="383"/>
    <x v="25"/>
    <x v="1"/>
    <x v="188"/>
    <x v="87"/>
    <x v="42"/>
    <x v="5"/>
    <x v="283"/>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s v="No"/>
    <x v="344"/>
    <x v="1"/>
    <x v="2"/>
    <n v="32832.800000000003"/>
    <s v="0-10%"/>
    <n v="0"/>
    <n v="32832.800000000003"/>
  </r>
  <r>
    <x v="384"/>
    <x v="211"/>
    <x v="1"/>
    <x v="0"/>
    <x v="3"/>
    <x v="1"/>
    <x v="1"/>
    <x v="284"/>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s v="No"/>
    <x v="345"/>
    <x v="1"/>
    <x v="0"/>
    <n v="151268"/>
    <s v="0-10%"/>
    <n v="0"/>
    <n v="151268"/>
  </r>
  <r>
    <x v="385"/>
    <x v="201"/>
    <x v="1"/>
    <x v="168"/>
    <x v="145"/>
    <x v="8"/>
    <x v="1"/>
    <x v="267"/>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s v="No"/>
    <x v="346"/>
    <x v="0"/>
    <x v="2"/>
    <n v="121016"/>
    <s v="0-10%"/>
    <n v="0"/>
    <n v="121016"/>
  </r>
  <r>
    <x v="386"/>
    <x v="185"/>
    <x v="1"/>
    <x v="168"/>
    <x v="130"/>
    <x v="43"/>
    <x v="11"/>
    <x v="25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s v="No"/>
    <x v="307"/>
    <x v="0"/>
    <x v="2"/>
    <n v="67757.8"/>
    <s v="0-10%"/>
    <n v="0"/>
    <n v="67757.8"/>
  </r>
  <r>
    <x v="387"/>
    <x v="212"/>
    <x v="1"/>
    <x v="171"/>
    <x v="27"/>
    <x v="49"/>
    <x v="5"/>
    <x v="285"/>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s v="No"/>
    <x v="347"/>
    <x v="1"/>
    <x v="2"/>
    <n v="89368.400000000009"/>
    <s v="0-10%"/>
    <n v="0"/>
    <n v="89368.400000000009"/>
  </r>
  <r>
    <x v="388"/>
    <x v="213"/>
    <x v="1"/>
    <x v="136"/>
    <x v="130"/>
    <x v="58"/>
    <x v="0"/>
    <x v="286"/>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s v="No"/>
    <x v="348"/>
    <x v="0"/>
    <x v="2"/>
    <n v="292412.40000000002"/>
    <s v="0-10%"/>
    <n v="0"/>
    <n v="292412.40000000002"/>
  </r>
  <r>
    <x v="389"/>
    <x v="214"/>
    <x v="1"/>
    <x v="0"/>
    <x v="20"/>
    <x v="27"/>
    <x v="1"/>
    <x v="287"/>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s v="No"/>
    <x v="349"/>
    <x v="0"/>
    <x v="0"/>
    <n v="13528"/>
    <s v="0-10%"/>
    <n v="0"/>
    <n v="13528"/>
  </r>
  <r>
    <x v="390"/>
    <x v="215"/>
    <x v="1"/>
    <x v="176"/>
    <x v="46"/>
    <x v="58"/>
    <x v="4"/>
    <x v="288"/>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s v="No"/>
    <x v="350"/>
    <x v="0"/>
    <x v="2"/>
    <n v="602154.79999999993"/>
    <s v="0-10%"/>
    <n v="0"/>
    <n v="602154.79999999993"/>
  </r>
  <r>
    <x v="391"/>
    <x v="4"/>
    <x v="1"/>
    <x v="189"/>
    <x v="38"/>
    <x v="6"/>
    <x v="3"/>
    <x v="289"/>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s v="No"/>
    <x v="351"/>
    <x v="0"/>
    <x v="2"/>
    <n v="35255.899999999994"/>
    <s v="0-10%"/>
    <n v="0"/>
    <n v="35255.899999999994"/>
  </r>
  <r>
    <x v="392"/>
    <x v="193"/>
    <x v="1"/>
    <x v="13"/>
    <x v="128"/>
    <x v="28"/>
    <x v="3"/>
    <x v="270"/>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s v="No"/>
    <x v="352"/>
    <x v="1"/>
    <x v="2"/>
    <n v="77891.799999999988"/>
    <s v="0-10%"/>
    <n v="0"/>
    <n v="77891.799999999988"/>
  </r>
  <r>
    <x v="393"/>
    <x v="197"/>
    <x v="1"/>
    <x v="97"/>
    <x v="8"/>
    <x v="33"/>
    <x v="3"/>
    <x v="263"/>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s v="No"/>
    <x v="320"/>
    <x v="0"/>
    <x v="0"/>
    <n v="1491223.2999999998"/>
    <s v="0-10%"/>
    <n v="0"/>
    <n v="1491223.2999999998"/>
  </r>
  <r>
    <x v="394"/>
    <x v="216"/>
    <x v="1"/>
    <x v="13"/>
    <x v="19"/>
    <x v="77"/>
    <x v="3"/>
    <x v="277"/>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s v="No"/>
    <x v="353"/>
    <x v="1"/>
    <x v="2"/>
    <n v="78933.2"/>
    <s v="0-10%"/>
    <n v="0"/>
    <n v="78933.2"/>
  </r>
  <r>
    <x v="395"/>
    <x v="184"/>
    <x v="1"/>
    <x v="183"/>
    <x v="129"/>
    <x v="13"/>
    <x v="5"/>
    <x v="214"/>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s v="No"/>
    <x v="354"/>
    <x v="0"/>
    <x v="2"/>
    <n v="321.20000000000005"/>
    <s v="0-10%"/>
    <n v="1"/>
    <n v="321.20000000000005"/>
  </r>
  <r>
    <x v="396"/>
    <x v="217"/>
    <x v="1"/>
    <x v="24"/>
    <x v="6"/>
    <x v="27"/>
    <x v="4"/>
    <x v="290"/>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s v="No"/>
    <x v="355"/>
    <x v="0"/>
    <x v="1"/>
    <n v="183356.3"/>
    <s v="0-10%"/>
    <n v="0"/>
    <n v="183356.3"/>
  </r>
  <r>
    <x v="397"/>
    <x v="193"/>
    <x v="1"/>
    <x v="190"/>
    <x v="74"/>
    <x v="20"/>
    <x v="1"/>
    <x v="291"/>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s v="No"/>
    <x v="356"/>
    <x v="0"/>
    <x v="2"/>
    <n v="17560"/>
    <s v="0-10%"/>
    <n v="0"/>
    <n v="17560"/>
  </r>
  <r>
    <x v="398"/>
    <x v="188"/>
    <x v="1"/>
    <x v="191"/>
    <x v="146"/>
    <x v="26"/>
    <x v="4"/>
    <x v="254"/>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s v="No"/>
    <x v="357"/>
    <x v="1"/>
    <x v="2"/>
    <n v="74884.5"/>
    <s v="0-10%"/>
    <n v="0"/>
    <n v="74884.5"/>
  </r>
  <r>
    <x v="399"/>
    <x v="218"/>
    <x v="0"/>
    <x v="24"/>
    <x v="8"/>
    <x v="2"/>
    <x v="1"/>
    <x v="292"/>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s v="No"/>
    <x v="358"/>
    <x v="0"/>
    <x v="1"/>
    <n v="5584"/>
    <s v="0-10%"/>
    <n v="0"/>
    <n v="5584"/>
  </r>
  <r>
    <x v="400"/>
    <x v="219"/>
    <x v="1"/>
    <x v="8"/>
    <x v="24"/>
    <x v="78"/>
    <x v="9"/>
    <x v="293"/>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s v="No"/>
    <x v="359"/>
    <x v="0"/>
    <x v="0"/>
    <n v="65527.200000000004"/>
    <s v="0-10%"/>
    <n v="0"/>
    <n v="65527.200000000004"/>
  </r>
  <r>
    <x v="401"/>
    <x v="193"/>
    <x v="1"/>
    <x v="192"/>
    <x v="124"/>
    <x v="35"/>
    <x v="3"/>
    <x v="270"/>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s v="No"/>
    <x v="360"/>
    <x v="1"/>
    <x v="2"/>
    <n v="77891.799999999988"/>
    <s v="0-10%"/>
    <n v="0"/>
    <n v="77891.799999999988"/>
  </r>
  <r>
    <x v="402"/>
    <x v="57"/>
    <x v="1"/>
    <x v="193"/>
    <x v="147"/>
    <x v="79"/>
    <x v="0"/>
    <x v="294"/>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s v="No"/>
    <x v="361"/>
    <x v="1"/>
    <x v="2"/>
    <n v="46321.8"/>
    <s v="0-10%"/>
    <n v="0"/>
    <n v="46321.8"/>
  </r>
  <r>
    <x v="403"/>
    <x v="193"/>
    <x v="1"/>
    <x v="153"/>
    <x v="13"/>
    <x v="44"/>
    <x v="3"/>
    <x v="269"/>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s v="No"/>
    <x v="331"/>
    <x v="1"/>
    <x v="2"/>
    <n v="91503.799999999988"/>
    <s v="0-10%"/>
    <n v="0"/>
    <n v="91503.799999999988"/>
  </r>
  <r>
    <x v="404"/>
    <x v="220"/>
    <x v="1"/>
    <x v="1"/>
    <x v="6"/>
    <x v="13"/>
    <x v="3"/>
    <x v="295"/>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s v="No"/>
    <x v="362"/>
    <x v="0"/>
    <x v="1"/>
    <n v="7322.5999999999995"/>
    <s v="0-10%"/>
    <n v="0"/>
    <n v="7322.5999999999995"/>
  </r>
  <r>
    <x v="405"/>
    <x v="221"/>
    <x v="1"/>
    <x v="29"/>
    <x v="28"/>
    <x v="16"/>
    <x v="1"/>
    <x v="296"/>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s v="No"/>
    <x v="363"/>
    <x v="1"/>
    <x v="2"/>
    <n v="28888"/>
    <s v="0-10%"/>
    <n v="0"/>
    <n v="28888"/>
  </r>
  <r>
    <x v="406"/>
    <x v="191"/>
    <x v="1"/>
    <x v="69"/>
    <x v="28"/>
    <x v="71"/>
    <x v="1"/>
    <x v="257"/>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s v="No"/>
    <x v="313"/>
    <x v="1"/>
    <x v="2"/>
    <n v="513244"/>
    <s v="0-10%"/>
    <n v="0"/>
    <n v="513244"/>
  </r>
  <r>
    <x v="407"/>
    <x v="194"/>
    <x v="1"/>
    <x v="23"/>
    <x v="135"/>
    <x v="29"/>
    <x v="12"/>
    <x v="297"/>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s v="No"/>
    <x v="364"/>
    <x v="0"/>
    <x v="2"/>
    <n v="293986"/>
    <s v="0-10%"/>
    <n v="0"/>
    <n v="293986"/>
  </r>
  <r>
    <x v="408"/>
    <x v="215"/>
    <x v="1"/>
    <x v="23"/>
    <x v="2"/>
    <x v="45"/>
    <x v="4"/>
    <x v="288"/>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s v="No"/>
    <x v="365"/>
    <x v="0"/>
    <x v="2"/>
    <n v="602154.79999999993"/>
    <s v="0-10%"/>
    <n v="0"/>
    <n v="602154.79999999993"/>
  </r>
  <r>
    <x v="409"/>
    <x v="222"/>
    <x v="1"/>
    <x v="166"/>
    <x v="79"/>
    <x v="28"/>
    <x v="3"/>
    <x v="29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s v="No"/>
    <x v="366"/>
    <x v="1"/>
    <x v="2"/>
    <n v="76579.799999999988"/>
    <s v="0-10%"/>
    <n v="0"/>
    <n v="76579.799999999988"/>
  </r>
  <r>
    <x v="410"/>
    <x v="193"/>
    <x v="1"/>
    <x v="192"/>
    <x v="124"/>
    <x v="35"/>
    <x v="3"/>
    <x v="270"/>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s v="No"/>
    <x v="360"/>
    <x v="1"/>
    <x v="2"/>
    <n v="77891.799999999988"/>
    <s v="0-10%"/>
    <n v="0"/>
    <n v="77891.799999999988"/>
  </r>
  <r>
    <x v="411"/>
    <x v="213"/>
    <x v="1"/>
    <x v="194"/>
    <x v="130"/>
    <x v="33"/>
    <x v="3"/>
    <x v="29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s v="No"/>
    <x v="367"/>
    <x v="0"/>
    <x v="2"/>
    <n v="198640.9"/>
    <s v="0-10%"/>
    <n v="0"/>
    <n v="198640.9"/>
  </r>
  <r>
    <x v="412"/>
    <x v="185"/>
    <x v="1"/>
    <x v="168"/>
    <x v="130"/>
    <x v="43"/>
    <x v="11"/>
    <x v="25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s v="No"/>
    <x v="307"/>
    <x v="0"/>
    <x v="2"/>
    <n v="67757.8"/>
    <s v="0-10%"/>
    <n v="0"/>
    <n v="67757.8"/>
  </r>
  <r>
    <x v="413"/>
    <x v="98"/>
    <x v="1"/>
    <x v="37"/>
    <x v="8"/>
    <x v="31"/>
    <x v="0"/>
    <x v="300"/>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s v="No"/>
    <x v="368"/>
    <x v="1"/>
    <x v="2"/>
    <n v="5523"/>
    <s v="0-10%"/>
    <n v="0"/>
    <n v="5523"/>
  </r>
  <r>
    <x v="414"/>
    <x v="193"/>
    <x v="1"/>
    <x v="13"/>
    <x v="128"/>
    <x v="28"/>
    <x v="3"/>
    <x v="270"/>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s v="No"/>
    <x v="352"/>
    <x v="1"/>
    <x v="2"/>
    <n v="77891.799999999988"/>
    <s v="0-10%"/>
    <n v="0"/>
    <n v="77891.799999999988"/>
  </r>
  <r>
    <x v="415"/>
    <x v="60"/>
    <x v="1"/>
    <x v="141"/>
    <x v="7"/>
    <x v="13"/>
    <x v="3"/>
    <x v="301"/>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s v="No"/>
    <x v="369"/>
    <x v="0"/>
    <x v="1"/>
    <n v="24595.899999999998"/>
    <s v="0-10%"/>
    <n v="0"/>
    <n v="24595.899999999998"/>
  </r>
  <r>
    <x v="416"/>
    <x v="210"/>
    <x v="1"/>
    <x v="180"/>
    <x v="137"/>
    <x v="28"/>
    <x v="3"/>
    <x v="30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s v="No"/>
    <x v="370"/>
    <x v="1"/>
    <x v="2"/>
    <n v="208165.19999999998"/>
    <s v="0-10%"/>
    <n v="0"/>
    <n v="208165.19999999998"/>
  </r>
  <r>
    <x v="417"/>
    <x v="210"/>
    <x v="1"/>
    <x v="195"/>
    <x v="148"/>
    <x v="47"/>
    <x v="2"/>
    <x v="282"/>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s v="No"/>
    <x v="371"/>
    <x v="1"/>
    <x v="2"/>
    <n v="100713.59999999999"/>
    <s v="0-10%"/>
    <n v="0"/>
    <n v="100713.59999999999"/>
  </r>
  <r>
    <x v="418"/>
    <x v="223"/>
    <x v="1"/>
    <x v="14"/>
    <x v="149"/>
    <x v="33"/>
    <x v="1"/>
    <x v="303"/>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s v="No"/>
    <x v="372"/>
    <x v="0"/>
    <x v="0"/>
    <n v="57616"/>
    <s v="0-10%"/>
    <n v="0"/>
    <n v="57616"/>
  </r>
  <r>
    <x v="419"/>
    <x v="224"/>
    <x v="1"/>
    <x v="24"/>
    <x v="150"/>
    <x v="21"/>
    <x v="6"/>
    <x v="304"/>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s v="No"/>
    <x v="373"/>
    <x v="1"/>
    <x v="1"/>
    <n v="51025.5"/>
    <s v="0-10%"/>
    <n v="0"/>
    <n v="51025.5"/>
  </r>
  <r>
    <x v="420"/>
    <x v="225"/>
    <x v="1"/>
    <x v="76"/>
    <x v="20"/>
    <x v="60"/>
    <x v="1"/>
    <x v="305"/>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s v="No"/>
    <x v="374"/>
    <x v="0"/>
    <x v="0"/>
    <n v="14504"/>
    <s v="0-10%"/>
    <n v="0"/>
    <n v="14504"/>
  </r>
  <r>
    <x v="421"/>
    <x v="226"/>
    <x v="1"/>
    <x v="179"/>
    <x v="75"/>
    <x v="36"/>
    <x v="1"/>
    <x v="306"/>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s v="No"/>
    <x v="375"/>
    <x v="0"/>
    <x v="0"/>
    <n v="130500"/>
    <s v="0-10%"/>
    <n v="0"/>
    <n v="130500"/>
  </r>
  <r>
    <x v="422"/>
    <x v="216"/>
    <x v="1"/>
    <x v="185"/>
    <x v="138"/>
    <x v="55"/>
    <x v="3"/>
    <x v="277"/>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s v="No"/>
    <x v="376"/>
    <x v="1"/>
    <x v="2"/>
    <n v="78933.2"/>
    <s v="0-10%"/>
    <n v="0"/>
    <n v="78933.2"/>
  </r>
  <r>
    <x v="423"/>
    <x v="205"/>
    <x v="1"/>
    <x v="185"/>
    <x v="110"/>
    <x v="75"/>
    <x v="3"/>
    <x v="277"/>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s v="No"/>
    <x v="338"/>
    <x v="1"/>
    <x v="2"/>
    <n v="78933.2"/>
    <s v="0-10%"/>
    <n v="0"/>
    <n v="78933.2"/>
  </r>
  <r>
    <x v="424"/>
    <x v="210"/>
    <x v="1"/>
    <x v="196"/>
    <x v="132"/>
    <x v="73"/>
    <x v="2"/>
    <x v="282"/>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s v="No"/>
    <x v="377"/>
    <x v="1"/>
    <x v="2"/>
    <n v="100713.59999999999"/>
    <s v="0-10%"/>
    <n v="0"/>
    <n v="100713.59999999999"/>
  </r>
  <r>
    <x v="425"/>
    <x v="197"/>
    <x v="1"/>
    <x v="23"/>
    <x v="93"/>
    <x v="13"/>
    <x v="3"/>
    <x v="307"/>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s v="No"/>
    <x v="378"/>
    <x v="0"/>
    <x v="2"/>
    <n v="662883.89999999991"/>
    <s v="0-10%"/>
    <n v="0"/>
    <n v="662883.89999999991"/>
  </r>
  <r>
    <x v="426"/>
    <x v="4"/>
    <x v="1"/>
    <x v="197"/>
    <x v="3"/>
    <x v="74"/>
    <x v="3"/>
    <x v="308"/>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s v="No"/>
    <x v="379"/>
    <x v="0"/>
    <x v="1"/>
    <n v="68408.5"/>
    <s v="0-10%"/>
    <n v="0"/>
    <n v="68408.5"/>
  </r>
  <r>
    <x v="427"/>
    <x v="207"/>
    <x v="1"/>
    <x v="198"/>
    <x v="136"/>
    <x v="80"/>
    <x v="1"/>
    <x v="309"/>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s v="No"/>
    <x v="380"/>
    <x v="1"/>
    <x v="2"/>
    <n v="123628"/>
    <s v="0-10%"/>
    <n v="0"/>
    <n v="123628"/>
  </r>
  <r>
    <x v="428"/>
    <x v="198"/>
    <x v="1"/>
    <x v="176"/>
    <x v="32"/>
    <x v="61"/>
    <x v="4"/>
    <x v="252"/>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s v="No"/>
    <x v="308"/>
    <x v="1"/>
    <x v="2"/>
    <n v="769321.6"/>
    <s v="0-10%"/>
    <n v="0"/>
    <n v="769321.6"/>
  </r>
  <r>
    <x v="429"/>
    <x v="191"/>
    <x v="1"/>
    <x v="199"/>
    <x v="87"/>
    <x v="47"/>
    <x v="1"/>
    <x v="257"/>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s v="No"/>
    <x v="381"/>
    <x v="1"/>
    <x v="2"/>
    <n v="513244"/>
    <s v="0-10%"/>
    <n v="0"/>
    <n v="513244"/>
  </r>
  <r>
    <x v="430"/>
    <x v="216"/>
    <x v="1"/>
    <x v="13"/>
    <x v="19"/>
    <x v="77"/>
    <x v="3"/>
    <x v="277"/>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s v="No"/>
    <x v="353"/>
    <x v="1"/>
    <x v="2"/>
    <n v="78933.2"/>
    <s v="0-10%"/>
    <n v="0"/>
    <n v="78933.2"/>
  </r>
  <r>
    <x v="431"/>
    <x v="221"/>
    <x v="1"/>
    <x v="29"/>
    <x v="28"/>
    <x v="16"/>
    <x v="1"/>
    <x v="296"/>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s v="No"/>
    <x v="363"/>
    <x v="1"/>
    <x v="2"/>
    <n v="28888"/>
    <s v="0-10%"/>
    <n v="0"/>
    <n v="28888"/>
  </r>
  <r>
    <x v="432"/>
    <x v="193"/>
    <x v="1"/>
    <x v="180"/>
    <x v="137"/>
    <x v="28"/>
    <x v="3"/>
    <x v="270"/>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s v="No"/>
    <x v="329"/>
    <x v="1"/>
    <x v="2"/>
    <n v="77891.799999999988"/>
    <s v="0-10%"/>
    <n v="0"/>
    <n v="77891.799999999988"/>
  </r>
  <r>
    <x v="433"/>
    <x v="209"/>
    <x v="1"/>
    <x v="87"/>
    <x v="144"/>
    <x v="55"/>
    <x v="0"/>
    <x v="281"/>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s v="No"/>
    <x v="342"/>
    <x v="1"/>
    <x v="2"/>
    <n v="138247.20000000001"/>
    <s v="0-10%"/>
    <n v="0"/>
    <n v="138247.20000000001"/>
  </r>
  <r>
    <x v="434"/>
    <x v="227"/>
    <x v="1"/>
    <x v="29"/>
    <x v="151"/>
    <x v="46"/>
    <x v="13"/>
    <x v="310"/>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s v="No"/>
    <x v="382"/>
    <x v="0"/>
    <x v="2"/>
    <n v="122373.79999999999"/>
    <s v="0-10%"/>
    <n v="0"/>
    <n v="122373.79999999999"/>
  </r>
  <r>
    <x v="435"/>
    <x v="201"/>
    <x v="1"/>
    <x v="44"/>
    <x v="95"/>
    <x v="45"/>
    <x v="1"/>
    <x v="311"/>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s v="No"/>
    <x v="383"/>
    <x v="0"/>
    <x v="2"/>
    <n v="271800"/>
    <s v="0-10%"/>
    <n v="0"/>
    <n v="271800"/>
  </r>
  <r>
    <x v="436"/>
    <x v="191"/>
    <x v="1"/>
    <x v="199"/>
    <x v="87"/>
    <x v="47"/>
    <x v="1"/>
    <x v="257"/>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s v="No"/>
    <x v="381"/>
    <x v="1"/>
    <x v="2"/>
    <n v="513244"/>
    <s v="0-10%"/>
    <n v="0"/>
    <n v="513244"/>
  </r>
  <r>
    <x v="437"/>
    <x v="228"/>
    <x v="1"/>
    <x v="195"/>
    <x v="152"/>
    <x v="77"/>
    <x v="4"/>
    <x v="312"/>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s v="No"/>
    <x v="384"/>
    <x v="1"/>
    <x v="2"/>
    <n v="40845.699999999997"/>
    <s v="0-10%"/>
    <n v="0"/>
    <n v="40845.699999999997"/>
  </r>
  <r>
    <x v="438"/>
    <x v="229"/>
    <x v="1"/>
    <x v="29"/>
    <x v="20"/>
    <x v="8"/>
    <x v="4"/>
    <x v="313"/>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s v="No"/>
    <x v="385"/>
    <x v="0"/>
    <x v="2"/>
    <n v="7641.0999999999995"/>
    <s v="0-10%"/>
    <n v="0"/>
    <n v="7641.0999999999995"/>
  </r>
  <r>
    <x v="439"/>
    <x v="230"/>
    <x v="1"/>
    <x v="200"/>
    <x v="74"/>
    <x v="47"/>
    <x v="0"/>
    <x v="314"/>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s v="No"/>
    <x v="386"/>
    <x v="1"/>
    <x v="2"/>
    <n v="245725.2"/>
    <s v="0-10%"/>
    <n v="0"/>
    <n v="245725.2"/>
  </r>
  <r>
    <x v="440"/>
    <x v="202"/>
    <x v="1"/>
    <x v="201"/>
    <x v="14"/>
    <x v="75"/>
    <x v="1"/>
    <x v="272"/>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s v="No"/>
    <x v="387"/>
    <x v="1"/>
    <x v="2"/>
    <n v="85400"/>
    <s v="0-10%"/>
    <n v="0"/>
    <n v="85400"/>
  </r>
  <r>
    <x v="441"/>
    <x v="231"/>
    <x v="1"/>
    <x v="92"/>
    <x v="153"/>
    <x v="81"/>
    <x v="1"/>
    <x v="20"/>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s v="No"/>
    <x v="388"/>
    <x v="1"/>
    <x v="2"/>
    <n v="37512"/>
    <s v="0-10%"/>
    <n v="0"/>
    <n v="37512"/>
  </r>
  <r>
    <x v="442"/>
    <x v="185"/>
    <x v="1"/>
    <x v="72"/>
    <x v="133"/>
    <x v="72"/>
    <x v="2"/>
    <x v="258"/>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s v="No"/>
    <x v="314"/>
    <x v="0"/>
    <x v="2"/>
    <n v="85004.4"/>
    <s v="0-10%"/>
    <n v="0"/>
    <n v="85004.4"/>
  </r>
  <r>
    <x v="443"/>
    <x v="185"/>
    <x v="1"/>
    <x v="168"/>
    <x v="130"/>
    <x v="43"/>
    <x v="11"/>
    <x v="315"/>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s v="No"/>
    <x v="389"/>
    <x v="0"/>
    <x v="2"/>
    <n v="67765.399999999994"/>
    <s v="0-10%"/>
    <n v="0"/>
    <n v="67765.399999999994"/>
  </r>
  <r>
    <x v="444"/>
    <x v="227"/>
    <x v="1"/>
    <x v="29"/>
    <x v="151"/>
    <x v="46"/>
    <x v="16"/>
    <x v="316"/>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s v="No"/>
    <x v="390"/>
    <x v="0"/>
    <x v="2"/>
    <n v="36561.300000000003"/>
    <s v="0-10%"/>
    <n v="0"/>
    <n v="36561.300000000003"/>
  </r>
  <r>
    <x v="445"/>
    <x v="232"/>
    <x v="1"/>
    <x v="202"/>
    <x v="143"/>
    <x v="6"/>
    <x v="4"/>
    <x v="317"/>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s v="No"/>
    <x v="391"/>
    <x v="0"/>
    <x v="2"/>
    <n v="73654.7"/>
    <s v="0-10%"/>
    <n v="0"/>
    <n v="73654.7"/>
  </r>
  <r>
    <x v="446"/>
    <x v="4"/>
    <x v="1"/>
    <x v="203"/>
    <x v="3"/>
    <x v="50"/>
    <x v="0"/>
    <x v="318"/>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s v="No"/>
    <x v="392"/>
    <x v="0"/>
    <x v="0"/>
    <n v="20869.8"/>
    <s v="0-10%"/>
    <n v="0"/>
    <n v="20869.8"/>
  </r>
  <r>
    <x v="447"/>
    <x v="233"/>
    <x v="1"/>
    <x v="194"/>
    <x v="130"/>
    <x v="33"/>
    <x v="3"/>
    <x v="319"/>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s v="No"/>
    <x v="393"/>
    <x v="0"/>
    <x v="2"/>
    <n v="631.4"/>
    <s v="0-10%"/>
    <n v="1"/>
    <n v="631.4"/>
  </r>
  <r>
    <x v="448"/>
    <x v="234"/>
    <x v="1"/>
    <x v="69"/>
    <x v="143"/>
    <x v="38"/>
    <x v="8"/>
    <x v="320"/>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s v="No"/>
    <x v="394"/>
    <x v="0"/>
    <x v="2"/>
    <n v="14569.5"/>
    <s v="0-10%"/>
    <n v="0"/>
    <n v="14569.5"/>
  </r>
  <r>
    <x v="449"/>
    <x v="202"/>
    <x v="1"/>
    <x v="182"/>
    <x v="144"/>
    <x v="73"/>
    <x v="1"/>
    <x v="272"/>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s v="No"/>
    <x v="395"/>
    <x v="1"/>
    <x v="2"/>
    <n v="85400"/>
    <s v="0-10%"/>
    <n v="0"/>
    <n v="85400"/>
  </r>
  <r>
    <x v="450"/>
    <x v="235"/>
    <x v="1"/>
    <x v="7"/>
    <x v="6"/>
    <x v="26"/>
    <x v="0"/>
    <x v="321"/>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s v="No"/>
    <x v="396"/>
    <x v="1"/>
    <x v="0"/>
    <n v="132463.80000000002"/>
    <s v="0-10%"/>
    <n v="0"/>
    <n v="132463.80000000002"/>
  </r>
  <r>
    <x v="451"/>
    <x v="227"/>
    <x v="1"/>
    <x v="29"/>
    <x v="151"/>
    <x v="46"/>
    <x v="13"/>
    <x v="322"/>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s v="No"/>
    <x v="397"/>
    <x v="0"/>
    <x v="2"/>
    <n v="28193.399999999998"/>
    <s v="0-10%"/>
    <n v="0"/>
    <n v="28193.399999999998"/>
  </r>
  <r>
    <x v="452"/>
    <x v="193"/>
    <x v="1"/>
    <x v="162"/>
    <x v="154"/>
    <x v="47"/>
    <x v="0"/>
    <x v="101"/>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s v="No"/>
    <x v="398"/>
    <x v="1"/>
    <x v="2"/>
    <n v="1192.8"/>
    <s v="0-10%"/>
    <n v="1"/>
    <n v="1192.8"/>
  </r>
  <r>
    <x v="453"/>
    <x v="52"/>
    <x v="1"/>
    <x v="204"/>
    <x v="8"/>
    <x v="43"/>
    <x v="7"/>
    <x v="323"/>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s v="No"/>
    <x v="399"/>
    <x v="0"/>
    <x v="0"/>
    <n v="11965.800000000001"/>
    <s v="0-10%"/>
    <n v="0"/>
    <n v="11965.800000000001"/>
  </r>
  <r>
    <x v="454"/>
    <x v="204"/>
    <x v="1"/>
    <x v="170"/>
    <x v="136"/>
    <x v="71"/>
    <x v="3"/>
    <x v="324"/>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s v="No"/>
    <x v="400"/>
    <x v="1"/>
    <x v="2"/>
    <n v="1286711.2"/>
    <s v="0-10%"/>
    <n v="0"/>
    <n v="1286711.2"/>
  </r>
  <r>
    <x v="455"/>
    <x v="184"/>
    <x v="1"/>
    <x v="194"/>
    <x v="129"/>
    <x v="20"/>
    <x v="0"/>
    <x v="325"/>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s v="No"/>
    <x v="401"/>
    <x v="0"/>
    <x v="2"/>
    <n v="87691.8"/>
    <s v="0-10%"/>
    <n v="0"/>
    <n v="87691.8"/>
  </r>
  <r>
    <x v="456"/>
    <x v="236"/>
    <x v="1"/>
    <x v="17"/>
    <x v="38"/>
    <x v="74"/>
    <x v="0"/>
    <x v="32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s v="No"/>
    <x v="402"/>
    <x v="0"/>
    <x v="0"/>
    <n v="11113.2"/>
    <s v="0-10%"/>
    <n v="0"/>
    <n v="11113.2"/>
  </r>
  <r>
    <x v="457"/>
    <x v="237"/>
    <x v="1"/>
    <x v="54"/>
    <x v="38"/>
    <x v="62"/>
    <x v="6"/>
    <x v="327"/>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s v="No"/>
    <x v="403"/>
    <x v="0"/>
    <x v="0"/>
    <n v="130401"/>
    <s v="0-10%"/>
    <n v="0"/>
    <n v="130401"/>
  </r>
  <r>
    <x v="458"/>
    <x v="238"/>
    <x v="1"/>
    <x v="138"/>
    <x v="154"/>
    <x v="9"/>
    <x v="11"/>
    <x v="328"/>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s v="No"/>
    <x v="404"/>
    <x v="1"/>
    <x v="2"/>
    <n v="11951"/>
    <s v="0-10%"/>
    <n v="0"/>
    <n v="11951"/>
  </r>
  <r>
    <x v="459"/>
    <x v="192"/>
    <x v="1"/>
    <x v="23"/>
    <x v="49"/>
    <x v="34"/>
    <x v="3"/>
    <x v="329"/>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s v="No"/>
    <x v="405"/>
    <x v="0"/>
    <x v="2"/>
    <n v="789614.89999999991"/>
    <s v="0-10%"/>
    <n v="0"/>
    <n v="789614.89999999991"/>
  </r>
  <r>
    <x v="460"/>
    <x v="239"/>
    <x v="1"/>
    <x v="12"/>
    <x v="8"/>
    <x v="6"/>
    <x v="11"/>
    <x v="330"/>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s v="No"/>
    <x v="406"/>
    <x v="0"/>
    <x v="0"/>
    <n v="62916.6"/>
    <s v="0-10%"/>
    <n v="0"/>
    <n v="62916.6"/>
  </r>
  <r>
    <x v="461"/>
    <x v="193"/>
    <x v="1"/>
    <x v="13"/>
    <x v="128"/>
    <x v="28"/>
    <x v="3"/>
    <x v="270"/>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s v="No"/>
    <x v="352"/>
    <x v="1"/>
    <x v="2"/>
    <n v="77891.799999999988"/>
    <s v="0-10%"/>
    <n v="0"/>
    <n v="77891.799999999988"/>
  </r>
  <r>
    <x v="462"/>
    <x v="239"/>
    <x v="1"/>
    <x v="12"/>
    <x v="8"/>
    <x v="6"/>
    <x v="11"/>
    <x v="330"/>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s v="No"/>
    <x v="406"/>
    <x v="0"/>
    <x v="0"/>
    <n v="62916.6"/>
    <s v="0-10%"/>
    <n v="0"/>
    <n v="62916.6"/>
  </r>
  <r>
    <x v="463"/>
    <x v="240"/>
    <x v="1"/>
    <x v="7"/>
    <x v="22"/>
    <x v="49"/>
    <x v="0"/>
    <x v="331"/>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s v="No"/>
    <x v="407"/>
    <x v="1"/>
    <x v="0"/>
    <n v="92047.2"/>
    <s v="0-10%"/>
    <n v="0"/>
    <n v="92047.2"/>
  </r>
  <r>
    <x v="464"/>
    <x v="184"/>
    <x v="1"/>
    <x v="181"/>
    <x v="129"/>
    <x v="38"/>
    <x v="0"/>
    <x v="332"/>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s v="No"/>
    <x v="408"/>
    <x v="0"/>
    <x v="2"/>
    <n v="123782.40000000001"/>
    <s v="0-10%"/>
    <n v="0"/>
    <n v="123782.40000000001"/>
  </r>
  <r>
    <x v="465"/>
    <x v="241"/>
    <x v="1"/>
    <x v="205"/>
    <x v="6"/>
    <x v="74"/>
    <x v="0"/>
    <x v="333"/>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s v="No"/>
    <x v="409"/>
    <x v="0"/>
    <x v="1"/>
    <n v="8185.8"/>
    <s v="0-10%"/>
    <n v="0"/>
    <n v="8185.8"/>
  </r>
  <r>
    <x v="466"/>
    <x v="31"/>
    <x v="0"/>
    <x v="41"/>
    <x v="47"/>
    <x v="15"/>
    <x v="1"/>
    <x v="334"/>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s v="No"/>
    <x v="410"/>
    <x v="1"/>
    <x v="1"/>
    <n v="37508"/>
    <s v="0-10%"/>
    <n v="0"/>
    <n v="37508"/>
  </r>
  <r>
    <x v="467"/>
    <x v="201"/>
    <x v="1"/>
    <x v="206"/>
    <x v="136"/>
    <x v="15"/>
    <x v="12"/>
    <x v="95"/>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s v="No"/>
    <x v="411"/>
    <x v="1"/>
    <x v="2"/>
    <n v="129.5"/>
    <s v="0-10%"/>
    <n v="1"/>
    <n v="129.5"/>
  </r>
  <r>
    <x v="468"/>
    <x v="242"/>
    <x v="1"/>
    <x v="124"/>
    <x v="22"/>
    <x v="5"/>
    <x v="4"/>
    <x v="335"/>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s v="No"/>
    <x v="412"/>
    <x v="0"/>
    <x v="1"/>
    <n v="10109.299999999999"/>
    <s v="0-10%"/>
    <n v="0"/>
    <n v="10109.299999999999"/>
  </r>
  <r>
    <x v="469"/>
    <x v="216"/>
    <x v="1"/>
    <x v="185"/>
    <x v="138"/>
    <x v="55"/>
    <x v="3"/>
    <x v="336"/>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s v="No"/>
    <x v="413"/>
    <x v="1"/>
    <x v="2"/>
    <n v="78937.299999999988"/>
    <s v="0-10%"/>
    <n v="0"/>
    <n v="78937.299999999988"/>
  </r>
  <r>
    <x v="470"/>
    <x v="243"/>
    <x v="1"/>
    <x v="13"/>
    <x v="60"/>
    <x v="14"/>
    <x v="2"/>
    <x v="337"/>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s v="No"/>
    <x v="414"/>
    <x v="1"/>
    <x v="2"/>
    <n v="8502"/>
    <s v="0-10%"/>
    <n v="0"/>
    <n v="8502"/>
  </r>
  <r>
    <x v="471"/>
    <x v="190"/>
    <x v="1"/>
    <x v="168"/>
    <x v="95"/>
    <x v="13"/>
    <x v="2"/>
    <x v="338"/>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s v="No"/>
    <x v="415"/>
    <x v="0"/>
    <x v="2"/>
    <n v="29526.899999999998"/>
    <s v="0-10%"/>
    <n v="0"/>
    <n v="29526.899999999998"/>
  </r>
  <r>
    <x v="472"/>
    <x v="234"/>
    <x v="1"/>
    <x v="92"/>
    <x v="143"/>
    <x v="36"/>
    <x v="8"/>
    <x v="320"/>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s v="No"/>
    <x v="394"/>
    <x v="0"/>
    <x v="2"/>
    <n v="14569.5"/>
    <s v="0-10%"/>
    <n v="0"/>
    <n v="14569.5"/>
  </r>
  <r>
    <x v="473"/>
    <x v="4"/>
    <x v="1"/>
    <x v="23"/>
    <x v="8"/>
    <x v="54"/>
    <x v="1"/>
    <x v="339"/>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s v="No"/>
    <x v="416"/>
    <x v="1"/>
    <x v="2"/>
    <n v="74616"/>
    <s v="0-10%"/>
    <n v="0"/>
    <n v="74616"/>
  </r>
  <r>
    <x v="474"/>
    <x v="244"/>
    <x v="1"/>
    <x v="1"/>
    <x v="0"/>
    <x v="62"/>
    <x v="1"/>
    <x v="340"/>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s v="No"/>
    <x v="417"/>
    <x v="0"/>
    <x v="1"/>
    <n v="12788"/>
    <s v="0-10%"/>
    <n v="0"/>
    <n v="12788"/>
  </r>
  <r>
    <x v="475"/>
    <x v="245"/>
    <x v="1"/>
    <x v="166"/>
    <x v="133"/>
    <x v="82"/>
    <x v="1"/>
    <x v="341"/>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s v="No"/>
    <x v="418"/>
    <x v="0"/>
    <x v="2"/>
    <n v="107520"/>
    <s v="0-10%"/>
    <n v="0"/>
    <n v="107520"/>
  </r>
  <r>
    <x v="476"/>
    <x v="185"/>
    <x v="1"/>
    <x v="72"/>
    <x v="133"/>
    <x v="72"/>
    <x v="2"/>
    <x v="258"/>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s v="No"/>
    <x v="314"/>
    <x v="0"/>
    <x v="2"/>
    <n v="85004.4"/>
    <s v="0-10%"/>
    <n v="0"/>
    <n v="85004.4"/>
  </r>
  <r>
    <x v="477"/>
    <x v="228"/>
    <x v="1"/>
    <x v="195"/>
    <x v="152"/>
    <x v="77"/>
    <x v="4"/>
    <x v="312"/>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s v="No"/>
    <x v="384"/>
    <x v="1"/>
    <x v="2"/>
    <n v="40845.699999999997"/>
    <s v="0-10%"/>
    <n v="0"/>
    <n v="40845.699999999997"/>
  </r>
  <r>
    <x v="478"/>
    <x v="193"/>
    <x v="1"/>
    <x v="180"/>
    <x v="154"/>
    <x v="83"/>
    <x v="3"/>
    <x v="342"/>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s v="No"/>
    <x v="419"/>
    <x v="1"/>
    <x v="2"/>
    <n v="230001.8"/>
    <s v="0-10%"/>
    <n v="0"/>
    <n v="230001.8"/>
  </r>
  <r>
    <x v="479"/>
    <x v="210"/>
    <x v="1"/>
    <x v="153"/>
    <x v="138"/>
    <x v="71"/>
    <x v="3"/>
    <x v="343"/>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s v="No"/>
    <x v="420"/>
    <x v="1"/>
    <x v="2"/>
    <n v="130470.19999999998"/>
    <s v="0-10%"/>
    <n v="0"/>
    <n v="130470.19999999998"/>
  </r>
  <r>
    <x v="480"/>
    <x v="228"/>
    <x v="1"/>
    <x v="28"/>
    <x v="65"/>
    <x v="56"/>
    <x v="4"/>
    <x v="312"/>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s v="No"/>
    <x v="421"/>
    <x v="1"/>
    <x v="2"/>
    <n v="40845.699999999997"/>
    <s v="0-10%"/>
    <n v="0"/>
    <n v="40845.699999999997"/>
  </r>
  <r>
    <x v="481"/>
    <x v="210"/>
    <x v="1"/>
    <x v="180"/>
    <x v="110"/>
    <x v="44"/>
    <x v="3"/>
    <x v="30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s v="No"/>
    <x v="422"/>
    <x v="1"/>
    <x v="2"/>
    <n v="208165.19999999998"/>
    <s v="0-10%"/>
    <n v="0"/>
    <n v="208165.19999999998"/>
  </r>
  <r>
    <x v="482"/>
    <x v="190"/>
    <x v="1"/>
    <x v="194"/>
    <x v="143"/>
    <x v="8"/>
    <x v="3"/>
    <x v="344"/>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s v="No"/>
    <x v="423"/>
    <x v="0"/>
    <x v="2"/>
    <n v="29306.799999999999"/>
    <s v="0-10%"/>
    <n v="0"/>
    <n v="29306.799999999999"/>
  </r>
  <r>
    <x v="483"/>
    <x v="246"/>
    <x v="1"/>
    <x v="2"/>
    <x v="8"/>
    <x v="29"/>
    <x v="0"/>
    <x v="345"/>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s v="No"/>
    <x v="424"/>
    <x v="0"/>
    <x v="0"/>
    <n v="14666.400000000001"/>
    <s v="0-10%"/>
    <n v="0"/>
    <n v="14666.400000000001"/>
  </r>
  <r>
    <x v="484"/>
    <x v="234"/>
    <x v="1"/>
    <x v="69"/>
    <x v="143"/>
    <x v="38"/>
    <x v="8"/>
    <x v="320"/>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s v="No"/>
    <x v="394"/>
    <x v="0"/>
    <x v="2"/>
    <n v="14569.5"/>
    <s v="0-10%"/>
    <n v="0"/>
    <n v="14569.5"/>
  </r>
  <r>
    <x v="485"/>
    <x v="189"/>
    <x v="1"/>
    <x v="207"/>
    <x v="123"/>
    <x v="1"/>
    <x v="5"/>
    <x v="346"/>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s v="No"/>
    <x v="425"/>
    <x v="1"/>
    <x v="2"/>
    <n v="295944"/>
    <s v="0-10%"/>
    <n v="0"/>
    <n v="295944"/>
  </r>
  <r>
    <x v="486"/>
    <x v="184"/>
    <x v="1"/>
    <x v="168"/>
    <x v="129"/>
    <x v="27"/>
    <x v="4"/>
    <x v="347"/>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s v="No"/>
    <x v="426"/>
    <x v="0"/>
    <x v="2"/>
    <n v="119127.2"/>
    <s v="0-10%"/>
    <n v="0"/>
    <n v="119127.2"/>
  </r>
  <r>
    <x v="487"/>
    <x v="210"/>
    <x v="1"/>
    <x v="180"/>
    <x v="110"/>
    <x v="44"/>
    <x v="3"/>
    <x v="30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s v="No"/>
    <x v="422"/>
    <x v="1"/>
    <x v="2"/>
    <n v="208165.19999999998"/>
    <s v="0-10%"/>
    <n v="0"/>
    <n v="208165.19999999998"/>
  </r>
  <r>
    <x v="488"/>
    <x v="201"/>
    <x v="1"/>
    <x v="72"/>
    <x v="95"/>
    <x v="20"/>
    <x v="1"/>
    <x v="348"/>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s v="No"/>
    <x v="427"/>
    <x v="0"/>
    <x v="2"/>
    <n v="370352"/>
    <s v="0-10%"/>
    <n v="0"/>
    <n v="370352"/>
  </r>
  <r>
    <x v="489"/>
    <x v="210"/>
    <x v="1"/>
    <x v="153"/>
    <x v="138"/>
    <x v="71"/>
    <x v="3"/>
    <x v="343"/>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s v="No"/>
    <x v="420"/>
    <x v="1"/>
    <x v="2"/>
    <n v="130470.19999999998"/>
    <s v="0-10%"/>
    <n v="0"/>
    <n v="130470.19999999998"/>
  </r>
  <r>
    <x v="490"/>
    <x v="247"/>
    <x v="1"/>
    <x v="168"/>
    <x v="140"/>
    <x v="60"/>
    <x v="4"/>
    <x v="349"/>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s v="No"/>
    <x v="428"/>
    <x v="0"/>
    <x v="2"/>
    <n v="1032"/>
    <s v="0-10%"/>
    <n v="1"/>
    <n v="1032"/>
  </r>
  <r>
    <x v="491"/>
    <x v="188"/>
    <x v="1"/>
    <x v="208"/>
    <x v="155"/>
    <x v="56"/>
    <x v="11"/>
    <x v="350"/>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s v="No"/>
    <x v="429"/>
    <x v="1"/>
    <x v="2"/>
    <n v="2880.4"/>
    <s v="0-10%"/>
    <n v="1"/>
    <n v="2880.4"/>
  </r>
  <r>
    <x v="492"/>
    <x v="248"/>
    <x v="1"/>
    <x v="209"/>
    <x v="143"/>
    <x v="30"/>
    <x v="7"/>
    <x v="351"/>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s v="No"/>
    <x v="430"/>
    <x v="0"/>
    <x v="2"/>
    <n v="3063.6000000000004"/>
    <s v="0-10%"/>
    <n v="1"/>
    <n v="3063.6000000000004"/>
  </r>
  <r>
    <x v="493"/>
    <x v="231"/>
    <x v="1"/>
    <x v="92"/>
    <x v="153"/>
    <x v="81"/>
    <x v="1"/>
    <x v="20"/>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s v="No"/>
    <x v="388"/>
    <x v="1"/>
    <x v="2"/>
    <n v="37512"/>
    <s v="0-10%"/>
    <n v="0"/>
    <n v="37512"/>
  </r>
  <r>
    <x v="494"/>
    <x v="184"/>
    <x v="1"/>
    <x v="72"/>
    <x v="129"/>
    <x v="5"/>
    <x v="0"/>
    <x v="35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s v="No"/>
    <x v="431"/>
    <x v="0"/>
    <x v="2"/>
    <n v="95079.6"/>
    <s v="0-10%"/>
    <n v="0"/>
    <n v="95079.6"/>
  </r>
  <r>
    <x v="495"/>
    <x v="31"/>
    <x v="1"/>
    <x v="14"/>
    <x v="22"/>
    <x v="30"/>
    <x v="2"/>
    <x v="353"/>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s v="No"/>
    <x v="432"/>
    <x v="0"/>
    <x v="0"/>
    <n v="8373.2999999999993"/>
    <s v="0-10%"/>
    <n v="0"/>
    <n v="8373.2999999999993"/>
  </r>
  <r>
    <x v="496"/>
    <x v="249"/>
    <x v="1"/>
    <x v="8"/>
    <x v="77"/>
    <x v="43"/>
    <x v="6"/>
    <x v="354"/>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s v="No"/>
    <x v="433"/>
    <x v="0"/>
    <x v="0"/>
    <n v="2682"/>
    <s v="0-10%"/>
    <n v="1"/>
    <n v="2682"/>
  </r>
  <r>
    <x v="497"/>
    <x v="241"/>
    <x v="1"/>
    <x v="210"/>
    <x v="6"/>
    <x v="78"/>
    <x v="0"/>
    <x v="333"/>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s v="No"/>
    <x v="409"/>
    <x v="0"/>
    <x v="1"/>
    <n v="8185.8"/>
    <s v="0-10%"/>
    <n v="0"/>
    <n v="8185.8"/>
  </r>
  <r>
    <x v="498"/>
    <x v="243"/>
    <x v="1"/>
    <x v="13"/>
    <x v="60"/>
    <x v="14"/>
    <x v="2"/>
    <x v="337"/>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s v="No"/>
    <x v="414"/>
    <x v="1"/>
    <x v="2"/>
    <n v="8502"/>
    <s v="0-10%"/>
    <n v="0"/>
    <n v="8502"/>
  </r>
  <r>
    <x v="499"/>
    <x v="25"/>
    <x v="1"/>
    <x v="96"/>
    <x v="8"/>
    <x v="84"/>
    <x v="0"/>
    <x v="321"/>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s v="No"/>
    <x v="434"/>
    <x v="1"/>
    <x v="2"/>
    <n v="132463.80000000002"/>
    <s v="0-10%"/>
    <n v="0"/>
    <n v="132463.80000000002"/>
  </r>
  <r>
    <x v="500"/>
    <x v="250"/>
    <x v="1"/>
    <x v="24"/>
    <x v="6"/>
    <x v="27"/>
    <x v="3"/>
    <x v="355"/>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s v="No"/>
    <x v="435"/>
    <x v="0"/>
    <x v="1"/>
    <n v="10049.099999999999"/>
    <s v="0-10%"/>
    <n v="0"/>
    <n v="10049.099999999999"/>
  </r>
  <r>
    <x v="501"/>
    <x v="233"/>
    <x v="1"/>
    <x v="209"/>
    <x v="130"/>
    <x v="12"/>
    <x v="3"/>
    <x v="319"/>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s v="No"/>
    <x v="393"/>
    <x v="0"/>
    <x v="2"/>
    <n v="631.4"/>
    <s v="0-10%"/>
    <n v="1"/>
    <n v="631.4"/>
  </r>
  <r>
    <x v="502"/>
    <x v="251"/>
    <x v="1"/>
    <x v="78"/>
    <x v="20"/>
    <x v="46"/>
    <x v="4"/>
    <x v="127"/>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s v="No"/>
    <x v="436"/>
    <x v="0"/>
    <x v="2"/>
    <n v="5129.8999999999996"/>
    <s v="0-10%"/>
    <n v="0"/>
    <n v="5129.8999999999996"/>
  </r>
  <r>
    <x v="503"/>
    <x v="252"/>
    <x v="1"/>
    <x v="7"/>
    <x v="2"/>
    <x v="82"/>
    <x v="3"/>
    <x v="356"/>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s v="No"/>
    <x v="437"/>
    <x v="0"/>
    <x v="0"/>
    <n v="6047.4999999999991"/>
    <s v="0-10%"/>
    <n v="0"/>
    <n v="6047.4999999999991"/>
  </r>
  <r>
    <x v="504"/>
    <x v="253"/>
    <x v="1"/>
    <x v="8"/>
    <x v="8"/>
    <x v="20"/>
    <x v="4"/>
    <x v="266"/>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s v="No"/>
    <x v="438"/>
    <x v="0"/>
    <x v="0"/>
    <n v="38231.299999999996"/>
    <s v="0-10%"/>
    <n v="0"/>
    <n v="38231.299999999996"/>
  </r>
  <r>
    <x v="505"/>
    <x v="254"/>
    <x v="1"/>
    <x v="27"/>
    <x v="6"/>
    <x v="30"/>
    <x v="9"/>
    <x v="357"/>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s v="No"/>
    <x v="439"/>
    <x v="0"/>
    <x v="0"/>
    <n v="374.40000000000003"/>
    <s v="0-10%"/>
    <n v="1"/>
    <n v="374.40000000000003"/>
  </r>
  <r>
    <x v="506"/>
    <x v="238"/>
    <x v="1"/>
    <x v="73"/>
    <x v="35"/>
    <x v="31"/>
    <x v="3"/>
    <x v="358"/>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s v="No"/>
    <x v="440"/>
    <x v="1"/>
    <x v="2"/>
    <n v="27314.199999999997"/>
    <s v="0-10%"/>
    <n v="0"/>
    <n v="27314.199999999997"/>
  </r>
  <r>
    <x v="507"/>
    <x v="255"/>
    <x v="1"/>
    <x v="211"/>
    <x v="46"/>
    <x v="18"/>
    <x v="1"/>
    <x v="359"/>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s v="No"/>
    <x v="441"/>
    <x v="1"/>
    <x v="2"/>
    <n v="33520"/>
    <s v="0-10%"/>
    <n v="0"/>
    <n v="33520"/>
  </r>
  <r>
    <x v="508"/>
    <x v="210"/>
    <x v="1"/>
    <x v="153"/>
    <x v="138"/>
    <x v="71"/>
    <x v="3"/>
    <x v="343"/>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s v="No"/>
    <x v="420"/>
    <x v="1"/>
    <x v="2"/>
    <n v="130470.19999999998"/>
    <s v="0-10%"/>
    <n v="0"/>
    <n v="130470.19999999998"/>
  </r>
  <r>
    <x v="509"/>
    <x v="57"/>
    <x v="1"/>
    <x v="212"/>
    <x v="98"/>
    <x v="79"/>
    <x v="4"/>
    <x v="360"/>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s v="No"/>
    <x v="442"/>
    <x v="1"/>
    <x v="2"/>
    <n v="13222.5"/>
    <s v="0-10%"/>
    <n v="0"/>
    <n v="13222.5"/>
  </r>
  <r>
    <x v="510"/>
    <x v="256"/>
    <x v="1"/>
    <x v="213"/>
    <x v="43"/>
    <x v="14"/>
    <x v="2"/>
    <x v="361"/>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s v="No"/>
    <x v="443"/>
    <x v="1"/>
    <x v="2"/>
    <n v="55637.4"/>
    <s v="0-10%"/>
    <n v="0"/>
    <n v="55637.4"/>
  </r>
  <r>
    <x v="511"/>
    <x v="201"/>
    <x v="1"/>
    <x v="214"/>
    <x v="156"/>
    <x v="48"/>
    <x v="3"/>
    <x v="362"/>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s v="No"/>
    <x v="444"/>
    <x v="0"/>
    <x v="2"/>
    <n v="159403.9"/>
    <s v="0-10%"/>
    <n v="0"/>
    <n v="159403.9"/>
  </r>
  <r>
    <x v="512"/>
    <x v="257"/>
    <x v="1"/>
    <x v="92"/>
    <x v="157"/>
    <x v="3"/>
    <x v="3"/>
    <x v="363"/>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s v="No"/>
    <x v="445"/>
    <x v="0"/>
    <x v="2"/>
    <n v="398417.49999999994"/>
    <s v="0-10%"/>
    <n v="0"/>
    <n v="398417.49999999994"/>
  </r>
  <r>
    <x v="513"/>
    <x v="189"/>
    <x v="1"/>
    <x v="37"/>
    <x v="158"/>
    <x v="25"/>
    <x v="5"/>
    <x v="346"/>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s v="No"/>
    <x v="446"/>
    <x v="0"/>
    <x v="2"/>
    <n v="295944"/>
    <s v="0-10%"/>
    <n v="0"/>
    <n v="295944"/>
  </r>
  <r>
    <x v="514"/>
    <x v="258"/>
    <x v="1"/>
    <x v="34"/>
    <x v="145"/>
    <x v="27"/>
    <x v="11"/>
    <x v="364"/>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s v="No"/>
    <x v="447"/>
    <x v="0"/>
    <x v="2"/>
    <n v="452.2"/>
    <s v="0-10%"/>
    <n v="1"/>
    <n v="452.2"/>
  </r>
  <r>
    <x v="515"/>
    <x v="259"/>
    <x v="0"/>
    <x v="4"/>
    <x v="159"/>
    <x v="26"/>
    <x v="4"/>
    <x v="365"/>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s v="No"/>
    <x v="448"/>
    <x v="1"/>
    <x v="1"/>
    <n v="46581.9"/>
    <s v="0-10%"/>
    <n v="0"/>
    <n v="46581.9"/>
  </r>
  <r>
    <x v="516"/>
    <x v="260"/>
    <x v="1"/>
    <x v="215"/>
    <x v="160"/>
    <x v="28"/>
    <x v="12"/>
    <x v="366"/>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s v="No"/>
    <x v="449"/>
    <x v="1"/>
    <x v="2"/>
    <n v="5743.5"/>
    <s v="0-10%"/>
    <n v="0"/>
    <n v="5743.5"/>
  </r>
  <r>
    <x v="517"/>
    <x v="261"/>
    <x v="1"/>
    <x v="1"/>
    <x v="2"/>
    <x v="2"/>
    <x v="1"/>
    <x v="367"/>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s v="No"/>
    <x v="450"/>
    <x v="0"/>
    <x v="1"/>
    <n v="18960"/>
    <s v="0-10%"/>
    <n v="0"/>
    <n v="18960"/>
  </r>
  <r>
    <x v="518"/>
    <x v="193"/>
    <x v="1"/>
    <x v="77"/>
    <x v="161"/>
    <x v="35"/>
    <x v="2"/>
    <x v="368"/>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s v="No"/>
    <x v="451"/>
    <x v="1"/>
    <x v="2"/>
    <n v="34577.4"/>
    <s v="0-10%"/>
    <n v="0"/>
    <n v="34577.4"/>
  </r>
  <r>
    <x v="519"/>
    <x v="262"/>
    <x v="1"/>
    <x v="85"/>
    <x v="162"/>
    <x v="23"/>
    <x v="4"/>
    <x v="369"/>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s v="No"/>
    <x v="452"/>
    <x v="1"/>
    <x v="2"/>
    <n v="36115.699999999997"/>
    <s v="0-10%"/>
    <n v="0"/>
    <n v="36115.699999999997"/>
  </r>
  <r>
    <x v="520"/>
    <x v="263"/>
    <x v="1"/>
    <x v="216"/>
    <x v="20"/>
    <x v="40"/>
    <x v="18"/>
    <x v="225"/>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s v="No"/>
    <x v="453"/>
    <x v="0"/>
    <x v="0"/>
    <n v="243.6"/>
    <s v="0-10%"/>
    <n v="1"/>
    <n v="243.6"/>
  </r>
  <r>
    <x v="521"/>
    <x v="264"/>
    <x v="1"/>
    <x v="217"/>
    <x v="134"/>
    <x v="9"/>
    <x v="11"/>
    <x v="370"/>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s v="No"/>
    <x v="454"/>
    <x v="1"/>
    <x v="2"/>
    <n v="475"/>
    <s v="0-10%"/>
    <n v="1"/>
    <n v="475"/>
  </r>
  <r>
    <x v="522"/>
    <x v="265"/>
    <x v="1"/>
    <x v="14"/>
    <x v="8"/>
    <x v="43"/>
    <x v="6"/>
    <x v="371"/>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s v="No"/>
    <x v="455"/>
    <x v="0"/>
    <x v="0"/>
    <n v="171"/>
    <s v="0-10%"/>
    <n v="1"/>
    <n v="171"/>
  </r>
  <r>
    <x v="523"/>
    <x v="266"/>
    <x v="1"/>
    <x v="8"/>
    <x v="22"/>
    <x v="8"/>
    <x v="4"/>
    <x v="372"/>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s v="No"/>
    <x v="456"/>
    <x v="0"/>
    <x v="0"/>
    <n v="20098.2"/>
    <s v="0-10%"/>
    <n v="0"/>
    <n v="20098.2"/>
  </r>
  <r>
    <x v="524"/>
    <x v="267"/>
    <x v="1"/>
    <x v="7"/>
    <x v="2"/>
    <x v="82"/>
    <x v="3"/>
    <x v="373"/>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s v="No"/>
    <x v="457"/>
    <x v="0"/>
    <x v="0"/>
    <n v="1689.1999999999998"/>
    <s v="0-10%"/>
    <n v="1"/>
    <n v="1689.1999999999998"/>
  </r>
  <r>
    <x v="525"/>
    <x v="268"/>
    <x v="1"/>
    <x v="25"/>
    <x v="163"/>
    <x v="82"/>
    <x v="17"/>
    <x v="374"/>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s v="No"/>
    <x v="458"/>
    <x v="0"/>
    <x v="2"/>
    <n v="2043"/>
    <s v="0-10%"/>
    <n v="1"/>
    <n v="2043"/>
  </r>
  <r>
    <x v="526"/>
    <x v="255"/>
    <x v="1"/>
    <x v="44"/>
    <x v="163"/>
    <x v="34"/>
    <x v="1"/>
    <x v="375"/>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s v="No"/>
    <x v="459"/>
    <x v="0"/>
    <x v="2"/>
    <n v="145536"/>
    <s v="0-10%"/>
    <n v="0"/>
    <n v="145536"/>
  </r>
  <r>
    <x v="527"/>
    <x v="269"/>
    <x v="1"/>
    <x v="218"/>
    <x v="8"/>
    <x v="51"/>
    <x v="2"/>
    <x v="376"/>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s v="No"/>
    <x v="460"/>
    <x v="0"/>
    <x v="1"/>
    <n v="25314.899999999998"/>
    <s v="0-10%"/>
    <n v="0"/>
    <n v="25314.899999999998"/>
  </r>
  <r>
    <x v="528"/>
    <x v="201"/>
    <x v="1"/>
    <x v="183"/>
    <x v="155"/>
    <x v="1"/>
    <x v="3"/>
    <x v="377"/>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s v="No"/>
    <x v="461"/>
    <x v="1"/>
    <x v="2"/>
    <n v="41938.899999999994"/>
    <s v="0-10%"/>
    <n v="0"/>
    <n v="41938.899999999994"/>
  </r>
  <r>
    <x v="529"/>
    <x v="210"/>
    <x v="1"/>
    <x v="180"/>
    <x v="110"/>
    <x v="44"/>
    <x v="3"/>
    <x v="30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s v="No"/>
    <x v="422"/>
    <x v="1"/>
    <x v="2"/>
    <n v="208165.19999999998"/>
    <s v="0-10%"/>
    <n v="0"/>
    <n v="208165.19999999998"/>
  </r>
  <r>
    <x v="530"/>
    <x v="270"/>
    <x v="1"/>
    <x v="44"/>
    <x v="164"/>
    <x v="16"/>
    <x v="4"/>
    <x v="378"/>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s v="No"/>
    <x v="462"/>
    <x v="1"/>
    <x v="2"/>
    <n v="7744.2999999999993"/>
    <s v="0-10%"/>
    <n v="0"/>
    <n v="7744.2999999999993"/>
  </r>
  <r>
    <x v="531"/>
    <x v="271"/>
    <x v="1"/>
    <x v="154"/>
    <x v="77"/>
    <x v="21"/>
    <x v="1"/>
    <x v="303"/>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s v="No"/>
    <x v="463"/>
    <x v="1"/>
    <x v="2"/>
    <n v="57616"/>
    <s v="0-10%"/>
    <n v="0"/>
    <n v="57616"/>
  </r>
  <r>
    <x v="532"/>
    <x v="272"/>
    <x v="1"/>
    <x v="24"/>
    <x v="8"/>
    <x v="2"/>
    <x v="5"/>
    <x v="379"/>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s v="No"/>
    <x v="464"/>
    <x v="0"/>
    <x v="1"/>
    <n v="1342"/>
    <s v="0-10%"/>
    <n v="1"/>
    <n v="1342"/>
  </r>
  <r>
    <x v="533"/>
    <x v="273"/>
    <x v="1"/>
    <x v="219"/>
    <x v="129"/>
    <x v="73"/>
    <x v="4"/>
    <x v="106"/>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s v="No"/>
    <x v="465"/>
    <x v="1"/>
    <x v="2"/>
    <n v="5916.8"/>
    <s v="0-10%"/>
    <n v="0"/>
    <n v="5916.8"/>
  </r>
  <r>
    <x v="534"/>
    <x v="184"/>
    <x v="1"/>
    <x v="72"/>
    <x v="136"/>
    <x v="74"/>
    <x v="0"/>
    <x v="35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s v="No"/>
    <x v="466"/>
    <x v="0"/>
    <x v="2"/>
    <n v="95079.6"/>
    <s v="0-10%"/>
    <n v="0"/>
    <n v="95079.6"/>
  </r>
  <r>
    <x v="535"/>
    <x v="274"/>
    <x v="1"/>
    <x v="220"/>
    <x v="165"/>
    <x v="85"/>
    <x v="11"/>
    <x v="380"/>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s v="No"/>
    <x v="467"/>
    <x v="1"/>
    <x v="2"/>
    <n v="8937.6"/>
    <s v="0-10%"/>
    <n v="0"/>
    <n v="8937.6"/>
  </r>
  <r>
    <x v="536"/>
    <x v="266"/>
    <x v="1"/>
    <x v="221"/>
    <x v="22"/>
    <x v="43"/>
    <x v="4"/>
    <x v="381"/>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s v="No"/>
    <x v="468"/>
    <x v="0"/>
    <x v="1"/>
    <n v="3070.2"/>
    <s v="0-10%"/>
    <n v="1"/>
    <n v="3070.2"/>
  </r>
  <r>
    <x v="537"/>
    <x v="236"/>
    <x v="1"/>
    <x v="222"/>
    <x v="15"/>
    <x v="82"/>
    <x v="4"/>
    <x v="242"/>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s v="No"/>
    <x v="469"/>
    <x v="0"/>
    <x v="0"/>
    <n v="6252.2"/>
    <s v="0-10%"/>
    <n v="0"/>
    <n v="6252.2"/>
  </r>
  <r>
    <x v="538"/>
    <x v="275"/>
    <x v="1"/>
    <x v="108"/>
    <x v="22"/>
    <x v="13"/>
    <x v="2"/>
    <x v="353"/>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s v="No"/>
    <x v="432"/>
    <x v="0"/>
    <x v="0"/>
    <n v="8373.2999999999993"/>
    <s v="0-10%"/>
    <n v="0"/>
    <n v="8373.2999999999993"/>
  </r>
  <r>
    <x v="539"/>
    <x v="204"/>
    <x v="1"/>
    <x v="198"/>
    <x v="166"/>
    <x v="73"/>
    <x v="3"/>
    <x v="324"/>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s v="No"/>
    <x v="470"/>
    <x v="1"/>
    <x v="2"/>
    <n v="1286711.2"/>
    <s v="0-10%"/>
    <n v="0"/>
    <n v="1286711.2"/>
  </r>
  <r>
    <x v="540"/>
    <x v="276"/>
    <x v="1"/>
    <x v="223"/>
    <x v="8"/>
    <x v="25"/>
    <x v="7"/>
    <x v="382"/>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s v="No"/>
    <x v="471"/>
    <x v="0"/>
    <x v="0"/>
    <n v="1720.5"/>
    <s v="0-10%"/>
    <n v="1"/>
    <n v="1720.5"/>
  </r>
  <r>
    <x v="541"/>
    <x v="193"/>
    <x v="1"/>
    <x v="224"/>
    <x v="167"/>
    <x v="76"/>
    <x v="0"/>
    <x v="383"/>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s v="No"/>
    <x v="472"/>
    <x v="1"/>
    <x v="2"/>
    <n v="116718"/>
    <s v="0-10%"/>
    <n v="0"/>
    <n v="116718"/>
  </r>
  <r>
    <x v="542"/>
    <x v="277"/>
    <x v="1"/>
    <x v="166"/>
    <x v="46"/>
    <x v="10"/>
    <x v="13"/>
    <x v="384"/>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s v="No"/>
    <x v="473"/>
    <x v="0"/>
    <x v="2"/>
    <n v="1127"/>
    <s v="0-10%"/>
    <n v="1"/>
    <n v="1127"/>
  </r>
  <r>
    <x v="543"/>
    <x v="264"/>
    <x v="1"/>
    <x v="73"/>
    <x v="134"/>
    <x v="56"/>
    <x v="2"/>
    <x v="385"/>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s v="No"/>
    <x v="474"/>
    <x v="1"/>
    <x v="2"/>
    <n v="1076.3999999999999"/>
    <s v="0-10%"/>
    <n v="1"/>
    <n v="1076.3999999999999"/>
  </r>
  <r>
    <x v="544"/>
    <x v="201"/>
    <x v="1"/>
    <x v="168"/>
    <x v="46"/>
    <x v="8"/>
    <x v="1"/>
    <x v="267"/>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s v="No"/>
    <x v="325"/>
    <x v="0"/>
    <x v="2"/>
    <n v="121016"/>
    <s v="0-10%"/>
    <n v="0"/>
    <n v="121016"/>
  </r>
  <r>
    <x v="545"/>
    <x v="184"/>
    <x v="1"/>
    <x v="183"/>
    <x v="137"/>
    <x v="38"/>
    <x v="4"/>
    <x v="386"/>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s v="No"/>
    <x v="475"/>
    <x v="0"/>
    <x v="2"/>
    <n v="73792.3"/>
    <s v="0-10%"/>
    <n v="0"/>
    <n v="73792.3"/>
  </r>
  <r>
    <x v="546"/>
    <x v="34"/>
    <x v="1"/>
    <x v="9"/>
    <x v="6"/>
    <x v="37"/>
    <x v="5"/>
    <x v="387"/>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s v="No"/>
    <x v="476"/>
    <x v="0"/>
    <x v="0"/>
    <n v="61.600000000000009"/>
    <s v="0-10%"/>
    <n v="1"/>
    <n v="61.600000000000009"/>
  </r>
  <r>
    <x v="547"/>
    <x v="278"/>
    <x v="1"/>
    <x v="23"/>
    <x v="36"/>
    <x v="48"/>
    <x v="3"/>
    <x v="388"/>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s v="No"/>
    <x v="477"/>
    <x v="0"/>
    <x v="2"/>
    <n v="59695.999999999993"/>
    <s v="0-10%"/>
    <n v="0"/>
    <n v="59695.999999999993"/>
  </r>
  <r>
    <x v="548"/>
    <x v="279"/>
    <x v="1"/>
    <x v="209"/>
    <x v="43"/>
    <x v="49"/>
    <x v="3"/>
    <x v="389"/>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s v="No"/>
    <x v="478"/>
    <x v="1"/>
    <x v="2"/>
    <n v="12939.599999999999"/>
    <s v="0-10%"/>
    <n v="0"/>
    <n v="12939.599999999999"/>
  </r>
  <r>
    <x v="549"/>
    <x v="280"/>
    <x v="1"/>
    <x v="124"/>
    <x v="6"/>
    <x v="62"/>
    <x v="3"/>
    <x v="39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s v="No"/>
    <x v="479"/>
    <x v="0"/>
    <x v="1"/>
    <n v="38294"/>
    <s v="0-10%"/>
    <n v="0"/>
    <n v="38294"/>
  </r>
  <r>
    <x v="550"/>
    <x v="184"/>
    <x v="1"/>
    <x v="194"/>
    <x v="134"/>
    <x v="43"/>
    <x v="5"/>
    <x v="391"/>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s v="No"/>
    <x v="480"/>
    <x v="0"/>
    <x v="2"/>
    <n v="3379.2000000000003"/>
    <s v="0-10%"/>
    <n v="1"/>
    <n v="3379.2000000000003"/>
  </r>
  <r>
    <x v="551"/>
    <x v="237"/>
    <x v="1"/>
    <x v="225"/>
    <x v="38"/>
    <x v="72"/>
    <x v="6"/>
    <x v="327"/>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s v="No"/>
    <x v="403"/>
    <x v="0"/>
    <x v="0"/>
    <n v="130401"/>
    <s v="0-10%"/>
    <n v="0"/>
    <n v="130401"/>
  </r>
  <r>
    <x v="552"/>
    <x v="193"/>
    <x v="1"/>
    <x v="13"/>
    <x v="128"/>
    <x v="28"/>
    <x v="3"/>
    <x v="270"/>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s v="No"/>
    <x v="352"/>
    <x v="1"/>
    <x v="2"/>
    <n v="77891.799999999988"/>
    <s v="0-10%"/>
    <n v="0"/>
    <n v="77891.799999999988"/>
  </r>
  <r>
    <x v="553"/>
    <x v="281"/>
    <x v="1"/>
    <x v="41"/>
    <x v="6"/>
    <x v="22"/>
    <x v="0"/>
    <x v="392"/>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s v="No"/>
    <x v="481"/>
    <x v="0"/>
    <x v="1"/>
    <n v="20878.2"/>
    <s v="0-10%"/>
    <n v="0"/>
    <n v="20878.2"/>
  </r>
  <r>
    <x v="554"/>
    <x v="282"/>
    <x v="1"/>
    <x v="213"/>
    <x v="155"/>
    <x v="11"/>
    <x v="6"/>
    <x v="393"/>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s v="No"/>
    <x v="482"/>
    <x v="0"/>
    <x v="2"/>
    <n v="6867"/>
    <s v="0-10%"/>
    <n v="0"/>
    <n v="6867"/>
  </r>
  <r>
    <x v="555"/>
    <x v="197"/>
    <x v="1"/>
    <x v="226"/>
    <x v="8"/>
    <x v="11"/>
    <x v="3"/>
    <x v="394"/>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s v="No"/>
    <x v="483"/>
    <x v="0"/>
    <x v="0"/>
    <n v="1491215.0999999999"/>
    <s v="0-10%"/>
    <n v="0"/>
    <n v="1491215.0999999999"/>
  </r>
  <r>
    <x v="556"/>
    <x v="283"/>
    <x v="1"/>
    <x v="72"/>
    <x v="168"/>
    <x v="29"/>
    <x v="2"/>
    <x v="395"/>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s v="No"/>
    <x v="484"/>
    <x v="0"/>
    <x v="2"/>
    <n v="534120.6"/>
    <s v="0-10%"/>
    <n v="0"/>
    <n v="534120.6"/>
  </r>
  <r>
    <x v="557"/>
    <x v="284"/>
    <x v="0"/>
    <x v="227"/>
    <x v="108"/>
    <x v="37"/>
    <x v="4"/>
    <x v="396"/>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s v="No"/>
    <x v="485"/>
    <x v="0"/>
    <x v="0"/>
    <n v="1088351.5"/>
    <s v="0-10%"/>
    <n v="0"/>
    <n v="1088351.5"/>
  </r>
  <r>
    <x v="558"/>
    <x v="285"/>
    <x v="0"/>
    <x v="23"/>
    <x v="169"/>
    <x v="9"/>
    <x v="5"/>
    <x v="397"/>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s v="No"/>
    <x v="486"/>
    <x v="1"/>
    <x v="2"/>
    <n v="269781.60000000003"/>
    <s v="0-10%"/>
    <n v="0"/>
    <n v="269781.60000000003"/>
  </r>
  <r>
    <x v="559"/>
    <x v="286"/>
    <x v="0"/>
    <x v="228"/>
    <x v="170"/>
    <x v="86"/>
    <x v="11"/>
    <x v="398"/>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s v="No"/>
    <x v="487"/>
    <x v="1"/>
    <x v="0"/>
    <n v="27945.199999999997"/>
    <s v="0-10%"/>
    <n v="0"/>
    <n v="27945.199999999997"/>
  </r>
  <r>
    <x v="560"/>
    <x v="283"/>
    <x v="1"/>
    <x v="69"/>
    <x v="157"/>
    <x v="48"/>
    <x v="11"/>
    <x v="399"/>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s v="No"/>
    <x v="488"/>
    <x v="0"/>
    <x v="2"/>
    <n v="687792.4"/>
    <s v="0-10%"/>
    <n v="0"/>
    <n v="687792.4"/>
  </r>
  <r>
    <x v="561"/>
    <x v="287"/>
    <x v="0"/>
    <x v="42"/>
    <x v="3"/>
    <x v="33"/>
    <x v="12"/>
    <x v="40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s v="No"/>
    <x v="489"/>
    <x v="0"/>
    <x v="0"/>
    <n v="2415"/>
    <s v="0-10%"/>
    <n v="1"/>
    <n v="2415"/>
  </r>
  <r>
    <x v="562"/>
    <x v="257"/>
    <x v="1"/>
    <x v="92"/>
    <x v="145"/>
    <x v="6"/>
    <x v="3"/>
    <x v="40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s v="No"/>
    <x v="490"/>
    <x v="0"/>
    <x v="2"/>
    <n v="581548.1"/>
    <s v="0-10%"/>
    <n v="0"/>
    <n v="581548.1"/>
  </r>
  <r>
    <x v="563"/>
    <x v="288"/>
    <x v="0"/>
    <x v="12"/>
    <x v="38"/>
    <x v="36"/>
    <x v="4"/>
    <x v="402"/>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s v="No"/>
    <x v="491"/>
    <x v="0"/>
    <x v="0"/>
    <n v="106601.29999999999"/>
    <s v="0-10%"/>
    <n v="0"/>
    <n v="106601.29999999999"/>
  </r>
  <r>
    <x v="564"/>
    <x v="63"/>
    <x v="1"/>
    <x v="4"/>
    <x v="4"/>
    <x v="11"/>
    <x v="12"/>
    <x v="403"/>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s v="No"/>
    <x v="492"/>
    <x v="0"/>
    <x v="1"/>
    <n v="76174"/>
    <s v="0-10%"/>
    <n v="0"/>
    <n v="76174"/>
  </r>
  <r>
    <x v="565"/>
    <x v="257"/>
    <x v="1"/>
    <x v="229"/>
    <x v="145"/>
    <x v="12"/>
    <x v="3"/>
    <x v="404"/>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s v="No"/>
    <x v="493"/>
    <x v="0"/>
    <x v="2"/>
    <n v="439319.1"/>
    <s v="0-10%"/>
    <n v="0"/>
    <n v="439319.1"/>
  </r>
  <r>
    <x v="566"/>
    <x v="289"/>
    <x v="1"/>
    <x v="7"/>
    <x v="8"/>
    <x v="8"/>
    <x v="2"/>
    <x v="40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s v="No"/>
    <x v="494"/>
    <x v="0"/>
    <x v="0"/>
    <n v="362680.5"/>
    <s v="0-10%"/>
    <n v="0"/>
    <n v="362680.5"/>
  </r>
  <r>
    <x v="567"/>
    <x v="290"/>
    <x v="0"/>
    <x v="24"/>
    <x v="8"/>
    <x v="2"/>
    <x v="3"/>
    <x v="406"/>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s v="No"/>
    <x v="495"/>
    <x v="0"/>
    <x v="1"/>
    <n v="35879.1"/>
    <s v="0-10%"/>
    <n v="0"/>
    <n v="35879.1"/>
  </r>
  <r>
    <x v="568"/>
    <x v="291"/>
    <x v="0"/>
    <x v="230"/>
    <x v="68"/>
    <x v="45"/>
    <x v="0"/>
    <x v="407"/>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s v="No"/>
    <x v="496"/>
    <x v="0"/>
    <x v="0"/>
    <n v="269946.60000000003"/>
    <s v="0-10%"/>
    <n v="0"/>
    <n v="269946.60000000003"/>
  </r>
  <r>
    <x v="569"/>
    <x v="292"/>
    <x v="0"/>
    <x v="54"/>
    <x v="149"/>
    <x v="53"/>
    <x v="4"/>
    <x v="408"/>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s v="No"/>
    <x v="497"/>
    <x v="0"/>
    <x v="0"/>
    <n v="233554.5"/>
    <s v="0-10%"/>
    <n v="0"/>
    <n v="233554.5"/>
  </r>
  <r>
    <x v="570"/>
    <x v="4"/>
    <x v="0"/>
    <x v="8"/>
    <x v="22"/>
    <x v="8"/>
    <x v="3"/>
    <x v="409"/>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s v="No"/>
    <x v="498"/>
    <x v="0"/>
    <x v="0"/>
    <n v="6547.7"/>
    <s v="0-10%"/>
    <n v="0"/>
    <n v="6547.7"/>
  </r>
  <r>
    <x v="571"/>
    <x v="293"/>
    <x v="1"/>
    <x v="2"/>
    <x v="8"/>
    <x v="29"/>
    <x v="2"/>
    <x v="410"/>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s v="No"/>
    <x v="499"/>
    <x v="0"/>
    <x v="0"/>
    <n v="300405.3"/>
    <s v="0-10%"/>
    <n v="0"/>
    <n v="300405.3"/>
  </r>
  <r>
    <x v="572"/>
    <x v="294"/>
    <x v="0"/>
    <x v="125"/>
    <x v="15"/>
    <x v="12"/>
    <x v="4"/>
    <x v="411"/>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s v="No"/>
    <x v="500"/>
    <x v="0"/>
    <x v="2"/>
    <n v="123964.7"/>
    <s v="0-10%"/>
    <n v="0"/>
    <n v="123964.7"/>
  </r>
  <r>
    <x v="573"/>
    <x v="295"/>
    <x v="0"/>
    <x v="8"/>
    <x v="108"/>
    <x v="34"/>
    <x v="6"/>
    <x v="412"/>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s v="No"/>
    <x v="501"/>
    <x v="0"/>
    <x v="0"/>
    <n v="149292"/>
    <s v="0-10%"/>
    <n v="0"/>
    <n v="149292"/>
  </r>
  <r>
    <x v="574"/>
    <x v="296"/>
    <x v="2"/>
    <x v="231"/>
    <x v="171"/>
    <x v="13"/>
    <x v="1"/>
    <x v="413"/>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s v="No"/>
    <x v="502"/>
    <x v="0"/>
    <x v="2"/>
    <n v="274656"/>
    <s v="0-10%"/>
    <n v="0"/>
    <n v="274656"/>
  </r>
  <r>
    <x v="575"/>
    <x v="15"/>
    <x v="1"/>
    <x v="232"/>
    <x v="172"/>
    <x v="85"/>
    <x v="6"/>
    <x v="414"/>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s v="No"/>
    <x v="503"/>
    <x v="1"/>
    <x v="0"/>
    <n v="126135"/>
    <s v="0-10%"/>
    <n v="0"/>
    <n v="126135"/>
  </r>
  <r>
    <x v="576"/>
    <x v="297"/>
    <x v="3"/>
    <x v="233"/>
    <x v="173"/>
    <x v="26"/>
    <x v="4"/>
    <x v="415"/>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s v="No"/>
    <x v="504"/>
    <x v="1"/>
    <x v="1"/>
    <n v="24905.599999999999"/>
    <s v="0-10%"/>
    <n v="0"/>
    <n v="24905.599999999999"/>
  </r>
  <r>
    <x v="577"/>
    <x v="298"/>
    <x v="4"/>
    <x v="234"/>
    <x v="174"/>
    <x v="73"/>
    <x v="2"/>
    <x v="416"/>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s v="No"/>
    <x v="505"/>
    <x v="1"/>
    <x v="1"/>
    <n v="57634.2"/>
    <s v="0-10%"/>
    <n v="0"/>
    <n v="57634.2"/>
  </r>
  <r>
    <x v="578"/>
    <x v="197"/>
    <x v="1"/>
    <x v="63"/>
    <x v="175"/>
    <x v="6"/>
    <x v="3"/>
    <x v="417"/>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s v="No"/>
    <x v="506"/>
    <x v="0"/>
    <x v="0"/>
    <n v="376256.99999999994"/>
    <s v="0-10%"/>
    <n v="0"/>
    <n v="376256.99999999994"/>
  </r>
  <r>
    <x v="579"/>
    <x v="197"/>
    <x v="1"/>
    <x v="0"/>
    <x v="175"/>
    <x v="12"/>
    <x v="0"/>
    <x v="418"/>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s v="No"/>
    <x v="507"/>
    <x v="0"/>
    <x v="0"/>
    <n v="865.2"/>
    <s v="0-10%"/>
    <n v="1"/>
    <n v="865.2"/>
  </r>
  <r>
    <x v="580"/>
    <x v="299"/>
    <x v="0"/>
    <x v="92"/>
    <x v="176"/>
    <x v="15"/>
    <x v="0"/>
    <x v="419"/>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s v="No"/>
    <x v="508"/>
    <x v="1"/>
    <x v="2"/>
    <n v="141611.4"/>
    <s v="0-10%"/>
    <n v="0"/>
    <n v="141611.4"/>
  </r>
  <r>
    <x v="581"/>
    <x v="300"/>
    <x v="0"/>
    <x v="235"/>
    <x v="95"/>
    <x v="75"/>
    <x v="6"/>
    <x v="42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s v="No"/>
    <x v="509"/>
    <x v="1"/>
    <x v="2"/>
    <n v="228645"/>
    <s v="0-10%"/>
    <n v="0"/>
    <n v="228645"/>
  </r>
  <r>
    <x v="582"/>
    <x v="301"/>
    <x v="1"/>
    <x v="7"/>
    <x v="20"/>
    <x v="43"/>
    <x v="7"/>
    <x v="421"/>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s v="No"/>
    <x v="510"/>
    <x v="0"/>
    <x v="0"/>
    <n v="12465.300000000001"/>
    <s v="0-10%"/>
    <n v="0"/>
    <n v="12465.300000000001"/>
  </r>
  <r>
    <x v="583"/>
    <x v="63"/>
    <x v="0"/>
    <x v="8"/>
    <x v="119"/>
    <x v="9"/>
    <x v="12"/>
    <x v="422"/>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s v="No"/>
    <x v="511"/>
    <x v="1"/>
    <x v="0"/>
    <n v="41394.5"/>
    <s v="0-10%"/>
    <n v="0"/>
    <n v="41394.5"/>
  </r>
  <r>
    <x v="584"/>
    <x v="63"/>
    <x v="0"/>
    <x v="154"/>
    <x v="8"/>
    <x v="77"/>
    <x v="12"/>
    <x v="423"/>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s v="No"/>
    <x v="512"/>
    <x v="1"/>
    <x v="2"/>
    <n v="53532.5"/>
    <s v="0-10%"/>
    <n v="0"/>
    <n v="53532.5"/>
  </r>
  <r>
    <x v="585"/>
    <x v="302"/>
    <x v="1"/>
    <x v="34"/>
    <x v="145"/>
    <x v="27"/>
    <x v="4"/>
    <x v="424"/>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s v="No"/>
    <x v="513"/>
    <x v="0"/>
    <x v="2"/>
    <n v="116697.7"/>
    <s v="0-10%"/>
    <n v="0"/>
    <n v="116697.7"/>
  </r>
  <r>
    <x v="586"/>
    <x v="293"/>
    <x v="1"/>
    <x v="92"/>
    <x v="177"/>
    <x v="43"/>
    <x v="2"/>
    <x v="425"/>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s v="No"/>
    <x v="514"/>
    <x v="0"/>
    <x v="2"/>
    <n v="37065.599999999999"/>
    <s v="0-10%"/>
    <n v="0"/>
    <n v="37065.599999999999"/>
  </r>
  <r>
    <x v="587"/>
    <x v="189"/>
    <x v="0"/>
    <x v="236"/>
    <x v="178"/>
    <x v="33"/>
    <x v="4"/>
    <x v="426"/>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s v="No"/>
    <x v="515"/>
    <x v="0"/>
    <x v="2"/>
    <n v="129249.4"/>
    <s v="0-10%"/>
    <n v="0"/>
    <n v="129249.4"/>
  </r>
  <r>
    <x v="588"/>
    <x v="257"/>
    <x v="1"/>
    <x v="72"/>
    <x v="145"/>
    <x v="33"/>
    <x v="3"/>
    <x v="427"/>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s v="No"/>
    <x v="516"/>
    <x v="0"/>
    <x v="2"/>
    <n v="450442.39999999997"/>
    <s v="0-10%"/>
    <n v="0"/>
    <n v="450442.39999999997"/>
  </r>
  <r>
    <x v="589"/>
    <x v="303"/>
    <x v="3"/>
    <x v="237"/>
    <x v="179"/>
    <x v="26"/>
    <x v="6"/>
    <x v="428"/>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s v="No"/>
    <x v="517"/>
    <x v="1"/>
    <x v="2"/>
    <n v="25920"/>
    <s v="0-10%"/>
    <n v="0"/>
    <n v="25920"/>
  </r>
  <r>
    <x v="590"/>
    <x v="36"/>
    <x v="0"/>
    <x v="238"/>
    <x v="177"/>
    <x v="46"/>
    <x v="0"/>
    <x v="429"/>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s v="No"/>
    <x v="518"/>
    <x v="0"/>
    <x v="2"/>
    <n v="208114.2"/>
    <s v="0-10%"/>
    <n v="0"/>
    <n v="208114.2"/>
  </r>
  <r>
    <x v="591"/>
    <x v="197"/>
    <x v="1"/>
    <x v="239"/>
    <x v="93"/>
    <x v="12"/>
    <x v="3"/>
    <x v="430"/>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s v="No"/>
    <x v="519"/>
    <x v="0"/>
    <x v="0"/>
    <n v="662875.69999999995"/>
    <s v="0-10%"/>
    <n v="0"/>
    <n v="662875.69999999995"/>
  </r>
  <r>
    <x v="592"/>
    <x v="304"/>
    <x v="1"/>
    <x v="0"/>
    <x v="102"/>
    <x v="13"/>
    <x v="2"/>
    <x v="431"/>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s v="No"/>
    <x v="520"/>
    <x v="0"/>
    <x v="0"/>
    <n v="83350.8"/>
    <s v="0-10%"/>
    <n v="0"/>
    <n v="83350.8"/>
  </r>
  <r>
    <x v="593"/>
    <x v="305"/>
    <x v="0"/>
    <x v="240"/>
    <x v="180"/>
    <x v="80"/>
    <x v="1"/>
    <x v="432"/>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s v="No"/>
    <x v="521"/>
    <x v="1"/>
    <x v="2"/>
    <n v="28796"/>
    <s v="0-10%"/>
    <n v="0"/>
    <n v="28796"/>
  </r>
  <r>
    <x v="594"/>
    <x v="60"/>
    <x v="0"/>
    <x v="241"/>
    <x v="7"/>
    <x v="65"/>
    <x v="12"/>
    <x v="43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s v="No"/>
    <x v="522"/>
    <x v="0"/>
    <x v="1"/>
    <n v="53315.5"/>
    <s v="0-10%"/>
    <n v="0"/>
    <n v="53315.5"/>
  </r>
  <r>
    <x v="595"/>
    <x v="189"/>
    <x v="0"/>
    <x v="242"/>
    <x v="181"/>
    <x v="0"/>
    <x v="4"/>
    <x v="434"/>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s v="No"/>
    <x v="523"/>
    <x v="0"/>
    <x v="2"/>
    <n v="239712.09999999998"/>
    <s v="0-10%"/>
    <n v="0"/>
    <n v="239712.09999999998"/>
  </r>
  <r>
    <x v="596"/>
    <x v="293"/>
    <x v="1"/>
    <x v="33"/>
    <x v="95"/>
    <x v="60"/>
    <x v="11"/>
    <x v="435"/>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s v="No"/>
    <x v="524"/>
    <x v="0"/>
    <x v="2"/>
    <n v="56851.799999999996"/>
    <s v="0-10%"/>
    <n v="0"/>
    <n v="56851.799999999996"/>
  </r>
  <r>
    <x v="597"/>
    <x v="306"/>
    <x v="0"/>
    <x v="172"/>
    <x v="49"/>
    <x v="37"/>
    <x v="5"/>
    <x v="436"/>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s v="No"/>
    <x v="525"/>
    <x v="0"/>
    <x v="2"/>
    <n v="40810"/>
    <s v="0-10%"/>
    <n v="0"/>
    <n v="40810"/>
  </r>
  <r>
    <x v="598"/>
    <x v="293"/>
    <x v="1"/>
    <x v="72"/>
    <x v="131"/>
    <x v="57"/>
    <x v="7"/>
    <x v="437"/>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s v="No"/>
    <x v="526"/>
    <x v="0"/>
    <x v="2"/>
    <n v="104798.8"/>
    <s v="0-10%"/>
    <n v="0"/>
    <n v="104798.8"/>
  </r>
  <r>
    <x v="599"/>
    <x v="307"/>
    <x v="1"/>
    <x v="4"/>
    <x v="182"/>
    <x v="49"/>
    <x v="5"/>
    <x v="438"/>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s v="No"/>
    <x v="527"/>
    <x v="1"/>
    <x v="1"/>
    <n v="2833.6000000000004"/>
    <s v="0-10%"/>
    <n v="1"/>
    <n v="2833.6000000000004"/>
  </r>
  <r>
    <x v="600"/>
    <x v="63"/>
    <x v="0"/>
    <x v="0"/>
    <x v="85"/>
    <x v="35"/>
    <x v="5"/>
    <x v="439"/>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s v="No"/>
    <x v="528"/>
    <x v="1"/>
    <x v="0"/>
    <n v="79811.600000000006"/>
    <s v="0-10%"/>
    <n v="0"/>
    <n v="79811.600000000006"/>
  </r>
  <r>
    <x v="601"/>
    <x v="308"/>
    <x v="4"/>
    <x v="243"/>
    <x v="183"/>
    <x v="59"/>
    <x v="5"/>
    <x v="440"/>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s v="No"/>
    <x v="529"/>
    <x v="1"/>
    <x v="1"/>
    <n v="31693.200000000004"/>
    <s v="0-10%"/>
    <n v="0"/>
    <n v="31693.200000000004"/>
  </r>
  <r>
    <x v="602"/>
    <x v="309"/>
    <x v="0"/>
    <x v="104"/>
    <x v="8"/>
    <x v="65"/>
    <x v="0"/>
    <x v="143"/>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s v="No"/>
    <x v="530"/>
    <x v="0"/>
    <x v="1"/>
    <n v="2062.2000000000003"/>
    <s v="0-10%"/>
    <n v="1"/>
    <n v="2062.2000000000003"/>
  </r>
  <r>
    <x v="603"/>
    <x v="60"/>
    <x v="0"/>
    <x v="1"/>
    <x v="22"/>
    <x v="29"/>
    <x v="6"/>
    <x v="441"/>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s v="No"/>
    <x v="531"/>
    <x v="0"/>
    <x v="1"/>
    <n v="61056"/>
    <s v="0-10%"/>
    <n v="0"/>
    <n v="61056"/>
  </r>
  <r>
    <x v="604"/>
    <x v="293"/>
    <x v="1"/>
    <x v="29"/>
    <x v="184"/>
    <x v="38"/>
    <x v="11"/>
    <x v="442"/>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s v="No"/>
    <x v="532"/>
    <x v="0"/>
    <x v="2"/>
    <n v="12882"/>
    <s v="0-10%"/>
    <n v="0"/>
    <n v="12882"/>
  </r>
  <r>
    <x v="605"/>
    <x v="293"/>
    <x v="1"/>
    <x v="25"/>
    <x v="184"/>
    <x v="27"/>
    <x v="11"/>
    <x v="443"/>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s v="No"/>
    <x v="533"/>
    <x v="0"/>
    <x v="2"/>
    <n v="391597.6"/>
    <s v="0-10%"/>
    <n v="0"/>
    <n v="391597.6"/>
  </r>
  <r>
    <x v="606"/>
    <x v="310"/>
    <x v="3"/>
    <x v="244"/>
    <x v="185"/>
    <x v="84"/>
    <x v="5"/>
    <x v="444"/>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s v="No"/>
    <x v="534"/>
    <x v="1"/>
    <x v="2"/>
    <n v="53587.600000000006"/>
    <s v="0-10%"/>
    <n v="0"/>
    <n v="53587.600000000006"/>
  </r>
  <r>
    <x v="607"/>
    <x v="311"/>
    <x v="1"/>
    <x v="34"/>
    <x v="20"/>
    <x v="13"/>
    <x v="11"/>
    <x v="445"/>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s v="No"/>
    <x v="535"/>
    <x v="0"/>
    <x v="2"/>
    <n v="49240.399999999994"/>
    <s v="0-10%"/>
    <n v="0"/>
    <n v="49240.399999999994"/>
  </r>
  <r>
    <x v="608"/>
    <x v="312"/>
    <x v="0"/>
    <x v="245"/>
    <x v="77"/>
    <x v="1"/>
    <x v="0"/>
    <x v="446"/>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s v="No"/>
    <x v="536"/>
    <x v="1"/>
    <x v="2"/>
    <n v="34683.599999999999"/>
    <s v="0-10%"/>
    <n v="0"/>
    <n v="34683.599999999999"/>
  </r>
  <r>
    <x v="609"/>
    <x v="313"/>
    <x v="0"/>
    <x v="33"/>
    <x v="186"/>
    <x v="46"/>
    <x v="3"/>
    <x v="447"/>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s v="No"/>
    <x v="537"/>
    <x v="0"/>
    <x v="2"/>
    <n v="48035.6"/>
    <s v="0-10%"/>
    <n v="0"/>
    <n v="48035.6"/>
  </r>
  <r>
    <x v="610"/>
    <x v="314"/>
    <x v="0"/>
    <x v="209"/>
    <x v="95"/>
    <x v="8"/>
    <x v="5"/>
    <x v="448"/>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s v="No"/>
    <x v="538"/>
    <x v="0"/>
    <x v="2"/>
    <n v="154105.60000000001"/>
    <s v="0-10%"/>
    <n v="0"/>
    <n v="154105.60000000001"/>
  </r>
  <r>
    <x v="611"/>
    <x v="257"/>
    <x v="1"/>
    <x v="166"/>
    <x v="95"/>
    <x v="0"/>
    <x v="3"/>
    <x v="449"/>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s v="No"/>
    <x v="539"/>
    <x v="0"/>
    <x v="2"/>
    <n v="226287.19999999998"/>
    <s v="0-10%"/>
    <n v="0"/>
    <n v="226287.19999999998"/>
  </r>
  <r>
    <x v="612"/>
    <x v="315"/>
    <x v="1"/>
    <x v="246"/>
    <x v="22"/>
    <x v="28"/>
    <x v="3"/>
    <x v="450"/>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s v="No"/>
    <x v="540"/>
    <x v="1"/>
    <x v="0"/>
    <n v="489810.6"/>
    <s v="0-10%"/>
    <n v="0"/>
    <n v="489810.6"/>
  </r>
  <r>
    <x v="613"/>
    <x v="316"/>
    <x v="0"/>
    <x v="247"/>
    <x v="6"/>
    <x v="27"/>
    <x v="12"/>
    <x v="451"/>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s v="No"/>
    <x v="541"/>
    <x v="0"/>
    <x v="1"/>
    <n v="33733"/>
    <s v="0-10%"/>
    <n v="0"/>
    <n v="33733"/>
  </r>
  <r>
    <x v="614"/>
    <x v="63"/>
    <x v="0"/>
    <x v="2"/>
    <x v="4"/>
    <x v="75"/>
    <x v="9"/>
    <x v="452"/>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s v="No"/>
    <x v="542"/>
    <x v="1"/>
    <x v="0"/>
    <n v="121446"/>
    <s v="0-10%"/>
    <n v="0"/>
    <n v="121446"/>
  </r>
  <r>
    <x v="615"/>
    <x v="63"/>
    <x v="0"/>
    <x v="41"/>
    <x v="7"/>
    <x v="34"/>
    <x v="11"/>
    <x v="453"/>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s v="No"/>
    <x v="543"/>
    <x v="0"/>
    <x v="1"/>
    <n v="11567.199999999999"/>
    <s v="0-10%"/>
    <n v="0"/>
    <n v="11567.199999999999"/>
  </r>
  <r>
    <x v="616"/>
    <x v="257"/>
    <x v="1"/>
    <x v="33"/>
    <x v="79"/>
    <x v="50"/>
    <x v="1"/>
    <x v="454"/>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s v="No"/>
    <x v="544"/>
    <x v="0"/>
    <x v="2"/>
    <n v="134336"/>
    <s v="0-10%"/>
    <n v="0"/>
    <n v="134336"/>
  </r>
  <r>
    <x v="617"/>
    <x v="63"/>
    <x v="1"/>
    <x v="248"/>
    <x v="94"/>
    <x v="34"/>
    <x v="2"/>
    <x v="455"/>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s v="No"/>
    <x v="545"/>
    <x v="0"/>
    <x v="2"/>
    <n v="6938.0999999999995"/>
    <s v="0-10%"/>
    <n v="0"/>
    <n v="6938.0999999999995"/>
  </r>
  <r>
    <x v="618"/>
    <x v="317"/>
    <x v="1"/>
    <x v="105"/>
    <x v="187"/>
    <x v="79"/>
    <x v="5"/>
    <x v="456"/>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s v="No"/>
    <x v="546"/>
    <x v="1"/>
    <x v="0"/>
    <n v="116846.40000000001"/>
    <s v="0-10%"/>
    <n v="0"/>
    <n v="116846.40000000001"/>
  </r>
  <r>
    <x v="619"/>
    <x v="318"/>
    <x v="0"/>
    <x v="249"/>
    <x v="38"/>
    <x v="37"/>
    <x v="4"/>
    <x v="457"/>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s v="No"/>
    <x v="547"/>
    <x v="0"/>
    <x v="2"/>
    <n v="111382.9"/>
    <s v="0-10%"/>
    <n v="0"/>
    <n v="111382.9"/>
  </r>
  <r>
    <x v="620"/>
    <x v="189"/>
    <x v="0"/>
    <x v="250"/>
    <x v="188"/>
    <x v="13"/>
    <x v="4"/>
    <x v="458"/>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s v="No"/>
    <x v="548"/>
    <x v="0"/>
    <x v="2"/>
    <n v="229895.19999999998"/>
    <s v="0-10%"/>
    <n v="0"/>
    <n v="229895.19999999998"/>
  </r>
  <r>
    <x v="621"/>
    <x v="319"/>
    <x v="0"/>
    <x v="251"/>
    <x v="7"/>
    <x v="1"/>
    <x v="5"/>
    <x v="459"/>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s v="No"/>
    <x v="549"/>
    <x v="1"/>
    <x v="1"/>
    <n v="22774.400000000001"/>
    <s v="0-10%"/>
    <n v="0"/>
    <n v="22774.400000000001"/>
  </r>
  <r>
    <x v="622"/>
    <x v="320"/>
    <x v="0"/>
    <x v="32"/>
    <x v="189"/>
    <x v="66"/>
    <x v="5"/>
    <x v="460"/>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s v="No"/>
    <x v="550"/>
    <x v="1"/>
    <x v="0"/>
    <n v="37901.600000000006"/>
    <s v="0-10%"/>
    <n v="0"/>
    <n v="37901.600000000006"/>
  </r>
  <r>
    <x v="623"/>
    <x v="63"/>
    <x v="1"/>
    <x v="23"/>
    <x v="36"/>
    <x v="48"/>
    <x v="11"/>
    <x v="461"/>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s v="No"/>
    <x v="551"/>
    <x v="0"/>
    <x v="2"/>
    <n v="228098.8"/>
    <s v="0-10%"/>
    <n v="0"/>
    <n v="228098.8"/>
  </r>
  <r>
    <x v="624"/>
    <x v="321"/>
    <x v="0"/>
    <x v="8"/>
    <x v="22"/>
    <x v="8"/>
    <x v="11"/>
    <x v="462"/>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s v="No"/>
    <x v="552"/>
    <x v="0"/>
    <x v="0"/>
    <n v="11650.8"/>
    <s v="0-10%"/>
    <n v="0"/>
    <n v="11650.8"/>
  </r>
  <r>
    <x v="625"/>
    <x v="322"/>
    <x v="0"/>
    <x v="63"/>
    <x v="8"/>
    <x v="10"/>
    <x v="1"/>
    <x v="463"/>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s v="No"/>
    <x v="553"/>
    <x v="0"/>
    <x v="0"/>
    <n v="8408"/>
    <s v="0-10%"/>
    <n v="0"/>
    <n v="8408"/>
  </r>
  <r>
    <x v="626"/>
    <x v="323"/>
    <x v="0"/>
    <x v="34"/>
    <x v="179"/>
    <x v="16"/>
    <x v="5"/>
    <x v="464"/>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s v="No"/>
    <x v="554"/>
    <x v="1"/>
    <x v="2"/>
    <n v="153348.80000000002"/>
    <s v="0-10%"/>
    <n v="0"/>
    <n v="153348.80000000002"/>
  </r>
  <r>
    <x v="627"/>
    <x v="297"/>
    <x v="3"/>
    <x v="252"/>
    <x v="190"/>
    <x v="87"/>
    <x v="6"/>
    <x v="465"/>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s v="No"/>
    <x v="555"/>
    <x v="1"/>
    <x v="1"/>
    <n v="38781"/>
    <s v="0-10%"/>
    <n v="0"/>
    <n v="38781"/>
  </r>
  <r>
    <x v="628"/>
    <x v="324"/>
    <x v="0"/>
    <x v="23"/>
    <x v="12"/>
    <x v="9"/>
    <x v="1"/>
    <x v="466"/>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s v="No"/>
    <x v="556"/>
    <x v="1"/>
    <x v="2"/>
    <n v="16072"/>
    <s v="0-10%"/>
    <n v="0"/>
    <n v="16072"/>
  </r>
  <r>
    <x v="629"/>
    <x v="325"/>
    <x v="1"/>
    <x v="253"/>
    <x v="22"/>
    <x v="52"/>
    <x v="4"/>
    <x v="467"/>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s v="No"/>
    <x v="557"/>
    <x v="1"/>
    <x v="0"/>
    <n v="50254.1"/>
    <s v="0-10%"/>
    <n v="0"/>
    <n v="50254.1"/>
  </r>
  <r>
    <x v="630"/>
    <x v="283"/>
    <x v="1"/>
    <x v="254"/>
    <x v="157"/>
    <x v="41"/>
    <x v="11"/>
    <x v="468"/>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s v="No"/>
    <x v="558"/>
    <x v="1"/>
    <x v="2"/>
    <n v="41857"/>
    <s v="0-10%"/>
    <n v="0"/>
    <n v="41857"/>
  </r>
  <r>
    <x v="631"/>
    <x v="8"/>
    <x v="0"/>
    <x v="23"/>
    <x v="12"/>
    <x v="9"/>
    <x v="4"/>
    <x v="469"/>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s v="No"/>
    <x v="559"/>
    <x v="1"/>
    <x v="2"/>
    <n v="408998.8"/>
    <s v="0-10%"/>
    <n v="0"/>
    <n v="408998.8"/>
  </r>
  <r>
    <x v="632"/>
    <x v="189"/>
    <x v="0"/>
    <x v="69"/>
    <x v="191"/>
    <x v="48"/>
    <x v="4"/>
    <x v="470"/>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s v="No"/>
    <x v="560"/>
    <x v="0"/>
    <x v="2"/>
    <n v="98994.599999999991"/>
    <s v="0-10%"/>
    <n v="0"/>
    <n v="98994.599999999991"/>
  </r>
  <r>
    <x v="633"/>
    <x v="326"/>
    <x v="0"/>
    <x v="255"/>
    <x v="95"/>
    <x v="88"/>
    <x v="4"/>
    <x v="471"/>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s v="No"/>
    <x v="561"/>
    <x v="0"/>
    <x v="0"/>
    <n v="19031.8"/>
    <s v="0-10%"/>
    <n v="0"/>
    <n v="19031.8"/>
  </r>
  <r>
    <x v="634"/>
    <x v="327"/>
    <x v="0"/>
    <x v="256"/>
    <x v="192"/>
    <x v="83"/>
    <x v="0"/>
    <x v="472"/>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s v="No"/>
    <x v="562"/>
    <x v="1"/>
    <x v="2"/>
    <n v="19181.400000000001"/>
    <s v="0-10%"/>
    <n v="0"/>
    <n v="19181.400000000001"/>
  </r>
  <r>
    <x v="635"/>
    <x v="328"/>
    <x v="1"/>
    <x v="257"/>
    <x v="100"/>
    <x v="80"/>
    <x v="1"/>
    <x v="473"/>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s v="No"/>
    <x v="563"/>
    <x v="1"/>
    <x v="2"/>
    <n v="55188"/>
    <s v="0-10%"/>
    <n v="0"/>
    <n v="55188"/>
  </r>
  <r>
    <x v="636"/>
    <x v="329"/>
    <x v="1"/>
    <x v="258"/>
    <x v="193"/>
    <x v="16"/>
    <x v="5"/>
    <x v="474"/>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s v="No"/>
    <x v="564"/>
    <x v="1"/>
    <x v="2"/>
    <n v="66602.8"/>
    <s v="0-10%"/>
    <n v="0"/>
    <n v="66602.8"/>
  </r>
  <r>
    <x v="637"/>
    <x v="330"/>
    <x v="0"/>
    <x v="259"/>
    <x v="79"/>
    <x v="19"/>
    <x v="0"/>
    <x v="475"/>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s v="No"/>
    <x v="565"/>
    <x v="1"/>
    <x v="2"/>
    <n v="657879.6"/>
    <s v="0-10%"/>
    <n v="0"/>
    <n v="657879.6"/>
  </r>
  <r>
    <x v="638"/>
    <x v="331"/>
    <x v="3"/>
    <x v="260"/>
    <x v="53"/>
    <x v="43"/>
    <x v="3"/>
    <x v="476"/>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s v="No"/>
    <x v="566"/>
    <x v="0"/>
    <x v="1"/>
    <n v="38310.399999999994"/>
    <s v="0-10%"/>
    <n v="0"/>
    <n v="38310.399999999994"/>
  </r>
  <r>
    <x v="639"/>
    <x v="332"/>
    <x v="1"/>
    <x v="125"/>
    <x v="85"/>
    <x v="26"/>
    <x v="6"/>
    <x v="477"/>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s v="No"/>
    <x v="567"/>
    <x v="1"/>
    <x v="2"/>
    <n v="21937.5"/>
    <s v="0-10%"/>
    <n v="0"/>
    <n v="21937.5"/>
  </r>
  <r>
    <x v="640"/>
    <x v="193"/>
    <x v="1"/>
    <x v="261"/>
    <x v="56"/>
    <x v="13"/>
    <x v="4"/>
    <x v="478"/>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s v="No"/>
    <x v="568"/>
    <x v="0"/>
    <x v="2"/>
    <n v="20399.2"/>
    <s v="0-10%"/>
    <n v="0"/>
    <n v="20399.2"/>
  </r>
  <r>
    <x v="641"/>
    <x v="333"/>
    <x v="1"/>
    <x v="69"/>
    <x v="163"/>
    <x v="11"/>
    <x v="2"/>
    <x v="479"/>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s v="No"/>
    <x v="569"/>
    <x v="0"/>
    <x v="2"/>
    <n v="48562.799999999996"/>
    <s v="0-10%"/>
    <n v="0"/>
    <n v="48562.799999999996"/>
  </r>
  <r>
    <x v="642"/>
    <x v="15"/>
    <x v="1"/>
    <x v="54"/>
    <x v="172"/>
    <x v="59"/>
    <x v="6"/>
    <x v="48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s v="No"/>
    <x v="570"/>
    <x v="1"/>
    <x v="0"/>
    <n v="80145"/>
    <s v="0-10%"/>
    <n v="0"/>
    <n v="80145"/>
  </r>
  <r>
    <x v="643"/>
    <x v="334"/>
    <x v="1"/>
    <x v="34"/>
    <x v="38"/>
    <x v="41"/>
    <x v="3"/>
    <x v="481"/>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s v="No"/>
    <x v="571"/>
    <x v="1"/>
    <x v="2"/>
    <n v="219956.8"/>
    <s v="0-10%"/>
    <n v="0"/>
    <n v="219956.8"/>
  </r>
  <r>
    <x v="644"/>
    <x v="335"/>
    <x v="0"/>
    <x v="262"/>
    <x v="194"/>
    <x v="34"/>
    <x v="0"/>
    <x v="482"/>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s v="No"/>
    <x v="572"/>
    <x v="0"/>
    <x v="2"/>
    <n v="8458.8000000000011"/>
    <s v="0-10%"/>
    <n v="0"/>
    <n v="8458.8000000000011"/>
  </r>
  <r>
    <x v="645"/>
    <x v="336"/>
    <x v="0"/>
    <x v="18"/>
    <x v="195"/>
    <x v="26"/>
    <x v="11"/>
    <x v="483"/>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s v="No"/>
    <x v="573"/>
    <x v="1"/>
    <x v="1"/>
    <n v="22640.399999999998"/>
    <s v="0-10%"/>
    <n v="0"/>
    <n v="22640.399999999998"/>
  </r>
  <r>
    <x v="646"/>
    <x v="337"/>
    <x v="1"/>
    <x v="263"/>
    <x v="8"/>
    <x v="1"/>
    <x v="4"/>
    <x v="484"/>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s v="No"/>
    <x v="574"/>
    <x v="1"/>
    <x v="2"/>
    <n v="164350.29999999999"/>
    <s v="0-10%"/>
    <n v="0"/>
    <n v="164350.29999999999"/>
  </r>
  <r>
    <x v="647"/>
    <x v="63"/>
    <x v="1"/>
    <x v="125"/>
    <x v="8"/>
    <x v="32"/>
    <x v="2"/>
    <x v="48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s v="No"/>
    <x v="575"/>
    <x v="1"/>
    <x v="2"/>
    <n v="252349.5"/>
    <s v="0-10%"/>
    <n v="0"/>
    <n v="252349.5"/>
  </r>
  <r>
    <x v="648"/>
    <x v="63"/>
    <x v="0"/>
    <x v="264"/>
    <x v="3"/>
    <x v="63"/>
    <x v="2"/>
    <x v="486"/>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s v="No"/>
    <x v="576"/>
    <x v="1"/>
    <x v="0"/>
    <n v="67657.2"/>
    <s v="0-10%"/>
    <n v="0"/>
    <n v="67657.2"/>
  </r>
  <r>
    <x v="649"/>
    <x v="338"/>
    <x v="1"/>
    <x v="72"/>
    <x v="43"/>
    <x v="8"/>
    <x v="7"/>
    <x v="487"/>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s v="No"/>
    <x v="577"/>
    <x v="0"/>
    <x v="2"/>
    <n v="324852.60000000003"/>
    <s v="0-10%"/>
    <n v="0"/>
    <n v="324852.60000000003"/>
  </r>
  <r>
    <x v="650"/>
    <x v="60"/>
    <x v="1"/>
    <x v="8"/>
    <x v="6"/>
    <x v="54"/>
    <x v="0"/>
    <x v="488"/>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s v="No"/>
    <x v="578"/>
    <x v="1"/>
    <x v="0"/>
    <n v="102614.40000000001"/>
    <s v="0-10%"/>
    <n v="0"/>
    <n v="102614.40000000001"/>
  </r>
  <r>
    <x v="651"/>
    <x v="189"/>
    <x v="0"/>
    <x v="265"/>
    <x v="41"/>
    <x v="53"/>
    <x v="4"/>
    <x v="489"/>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s v="No"/>
    <x v="579"/>
    <x v="0"/>
    <x v="2"/>
    <n v="813147.2"/>
    <s v="0-10%"/>
    <n v="0"/>
    <n v="813147.2"/>
  </r>
  <r>
    <x v="652"/>
    <x v="339"/>
    <x v="1"/>
    <x v="209"/>
    <x v="196"/>
    <x v="66"/>
    <x v="0"/>
    <x v="490"/>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s v="No"/>
    <x v="580"/>
    <x v="1"/>
    <x v="2"/>
    <n v="391070.4"/>
    <s v="0-10%"/>
    <n v="0"/>
    <n v="391070.4"/>
  </r>
  <r>
    <x v="653"/>
    <x v="283"/>
    <x v="1"/>
    <x v="33"/>
    <x v="143"/>
    <x v="27"/>
    <x v="2"/>
    <x v="491"/>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s v="No"/>
    <x v="581"/>
    <x v="0"/>
    <x v="2"/>
    <n v="185331.9"/>
    <s v="0-10%"/>
    <n v="0"/>
    <n v="185331.9"/>
  </r>
  <r>
    <x v="654"/>
    <x v="340"/>
    <x v="1"/>
    <x v="0"/>
    <x v="6"/>
    <x v="52"/>
    <x v="4"/>
    <x v="492"/>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s v="No"/>
    <x v="582"/>
    <x v="1"/>
    <x v="0"/>
    <n v="116964.29999999999"/>
    <s v="0-10%"/>
    <n v="0"/>
    <n v="116964.29999999999"/>
  </r>
  <r>
    <x v="655"/>
    <x v="285"/>
    <x v="0"/>
    <x v="17"/>
    <x v="197"/>
    <x v="55"/>
    <x v="4"/>
    <x v="493"/>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s v="No"/>
    <x v="583"/>
    <x v="1"/>
    <x v="0"/>
    <n v="135596.19999999998"/>
    <s v="0-10%"/>
    <n v="0"/>
    <n v="135596.19999999998"/>
  </r>
  <r>
    <x v="656"/>
    <x v="190"/>
    <x v="1"/>
    <x v="209"/>
    <x v="95"/>
    <x v="8"/>
    <x v="2"/>
    <x v="338"/>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s v="No"/>
    <x v="415"/>
    <x v="0"/>
    <x v="2"/>
    <n v="29526.899999999998"/>
    <s v="0-10%"/>
    <n v="0"/>
    <n v="29526.899999999998"/>
  </r>
  <r>
    <x v="657"/>
    <x v="297"/>
    <x v="3"/>
    <x v="266"/>
    <x v="190"/>
    <x v="81"/>
    <x v="5"/>
    <x v="494"/>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s v="No"/>
    <x v="584"/>
    <x v="1"/>
    <x v="1"/>
    <n v="28762.800000000003"/>
    <s v="0-10%"/>
    <n v="0"/>
    <n v="28762.800000000003"/>
  </r>
  <r>
    <x v="658"/>
    <x v="341"/>
    <x v="0"/>
    <x v="8"/>
    <x v="6"/>
    <x v="54"/>
    <x v="6"/>
    <x v="495"/>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s v="No"/>
    <x v="585"/>
    <x v="1"/>
    <x v="0"/>
    <n v="94545"/>
    <s v="0-10%"/>
    <n v="0"/>
    <n v="94545"/>
  </r>
  <r>
    <x v="659"/>
    <x v="333"/>
    <x v="1"/>
    <x v="166"/>
    <x v="46"/>
    <x v="10"/>
    <x v="2"/>
    <x v="496"/>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s v="No"/>
    <x v="586"/>
    <x v="0"/>
    <x v="2"/>
    <n v="13716.3"/>
    <s v="0-10%"/>
    <n v="0"/>
    <n v="13716.3"/>
  </r>
  <r>
    <x v="660"/>
    <x v="342"/>
    <x v="1"/>
    <x v="168"/>
    <x v="43"/>
    <x v="9"/>
    <x v="4"/>
    <x v="497"/>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s v="No"/>
    <x v="587"/>
    <x v="1"/>
    <x v="2"/>
    <n v="274765.7"/>
    <s v="0-10%"/>
    <n v="0"/>
    <n v="274765.7"/>
  </r>
  <r>
    <x v="661"/>
    <x v="343"/>
    <x v="0"/>
    <x v="0"/>
    <x v="38"/>
    <x v="25"/>
    <x v="3"/>
    <x v="498"/>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s v="No"/>
    <x v="588"/>
    <x v="0"/>
    <x v="0"/>
    <n v="23492.999999999996"/>
    <s v="0-10%"/>
    <n v="0"/>
    <n v="23492.999999999996"/>
  </r>
  <r>
    <x v="662"/>
    <x v="344"/>
    <x v="0"/>
    <x v="79"/>
    <x v="46"/>
    <x v="30"/>
    <x v="0"/>
    <x v="499"/>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s v="No"/>
    <x v="589"/>
    <x v="0"/>
    <x v="2"/>
    <n v="107049.60000000001"/>
    <s v="0-10%"/>
    <n v="0"/>
    <n v="107049.60000000001"/>
  </r>
  <r>
    <x v="663"/>
    <x v="323"/>
    <x v="0"/>
    <x v="154"/>
    <x v="102"/>
    <x v="77"/>
    <x v="6"/>
    <x v="500"/>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s v="No"/>
    <x v="590"/>
    <x v="1"/>
    <x v="2"/>
    <n v="244822.5"/>
    <s v="0-10%"/>
    <n v="0"/>
    <n v="244822.5"/>
  </r>
  <r>
    <x v="664"/>
    <x v="345"/>
    <x v="0"/>
    <x v="176"/>
    <x v="87"/>
    <x v="44"/>
    <x v="0"/>
    <x v="501"/>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s v="No"/>
    <x v="591"/>
    <x v="1"/>
    <x v="2"/>
    <n v="514407.60000000003"/>
    <s v="0-10%"/>
    <n v="0"/>
    <n v="514407.60000000003"/>
  </r>
  <r>
    <x v="665"/>
    <x v="323"/>
    <x v="0"/>
    <x v="267"/>
    <x v="171"/>
    <x v="23"/>
    <x v="4"/>
    <x v="502"/>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s v="No"/>
    <x v="592"/>
    <x v="1"/>
    <x v="2"/>
    <n v="31136.3"/>
    <s v="0-10%"/>
    <n v="0"/>
    <n v="31136.3"/>
  </r>
  <r>
    <x v="666"/>
    <x v="346"/>
    <x v="0"/>
    <x v="61"/>
    <x v="95"/>
    <x v="57"/>
    <x v="1"/>
    <x v="503"/>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s v="No"/>
    <x v="593"/>
    <x v="0"/>
    <x v="2"/>
    <n v="81828"/>
    <s v="0-10%"/>
    <n v="0"/>
    <n v="81828"/>
  </r>
  <r>
    <x v="667"/>
    <x v="347"/>
    <x v="3"/>
    <x v="268"/>
    <x v="198"/>
    <x v="26"/>
    <x v="6"/>
    <x v="504"/>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s v="No"/>
    <x v="594"/>
    <x v="1"/>
    <x v="0"/>
    <n v="38745"/>
    <s v="0-10%"/>
    <n v="0"/>
    <n v="38745"/>
  </r>
  <r>
    <x v="668"/>
    <x v="34"/>
    <x v="0"/>
    <x v="23"/>
    <x v="46"/>
    <x v="5"/>
    <x v="2"/>
    <x v="505"/>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s v="No"/>
    <x v="595"/>
    <x v="0"/>
    <x v="2"/>
    <n v="4239.3"/>
    <s v="0-10%"/>
    <n v="0"/>
    <n v="4239.3"/>
  </r>
  <r>
    <x v="669"/>
    <x v="348"/>
    <x v="0"/>
    <x v="4"/>
    <x v="4"/>
    <x v="11"/>
    <x v="1"/>
    <x v="506"/>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s v="No"/>
    <x v="596"/>
    <x v="0"/>
    <x v="1"/>
    <n v="6160"/>
    <s v="0-10%"/>
    <n v="0"/>
    <n v="6160"/>
  </r>
  <r>
    <x v="670"/>
    <x v="34"/>
    <x v="0"/>
    <x v="227"/>
    <x v="8"/>
    <x v="58"/>
    <x v="3"/>
    <x v="507"/>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s v="No"/>
    <x v="597"/>
    <x v="0"/>
    <x v="0"/>
    <n v="1644.1"/>
    <s v="0-10%"/>
    <n v="1"/>
    <n v="1644.1"/>
  </r>
  <r>
    <x v="671"/>
    <x v="63"/>
    <x v="0"/>
    <x v="21"/>
    <x v="6"/>
    <x v="0"/>
    <x v="10"/>
    <x v="508"/>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s v="No"/>
    <x v="598"/>
    <x v="0"/>
    <x v="1"/>
    <n v="31909"/>
    <s v="0-10%"/>
    <n v="0"/>
    <n v="31909"/>
  </r>
  <r>
    <x v="672"/>
    <x v="201"/>
    <x v="1"/>
    <x v="72"/>
    <x v="95"/>
    <x v="20"/>
    <x v="1"/>
    <x v="348"/>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s v="No"/>
    <x v="427"/>
    <x v="0"/>
    <x v="2"/>
    <n v="370352"/>
    <s v="0-10%"/>
    <n v="0"/>
    <n v="370352"/>
  </r>
  <r>
    <x v="673"/>
    <x v="63"/>
    <x v="1"/>
    <x v="0"/>
    <x v="3"/>
    <x v="1"/>
    <x v="10"/>
    <x v="509"/>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s v="No"/>
    <x v="599"/>
    <x v="1"/>
    <x v="0"/>
    <n v="11743.6"/>
    <s v="0-10%"/>
    <n v="0"/>
    <n v="11743.6"/>
  </r>
  <r>
    <x v="674"/>
    <x v="349"/>
    <x v="0"/>
    <x v="23"/>
    <x v="10"/>
    <x v="23"/>
    <x v="4"/>
    <x v="51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s v="No"/>
    <x v="600"/>
    <x v="1"/>
    <x v="2"/>
    <n v="67897"/>
    <s v="0-10%"/>
    <n v="0"/>
    <n v="67897"/>
  </r>
  <r>
    <x v="675"/>
    <x v="350"/>
    <x v="0"/>
    <x v="96"/>
    <x v="199"/>
    <x v="3"/>
    <x v="2"/>
    <x v="511"/>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s v="No"/>
    <x v="601"/>
    <x v="0"/>
    <x v="2"/>
    <n v="58379.1"/>
    <s v="0-10%"/>
    <n v="0"/>
    <n v="58379.1"/>
  </r>
  <r>
    <x v="676"/>
    <x v="184"/>
    <x v="1"/>
    <x v="209"/>
    <x v="129"/>
    <x v="43"/>
    <x v="3"/>
    <x v="512"/>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s v="No"/>
    <x v="602"/>
    <x v="0"/>
    <x v="2"/>
    <n v="172769.9"/>
    <s v="0-10%"/>
    <n v="0"/>
    <n v="172769.9"/>
  </r>
  <r>
    <x v="677"/>
    <x v="351"/>
    <x v="1"/>
    <x v="11"/>
    <x v="182"/>
    <x v="89"/>
    <x v="4"/>
    <x v="513"/>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s v="No"/>
    <x v="603"/>
    <x v="1"/>
    <x v="1"/>
    <n v="4252.7"/>
    <s v="0-10%"/>
    <n v="1"/>
    <n v="4252.7"/>
  </r>
  <r>
    <x v="678"/>
    <x v="352"/>
    <x v="1"/>
    <x v="269"/>
    <x v="200"/>
    <x v="34"/>
    <x v="6"/>
    <x v="514"/>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s v="No"/>
    <x v="604"/>
    <x v="0"/>
    <x v="2"/>
    <n v="88308"/>
    <s v="0-10%"/>
    <n v="0"/>
    <n v="88308"/>
  </r>
  <r>
    <x v="679"/>
    <x v="4"/>
    <x v="0"/>
    <x v="270"/>
    <x v="8"/>
    <x v="1"/>
    <x v="0"/>
    <x v="515"/>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s v="No"/>
    <x v="605"/>
    <x v="1"/>
    <x v="2"/>
    <n v="13444.2"/>
    <s v="0-10%"/>
    <n v="0"/>
    <n v="13444.2"/>
  </r>
  <r>
    <x v="680"/>
    <x v="353"/>
    <x v="1"/>
    <x v="25"/>
    <x v="20"/>
    <x v="10"/>
    <x v="3"/>
    <x v="516"/>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s v="No"/>
    <x v="606"/>
    <x v="0"/>
    <x v="2"/>
    <n v="124922.9"/>
    <s v="0-10%"/>
    <n v="0"/>
    <n v="124922.9"/>
  </r>
  <r>
    <x v="681"/>
    <x v="354"/>
    <x v="0"/>
    <x v="63"/>
    <x v="8"/>
    <x v="10"/>
    <x v="5"/>
    <x v="517"/>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s v="No"/>
    <x v="607"/>
    <x v="0"/>
    <x v="0"/>
    <n v="43736"/>
    <s v="0-10%"/>
    <n v="0"/>
    <n v="43736"/>
  </r>
  <r>
    <x v="682"/>
    <x v="355"/>
    <x v="0"/>
    <x v="125"/>
    <x v="8"/>
    <x v="32"/>
    <x v="4"/>
    <x v="518"/>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s v="No"/>
    <x v="608"/>
    <x v="1"/>
    <x v="2"/>
    <n v="33359.4"/>
    <s v="0-10%"/>
    <n v="0"/>
    <n v="33359.4"/>
  </r>
  <r>
    <x v="683"/>
    <x v="36"/>
    <x v="0"/>
    <x v="271"/>
    <x v="71"/>
    <x v="63"/>
    <x v="4"/>
    <x v="519"/>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s v="No"/>
    <x v="609"/>
    <x v="1"/>
    <x v="2"/>
    <n v="294158.7"/>
    <s v="0-10%"/>
    <n v="0"/>
    <n v="294158.7"/>
  </r>
  <r>
    <x v="684"/>
    <x v="322"/>
    <x v="0"/>
    <x v="8"/>
    <x v="38"/>
    <x v="27"/>
    <x v="0"/>
    <x v="520"/>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s v="No"/>
    <x v="610"/>
    <x v="0"/>
    <x v="0"/>
    <n v="3792.6000000000004"/>
    <s v="0-10%"/>
    <n v="1"/>
    <n v="3792.6000000000004"/>
  </r>
  <r>
    <x v="685"/>
    <x v="323"/>
    <x v="0"/>
    <x v="237"/>
    <x v="201"/>
    <x v="28"/>
    <x v="3"/>
    <x v="521"/>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s v="No"/>
    <x v="611"/>
    <x v="1"/>
    <x v="2"/>
    <n v="105661.09999999999"/>
    <s v="0-10%"/>
    <n v="0"/>
    <n v="105661.09999999999"/>
  </r>
  <r>
    <x v="686"/>
    <x v="197"/>
    <x v="1"/>
    <x v="154"/>
    <x v="8"/>
    <x v="77"/>
    <x v="3"/>
    <x v="522"/>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s v="No"/>
    <x v="612"/>
    <x v="1"/>
    <x v="2"/>
    <n v="1120074.8999999999"/>
    <s v="0-10%"/>
    <n v="0"/>
    <n v="1120074.8999999999"/>
  </r>
  <r>
    <x v="687"/>
    <x v="356"/>
    <x v="3"/>
    <x v="111"/>
    <x v="172"/>
    <x v="52"/>
    <x v="6"/>
    <x v="523"/>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s v="No"/>
    <x v="613"/>
    <x v="1"/>
    <x v="0"/>
    <n v="17032.5"/>
    <s v="0-10%"/>
    <n v="0"/>
    <n v="17032.5"/>
  </r>
  <r>
    <x v="688"/>
    <x v="357"/>
    <x v="1"/>
    <x v="272"/>
    <x v="202"/>
    <x v="81"/>
    <x v="5"/>
    <x v="524"/>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s v="No"/>
    <x v="614"/>
    <x v="1"/>
    <x v="1"/>
    <n v="12610.400000000001"/>
    <s v="0-10%"/>
    <n v="0"/>
    <n v="12610.400000000001"/>
  </r>
  <r>
    <x v="689"/>
    <x v="63"/>
    <x v="0"/>
    <x v="69"/>
    <x v="28"/>
    <x v="71"/>
    <x v="4"/>
    <x v="525"/>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s v="No"/>
    <x v="615"/>
    <x v="1"/>
    <x v="2"/>
    <n v="117058.9"/>
    <s v="0-10%"/>
    <n v="0"/>
    <n v="117058.9"/>
  </r>
  <r>
    <x v="690"/>
    <x v="189"/>
    <x v="0"/>
    <x v="273"/>
    <x v="203"/>
    <x v="37"/>
    <x v="4"/>
    <x v="526"/>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s v="No"/>
    <x v="616"/>
    <x v="0"/>
    <x v="2"/>
    <n v="354130.8"/>
    <s v="0-10%"/>
    <n v="0"/>
    <n v="354130.8"/>
  </r>
  <r>
    <x v="691"/>
    <x v="358"/>
    <x v="3"/>
    <x v="274"/>
    <x v="92"/>
    <x v="52"/>
    <x v="4"/>
    <x v="527"/>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s v="No"/>
    <x v="617"/>
    <x v="1"/>
    <x v="0"/>
    <n v="24591.7"/>
    <s v="0-10%"/>
    <n v="0"/>
    <n v="24591.7"/>
  </r>
  <r>
    <x v="692"/>
    <x v="359"/>
    <x v="0"/>
    <x v="29"/>
    <x v="79"/>
    <x v="13"/>
    <x v="4"/>
    <x v="528"/>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s v="No"/>
    <x v="618"/>
    <x v="0"/>
    <x v="2"/>
    <n v="7267"/>
    <s v="0-10%"/>
    <n v="0"/>
    <n v="7267"/>
  </r>
  <r>
    <x v="693"/>
    <x v="360"/>
    <x v="0"/>
    <x v="275"/>
    <x v="3"/>
    <x v="46"/>
    <x v="5"/>
    <x v="529"/>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s v="No"/>
    <x v="619"/>
    <x v="0"/>
    <x v="0"/>
    <n v="36836.800000000003"/>
    <s v="0-10%"/>
    <n v="0"/>
    <n v="36836.800000000003"/>
  </r>
  <r>
    <x v="694"/>
    <x v="361"/>
    <x v="0"/>
    <x v="276"/>
    <x v="204"/>
    <x v="17"/>
    <x v="1"/>
    <x v="530"/>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s v="No"/>
    <x v="620"/>
    <x v="1"/>
    <x v="2"/>
    <n v="28452"/>
    <s v="0-10%"/>
    <n v="0"/>
    <n v="28452"/>
  </r>
  <r>
    <x v="695"/>
    <x v="362"/>
    <x v="0"/>
    <x v="1"/>
    <x v="6"/>
    <x v="13"/>
    <x v="8"/>
    <x v="531"/>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s v="No"/>
    <x v="621"/>
    <x v="0"/>
    <x v="1"/>
    <n v="9253.1999999999989"/>
    <s v="0-10%"/>
    <n v="0"/>
    <n v="9253.1999999999989"/>
  </r>
  <r>
    <x v="696"/>
    <x v="293"/>
    <x v="1"/>
    <x v="168"/>
    <x v="129"/>
    <x v="27"/>
    <x v="7"/>
    <x v="532"/>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s v="No"/>
    <x v="622"/>
    <x v="0"/>
    <x v="2"/>
    <n v="7348.2000000000007"/>
    <s v="0-10%"/>
    <n v="0"/>
    <n v="7348.2000000000007"/>
  </r>
  <r>
    <x v="697"/>
    <x v="363"/>
    <x v="1"/>
    <x v="24"/>
    <x v="6"/>
    <x v="27"/>
    <x v="3"/>
    <x v="355"/>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s v="No"/>
    <x v="435"/>
    <x v="0"/>
    <x v="1"/>
    <n v="10049.099999999999"/>
    <s v="0-10%"/>
    <n v="0"/>
    <n v="10049.099999999999"/>
  </r>
  <r>
    <x v="698"/>
    <x v="34"/>
    <x v="0"/>
    <x v="7"/>
    <x v="5"/>
    <x v="8"/>
    <x v="15"/>
    <x v="205"/>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s v="No"/>
    <x v="623"/>
    <x v="0"/>
    <x v="0"/>
    <n v="115"/>
    <s v="0-10%"/>
    <n v="1"/>
    <n v="115"/>
  </r>
  <r>
    <x v="699"/>
    <x v="364"/>
    <x v="0"/>
    <x v="277"/>
    <x v="123"/>
    <x v="76"/>
    <x v="6"/>
    <x v="533"/>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s v="No"/>
    <x v="624"/>
    <x v="1"/>
    <x v="2"/>
    <n v="117873"/>
    <s v="0-10%"/>
    <n v="0"/>
    <n v="117873"/>
  </r>
  <r>
    <x v="700"/>
    <x v="365"/>
    <x v="0"/>
    <x v="278"/>
    <x v="205"/>
    <x v="52"/>
    <x v="2"/>
    <x v="534"/>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s v="No"/>
    <x v="625"/>
    <x v="1"/>
    <x v="2"/>
    <n v="61553.7"/>
    <s v="0-10%"/>
    <n v="0"/>
    <n v="61553.7"/>
  </r>
  <r>
    <x v="701"/>
    <x v="356"/>
    <x v="3"/>
    <x v="279"/>
    <x v="182"/>
    <x v="39"/>
    <x v="5"/>
    <x v="535"/>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s v="No"/>
    <x v="626"/>
    <x v="1"/>
    <x v="1"/>
    <n v="35433.200000000004"/>
    <s v="0-10%"/>
    <n v="0"/>
    <n v="35433.200000000004"/>
  </r>
  <r>
    <x v="702"/>
    <x v="63"/>
    <x v="0"/>
    <x v="0"/>
    <x v="206"/>
    <x v="46"/>
    <x v="3"/>
    <x v="536"/>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s v="No"/>
    <x v="627"/>
    <x v="0"/>
    <x v="0"/>
    <n v="11516.9"/>
    <s v="0-10%"/>
    <n v="0"/>
    <n v="11516.9"/>
  </r>
  <r>
    <x v="703"/>
    <x v="293"/>
    <x v="1"/>
    <x v="33"/>
    <x v="136"/>
    <x v="5"/>
    <x v="9"/>
    <x v="537"/>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s v="No"/>
    <x v="628"/>
    <x v="0"/>
    <x v="2"/>
    <n v="93276"/>
    <s v="0-10%"/>
    <n v="0"/>
    <n v="93276"/>
  </r>
  <r>
    <x v="704"/>
    <x v="366"/>
    <x v="0"/>
    <x v="114"/>
    <x v="28"/>
    <x v="5"/>
    <x v="11"/>
    <x v="538"/>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s v="No"/>
    <x v="629"/>
    <x v="0"/>
    <x v="0"/>
    <n v="4457.3999999999996"/>
    <s v="0-10%"/>
    <n v="0"/>
    <n v="4457.3999999999996"/>
  </r>
  <r>
    <x v="705"/>
    <x v="60"/>
    <x v="0"/>
    <x v="125"/>
    <x v="20"/>
    <x v="25"/>
    <x v="9"/>
    <x v="539"/>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s v="No"/>
    <x v="630"/>
    <x v="0"/>
    <x v="2"/>
    <n v="23119.200000000001"/>
    <s v="0-10%"/>
    <n v="0"/>
    <n v="23119.200000000001"/>
  </r>
  <r>
    <x v="706"/>
    <x v="367"/>
    <x v="0"/>
    <x v="124"/>
    <x v="207"/>
    <x v="79"/>
    <x v="0"/>
    <x v="540"/>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s v="No"/>
    <x v="631"/>
    <x v="1"/>
    <x v="1"/>
    <n v="1012.2"/>
    <s v="0-10%"/>
    <n v="1"/>
    <n v="1012.2"/>
  </r>
  <r>
    <x v="707"/>
    <x v="333"/>
    <x v="1"/>
    <x v="69"/>
    <x v="43"/>
    <x v="48"/>
    <x v="11"/>
    <x v="541"/>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s v="No"/>
    <x v="632"/>
    <x v="0"/>
    <x v="2"/>
    <n v="55590.2"/>
    <s v="0-10%"/>
    <n v="0"/>
    <n v="55590.2"/>
  </r>
  <r>
    <x v="708"/>
    <x v="368"/>
    <x v="0"/>
    <x v="36"/>
    <x v="8"/>
    <x v="36"/>
    <x v="0"/>
    <x v="542"/>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s v="No"/>
    <x v="633"/>
    <x v="0"/>
    <x v="0"/>
    <n v="6417.6"/>
    <s v="0-10%"/>
    <n v="0"/>
    <n v="6417.6"/>
  </r>
  <r>
    <x v="709"/>
    <x v="60"/>
    <x v="1"/>
    <x v="141"/>
    <x v="6"/>
    <x v="60"/>
    <x v="4"/>
    <x v="543"/>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s v="No"/>
    <x v="634"/>
    <x v="0"/>
    <x v="1"/>
    <n v="64637.599999999999"/>
    <s v="0-10%"/>
    <n v="0"/>
    <n v="64637.599999999999"/>
  </r>
  <r>
    <x v="710"/>
    <x v="189"/>
    <x v="1"/>
    <x v="63"/>
    <x v="53"/>
    <x v="15"/>
    <x v="5"/>
    <x v="544"/>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s v="No"/>
    <x v="635"/>
    <x v="1"/>
    <x v="0"/>
    <n v="306174"/>
    <s v="0-10%"/>
    <n v="0"/>
    <n v="306174"/>
  </r>
  <r>
    <x v="711"/>
    <x v="304"/>
    <x v="1"/>
    <x v="79"/>
    <x v="208"/>
    <x v="24"/>
    <x v="3"/>
    <x v="545"/>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s v="No"/>
    <x v="636"/>
    <x v="0"/>
    <x v="2"/>
    <n v="58921.099999999991"/>
    <s v="0-10%"/>
    <n v="0"/>
    <n v="58921.099999999991"/>
  </r>
  <r>
    <x v="712"/>
    <x v="297"/>
    <x v="3"/>
    <x v="280"/>
    <x v="209"/>
    <x v="47"/>
    <x v="5"/>
    <x v="546"/>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s v="No"/>
    <x v="637"/>
    <x v="1"/>
    <x v="2"/>
    <n v="14000.800000000001"/>
    <s v="0-10%"/>
    <n v="0"/>
    <n v="14000.800000000001"/>
  </r>
  <r>
    <x v="713"/>
    <x v="369"/>
    <x v="0"/>
    <x v="227"/>
    <x v="210"/>
    <x v="24"/>
    <x v="5"/>
    <x v="547"/>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s v="No"/>
    <x v="638"/>
    <x v="0"/>
    <x v="0"/>
    <n v="113898.40000000001"/>
    <s v="0-10%"/>
    <n v="0"/>
    <n v="113898.40000000001"/>
  </r>
  <r>
    <x v="714"/>
    <x v="370"/>
    <x v="0"/>
    <x v="23"/>
    <x v="20"/>
    <x v="20"/>
    <x v="5"/>
    <x v="548"/>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s v="No"/>
    <x v="639"/>
    <x v="0"/>
    <x v="2"/>
    <n v="20838.400000000001"/>
    <s v="0-10%"/>
    <n v="0"/>
    <n v="20838.400000000001"/>
  </r>
  <r>
    <x v="715"/>
    <x v="371"/>
    <x v="0"/>
    <x v="281"/>
    <x v="211"/>
    <x v="66"/>
    <x v="5"/>
    <x v="549"/>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s v="No"/>
    <x v="640"/>
    <x v="1"/>
    <x v="2"/>
    <n v="321222"/>
    <s v="0-10%"/>
    <n v="0"/>
    <n v="321222"/>
  </r>
  <r>
    <x v="716"/>
    <x v="372"/>
    <x v="0"/>
    <x v="135"/>
    <x v="212"/>
    <x v="7"/>
    <x v="4"/>
    <x v="550"/>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s v="No"/>
    <x v="641"/>
    <x v="1"/>
    <x v="2"/>
    <n v="87711.4"/>
    <s v="0-10%"/>
    <n v="0"/>
    <n v="87711.4"/>
  </r>
  <r>
    <x v="717"/>
    <x v="4"/>
    <x v="0"/>
    <x v="7"/>
    <x v="10"/>
    <x v="16"/>
    <x v="4"/>
    <x v="551"/>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s v="No"/>
    <x v="642"/>
    <x v="1"/>
    <x v="0"/>
    <n v="9137.5"/>
    <s v="0-10%"/>
    <n v="0"/>
    <n v="9137.5"/>
  </r>
  <r>
    <x v="718"/>
    <x v="354"/>
    <x v="0"/>
    <x v="63"/>
    <x v="8"/>
    <x v="10"/>
    <x v="4"/>
    <x v="552"/>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s v="No"/>
    <x v="643"/>
    <x v="0"/>
    <x v="0"/>
    <n v="48719"/>
    <s v="0-10%"/>
    <n v="0"/>
    <n v="48719"/>
  </r>
  <r>
    <x v="719"/>
    <x v="373"/>
    <x v="0"/>
    <x v="29"/>
    <x v="20"/>
    <x v="8"/>
    <x v="0"/>
    <x v="553"/>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s v="No"/>
    <x v="644"/>
    <x v="0"/>
    <x v="2"/>
    <n v="115252.20000000001"/>
    <s v="0-10%"/>
    <n v="0"/>
    <n v="115252.20000000001"/>
  </r>
  <r>
    <x v="720"/>
    <x v="60"/>
    <x v="0"/>
    <x v="282"/>
    <x v="7"/>
    <x v="36"/>
    <x v="4"/>
    <x v="554"/>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s v="No"/>
    <x v="645"/>
    <x v="0"/>
    <x v="1"/>
    <n v="1096.5"/>
    <s v="0-10%"/>
    <n v="1"/>
    <n v="1096.5"/>
  </r>
  <r>
    <x v="721"/>
    <x v="374"/>
    <x v="0"/>
    <x v="25"/>
    <x v="38"/>
    <x v="54"/>
    <x v="0"/>
    <x v="555"/>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s v="No"/>
    <x v="646"/>
    <x v="1"/>
    <x v="2"/>
    <n v="97330.8"/>
    <s v="0-10%"/>
    <n v="0"/>
    <n v="97330.8"/>
  </r>
  <r>
    <x v="722"/>
    <x v="375"/>
    <x v="2"/>
    <x v="283"/>
    <x v="3"/>
    <x v="44"/>
    <x v="11"/>
    <x v="556"/>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s v="No"/>
    <x v="647"/>
    <x v="1"/>
    <x v="0"/>
    <n v="76828.399999999994"/>
    <s v="0-10%"/>
    <n v="0"/>
    <n v="76828.399999999994"/>
  </r>
  <r>
    <x v="723"/>
    <x v="376"/>
    <x v="0"/>
    <x v="92"/>
    <x v="213"/>
    <x v="15"/>
    <x v="4"/>
    <x v="557"/>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s v="No"/>
    <x v="648"/>
    <x v="1"/>
    <x v="2"/>
    <n v="47618.2"/>
    <s v="0-10%"/>
    <n v="0"/>
    <n v="47618.2"/>
  </r>
  <r>
    <x v="724"/>
    <x v="60"/>
    <x v="0"/>
    <x v="4"/>
    <x v="6"/>
    <x v="20"/>
    <x v="3"/>
    <x v="558"/>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s v="No"/>
    <x v="649"/>
    <x v="0"/>
    <x v="1"/>
    <n v="104988.7"/>
    <s v="0-10%"/>
    <n v="0"/>
    <n v="104988.7"/>
  </r>
  <r>
    <x v="725"/>
    <x v="377"/>
    <x v="1"/>
    <x v="166"/>
    <x v="214"/>
    <x v="0"/>
    <x v="0"/>
    <x v="559"/>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s v="No"/>
    <x v="650"/>
    <x v="0"/>
    <x v="2"/>
    <n v="173149.2"/>
    <s v="0-10%"/>
    <n v="0"/>
    <n v="173149.2"/>
  </r>
  <r>
    <x v="726"/>
    <x v="378"/>
    <x v="5"/>
    <x v="284"/>
    <x v="8"/>
    <x v="48"/>
    <x v="1"/>
    <x v="87"/>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s v="No"/>
    <x v="651"/>
    <x v="0"/>
    <x v="0"/>
    <n v="10324"/>
    <s v="0-10%"/>
    <n v="0"/>
    <n v="10324"/>
  </r>
  <r>
    <x v="727"/>
    <x v="377"/>
    <x v="1"/>
    <x v="29"/>
    <x v="213"/>
    <x v="13"/>
    <x v="3"/>
    <x v="560"/>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s v="No"/>
    <x v="652"/>
    <x v="0"/>
    <x v="2"/>
    <n v="75157.099999999991"/>
    <s v="0-10%"/>
    <n v="0"/>
    <n v="75157.099999999991"/>
  </r>
  <r>
    <x v="728"/>
    <x v="4"/>
    <x v="0"/>
    <x v="285"/>
    <x v="8"/>
    <x v="33"/>
    <x v="3"/>
    <x v="455"/>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s v="No"/>
    <x v="653"/>
    <x v="0"/>
    <x v="0"/>
    <n v="7293.9"/>
    <s v="0-10%"/>
    <n v="0"/>
    <n v="7293.9"/>
  </r>
  <r>
    <x v="729"/>
    <x v="379"/>
    <x v="3"/>
    <x v="24"/>
    <x v="207"/>
    <x v="26"/>
    <x v="4"/>
    <x v="561"/>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s v="No"/>
    <x v="654"/>
    <x v="1"/>
    <x v="1"/>
    <n v="1668.3999999999999"/>
    <s v="0-10%"/>
    <n v="1"/>
    <n v="1668.3999999999999"/>
  </r>
  <r>
    <x v="730"/>
    <x v="380"/>
    <x v="0"/>
    <x v="72"/>
    <x v="43"/>
    <x v="8"/>
    <x v="6"/>
    <x v="562"/>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s v="No"/>
    <x v="655"/>
    <x v="0"/>
    <x v="2"/>
    <n v="38952"/>
    <s v="0-10%"/>
    <n v="0"/>
    <n v="38952"/>
  </r>
  <r>
    <x v="731"/>
    <x v="381"/>
    <x v="0"/>
    <x v="286"/>
    <x v="109"/>
    <x v="19"/>
    <x v="6"/>
    <x v="563"/>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s v="No"/>
    <x v="656"/>
    <x v="1"/>
    <x v="2"/>
    <n v="418162.5"/>
    <s v="0-10%"/>
    <n v="0"/>
    <n v="418162.5"/>
  </r>
  <r>
    <x v="732"/>
    <x v="297"/>
    <x v="3"/>
    <x v="287"/>
    <x v="215"/>
    <x v="68"/>
    <x v="3"/>
    <x v="100"/>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s v="No"/>
    <x v="657"/>
    <x v="1"/>
    <x v="1"/>
    <n v="5202.8999999999996"/>
    <s v="0-10%"/>
    <n v="0"/>
    <n v="5202.8999999999996"/>
  </r>
  <r>
    <x v="733"/>
    <x v="4"/>
    <x v="0"/>
    <x v="238"/>
    <x v="216"/>
    <x v="77"/>
    <x v="4"/>
    <x v="564"/>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s v="No"/>
    <x v="658"/>
    <x v="1"/>
    <x v="2"/>
    <n v="74794.2"/>
    <s v="0-10%"/>
    <n v="0"/>
    <n v="74794.2"/>
  </r>
  <r>
    <x v="734"/>
    <x v="63"/>
    <x v="1"/>
    <x v="7"/>
    <x v="38"/>
    <x v="29"/>
    <x v="9"/>
    <x v="565"/>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s v="No"/>
    <x v="659"/>
    <x v="0"/>
    <x v="0"/>
    <n v="33008.400000000001"/>
    <s v="0-10%"/>
    <n v="0"/>
    <n v="33008.400000000001"/>
  </r>
  <r>
    <x v="735"/>
    <x v="382"/>
    <x v="0"/>
    <x v="7"/>
    <x v="8"/>
    <x v="8"/>
    <x v="5"/>
    <x v="566"/>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s v="No"/>
    <x v="660"/>
    <x v="0"/>
    <x v="0"/>
    <n v="4532"/>
    <s v="0-10%"/>
    <n v="0"/>
    <n v="4532"/>
  </r>
  <r>
    <x v="736"/>
    <x v="383"/>
    <x v="0"/>
    <x v="288"/>
    <x v="136"/>
    <x v="28"/>
    <x v="6"/>
    <x v="567"/>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s v="No"/>
    <x v="661"/>
    <x v="1"/>
    <x v="2"/>
    <n v="226228.5"/>
    <s v="0-10%"/>
    <n v="0"/>
    <n v="226228.5"/>
  </r>
  <r>
    <x v="737"/>
    <x v="63"/>
    <x v="1"/>
    <x v="7"/>
    <x v="10"/>
    <x v="16"/>
    <x v="2"/>
    <x v="568"/>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s v="No"/>
    <x v="662"/>
    <x v="1"/>
    <x v="0"/>
    <n v="26293.8"/>
    <s v="0-10%"/>
    <n v="0"/>
    <n v="26293.8"/>
  </r>
  <r>
    <x v="738"/>
    <x v="384"/>
    <x v="0"/>
    <x v="14"/>
    <x v="92"/>
    <x v="53"/>
    <x v="1"/>
    <x v="569"/>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s v="No"/>
    <x v="663"/>
    <x v="0"/>
    <x v="0"/>
    <n v="4832"/>
    <s v="0-10%"/>
    <n v="0"/>
    <n v="4832"/>
  </r>
  <r>
    <x v="739"/>
    <x v="371"/>
    <x v="0"/>
    <x v="289"/>
    <x v="217"/>
    <x v="47"/>
    <x v="5"/>
    <x v="570"/>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s v="No"/>
    <x v="664"/>
    <x v="1"/>
    <x v="2"/>
    <n v="110026.40000000001"/>
    <s v="0-10%"/>
    <n v="0"/>
    <n v="110026.40000000001"/>
  </r>
  <r>
    <x v="740"/>
    <x v="385"/>
    <x v="0"/>
    <x v="8"/>
    <x v="185"/>
    <x v="18"/>
    <x v="13"/>
    <x v="571"/>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s v="No"/>
    <x v="665"/>
    <x v="1"/>
    <x v="0"/>
    <n v="153796.4"/>
    <s v="0-10%"/>
    <n v="0"/>
    <n v="153796.4"/>
  </r>
  <r>
    <x v="741"/>
    <x v="386"/>
    <x v="0"/>
    <x v="290"/>
    <x v="218"/>
    <x v="10"/>
    <x v="5"/>
    <x v="572"/>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s v="No"/>
    <x v="666"/>
    <x v="0"/>
    <x v="2"/>
    <n v="27724.400000000001"/>
    <s v="0-10%"/>
    <n v="0"/>
    <n v="27724.400000000001"/>
  </r>
  <r>
    <x v="742"/>
    <x v="387"/>
    <x v="0"/>
    <x v="291"/>
    <x v="219"/>
    <x v="73"/>
    <x v="5"/>
    <x v="573"/>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s v="No"/>
    <x v="667"/>
    <x v="1"/>
    <x v="2"/>
    <n v="99519.200000000012"/>
    <s v="0-10%"/>
    <n v="0"/>
    <n v="99519.200000000012"/>
  </r>
  <r>
    <x v="743"/>
    <x v="388"/>
    <x v="0"/>
    <x v="166"/>
    <x v="220"/>
    <x v="16"/>
    <x v="4"/>
    <x v="574"/>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s v="No"/>
    <x v="668"/>
    <x v="1"/>
    <x v="2"/>
    <n v="87470.599999999991"/>
    <s v="0-10%"/>
    <n v="0"/>
    <n v="87470.599999999991"/>
  </r>
  <r>
    <x v="744"/>
    <x v="389"/>
    <x v="3"/>
    <x v="292"/>
    <x v="221"/>
    <x v="76"/>
    <x v="5"/>
    <x v="575"/>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s v="No"/>
    <x v="669"/>
    <x v="1"/>
    <x v="1"/>
    <n v="32687.600000000002"/>
    <s v="0-10%"/>
    <n v="0"/>
    <n v="32687.600000000002"/>
  </r>
  <r>
    <x v="745"/>
    <x v="390"/>
    <x v="0"/>
    <x v="23"/>
    <x v="22"/>
    <x v="26"/>
    <x v="1"/>
    <x v="576"/>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s v="No"/>
    <x v="670"/>
    <x v="1"/>
    <x v="2"/>
    <n v="105692"/>
    <s v="0-10%"/>
    <n v="0"/>
    <n v="105692"/>
  </r>
  <r>
    <x v="746"/>
    <x v="184"/>
    <x v="1"/>
    <x v="168"/>
    <x v="136"/>
    <x v="43"/>
    <x v="0"/>
    <x v="577"/>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s v="No"/>
    <x v="671"/>
    <x v="0"/>
    <x v="2"/>
    <n v="131481"/>
    <s v="0-10%"/>
    <n v="0"/>
    <n v="131481"/>
  </r>
  <r>
    <x v="747"/>
    <x v="391"/>
    <x v="0"/>
    <x v="202"/>
    <x v="222"/>
    <x v="31"/>
    <x v="11"/>
    <x v="578"/>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s v="No"/>
    <x v="672"/>
    <x v="1"/>
    <x v="2"/>
    <n v="42609.4"/>
    <s v="0-10%"/>
    <n v="0"/>
    <n v="42609.4"/>
  </r>
  <r>
    <x v="748"/>
    <x v="60"/>
    <x v="0"/>
    <x v="21"/>
    <x v="6"/>
    <x v="0"/>
    <x v="3"/>
    <x v="579"/>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s v="No"/>
    <x v="673"/>
    <x v="0"/>
    <x v="1"/>
    <n v="41713.399999999994"/>
    <s v="0-10%"/>
    <n v="0"/>
    <n v="41713.399999999994"/>
  </r>
  <r>
    <x v="749"/>
    <x v="323"/>
    <x v="0"/>
    <x v="293"/>
    <x v="223"/>
    <x v="19"/>
    <x v="0"/>
    <x v="580"/>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s v="No"/>
    <x v="674"/>
    <x v="1"/>
    <x v="2"/>
    <n v="73134.600000000006"/>
    <s v="0-10%"/>
    <n v="0"/>
    <n v="73134.600000000006"/>
  </r>
  <r>
    <x v="750"/>
    <x v="304"/>
    <x v="1"/>
    <x v="12"/>
    <x v="102"/>
    <x v="6"/>
    <x v="0"/>
    <x v="581"/>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s v="No"/>
    <x v="675"/>
    <x v="0"/>
    <x v="0"/>
    <n v="28039.200000000001"/>
    <s v="0-10%"/>
    <n v="0"/>
    <n v="28039.200000000001"/>
  </r>
  <r>
    <x v="751"/>
    <x v="392"/>
    <x v="0"/>
    <x v="294"/>
    <x v="6"/>
    <x v="21"/>
    <x v="5"/>
    <x v="582"/>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s v="No"/>
    <x v="676"/>
    <x v="1"/>
    <x v="0"/>
    <n v="35534.400000000001"/>
    <s v="0-10%"/>
    <n v="0"/>
    <n v="35534.400000000001"/>
  </r>
  <r>
    <x v="752"/>
    <x v="393"/>
    <x v="0"/>
    <x v="12"/>
    <x v="224"/>
    <x v="47"/>
    <x v="3"/>
    <x v="583"/>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s v="No"/>
    <x v="677"/>
    <x v="1"/>
    <x v="0"/>
    <n v="76489.599999999991"/>
    <s v="0-10%"/>
    <n v="0"/>
    <n v="76489.599999999991"/>
  </r>
  <r>
    <x v="753"/>
    <x v="325"/>
    <x v="1"/>
    <x v="295"/>
    <x v="225"/>
    <x v="73"/>
    <x v="5"/>
    <x v="584"/>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s v="No"/>
    <x v="678"/>
    <x v="1"/>
    <x v="2"/>
    <n v="139035.6"/>
    <s v="0-10%"/>
    <n v="0"/>
    <n v="139035.6"/>
  </r>
  <r>
    <x v="754"/>
    <x v="394"/>
    <x v="1"/>
    <x v="296"/>
    <x v="187"/>
    <x v="26"/>
    <x v="2"/>
    <x v="585"/>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s v="No"/>
    <x v="679"/>
    <x v="1"/>
    <x v="0"/>
    <n v="54486.9"/>
    <s v="0-10%"/>
    <n v="0"/>
    <n v="54486.9"/>
  </r>
  <r>
    <x v="755"/>
    <x v="63"/>
    <x v="1"/>
    <x v="1"/>
    <x v="6"/>
    <x v="13"/>
    <x v="9"/>
    <x v="586"/>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s v="No"/>
    <x v="680"/>
    <x v="0"/>
    <x v="1"/>
    <n v="8971.2000000000007"/>
    <s v="0-10%"/>
    <n v="0"/>
    <n v="8971.2000000000007"/>
  </r>
  <r>
    <x v="756"/>
    <x v="395"/>
    <x v="0"/>
    <x v="4"/>
    <x v="8"/>
    <x v="5"/>
    <x v="12"/>
    <x v="587"/>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s v="No"/>
    <x v="681"/>
    <x v="0"/>
    <x v="1"/>
    <n v="8830.5"/>
    <s v="0-10%"/>
    <n v="0"/>
    <n v="8830.5"/>
  </r>
  <r>
    <x v="757"/>
    <x v="4"/>
    <x v="0"/>
    <x v="297"/>
    <x v="38"/>
    <x v="12"/>
    <x v="3"/>
    <x v="588"/>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s v="No"/>
    <x v="682"/>
    <x v="0"/>
    <x v="0"/>
    <n v="1443.1999999999998"/>
    <s v="0-10%"/>
    <n v="1"/>
    <n v="1443.1999999999998"/>
  </r>
  <r>
    <x v="758"/>
    <x v="396"/>
    <x v="0"/>
    <x v="298"/>
    <x v="226"/>
    <x v="16"/>
    <x v="3"/>
    <x v="589"/>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s v="No"/>
    <x v="683"/>
    <x v="1"/>
    <x v="2"/>
    <n v="6814.2"/>
    <s v="0-10%"/>
    <n v="0"/>
    <n v="6814.2"/>
  </r>
  <r>
    <x v="759"/>
    <x v="63"/>
    <x v="0"/>
    <x v="61"/>
    <x v="38"/>
    <x v="1"/>
    <x v="1"/>
    <x v="590"/>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s v="No"/>
    <x v="684"/>
    <x v="1"/>
    <x v="2"/>
    <n v="29408"/>
    <s v="0-10%"/>
    <n v="0"/>
    <n v="29408"/>
  </r>
  <r>
    <x v="760"/>
    <x v="397"/>
    <x v="0"/>
    <x v="299"/>
    <x v="4"/>
    <x v="75"/>
    <x v="3"/>
    <x v="59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s v="No"/>
    <x v="685"/>
    <x v="1"/>
    <x v="0"/>
    <n v="14108.099999999999"/>
    <s v="0-10%"/>
    <n v="0"/>
    <n v="14108.099999999999"/>
  </r>
  <r>
    <x v="761"/>
    <x v="398"/>
    <x v="0"/>
    <x v="54"/>
    <x v="3"/>
    <x v="33"/>
    <x v="1"/>
    <x v="592"/>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s v="No"/>
    <x v="686"/>
    <x v="0"/>
    <x v="0"/>
    <n v="372"/>
    <s v="0-10%"/>
    <n v="1"/>
    <n v="372"/>
  </r>
  <r>
    <x v="762"/>
    <x v="399"/>
    <x v="1"/>
    <x v="8"/>
    <x v="227"/>
    <x v="23"/>
    <x v="11"/>
    <x v="593"/>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s v="No"/>
    <x v="687"/>
    <x v="1"/>
    <x v="0"/>
    <n v="155401"/>
    <s v="0-10%"/>
    <n v="0"/>
    <n v="155401"/>
  </r>
  <r>
    <x v="763"/>
    <x v="400"/>
    <x v="0"/>
    <x v="125"/>
    <x v="38"/>
    <x v="11"/>
    <x v="4"/>
    <x v="594"/>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s v="No"/>
    <x v="688"/>
    <x v="0"/>
    <x v="2"/>
    <n v="47325.799999999996"/>
    <s v="0-10%"/>
    <n v="0"/>
    <n v="47325.799999999996"/>
  </r>
  <r>
    <x v="764"/>
    <x v="297"/>
    <x v="3"/>
    <x v="300"/>
    <x v="228"/>
    <x v="84"/>
    <x v="0"/>
    <x v="595"/>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s v="No"/>
    <x v="689"/>
    <x v="1"/>
    <x v="1"/>
    <n v="37539.599999999999"/>
    <s v="0-10%"/>
    <n v="0"/>
    <n v="37539.599999999999"/>
  </r>
  <r>
    <x v="765"/>
    <x v="401"/>
    <x v="3"/>
    <x v="218"/>
    <x v="228"/>
    <x v="26"/>
    <x v="3"/>
    <x v="596"/>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s v="No"/>
    <x v="690"/>
    <x v="1"/>
    <x v="1"/>
    <n v="17662.8"/>
    <s v="0-10%"/>
    <n v="0"/>
    <n v="17662.8"/>
  </r>
  <r>
    <x v="766"/>
    <x v="402"/>
    <x v="0"/>
    <x v="301"/>
    <x v="223"/>
    <x v="31"/>
    <x v="13"/>
    <x v="597"/>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s v="No"/>
    <x v="691"/>
    <x v="1"/>
    <x v="2"/>
    <n v="48999.199999999997"/>
    <s v="0-10%"/>
    <n v="0"/>
    <n v="48999.199999999997"/>
  </r>
  <r>
    <x v="767"/>
    <x v="403"/>
    <x v="4"/>
    <x v="24"/>
    <x v="207"/>
    <x v="26"/>
    <x v="4"/>
    <x v="598"/>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s v="No"/>
    <x v="692"/>
    <x v="1"/>
    <x v="1"/>
    <n v="21654.799999999999"/>
    <s v="0-10%"/>
    <n v="0"/>
    <n v="21654.799999999999"/>
  </r>
  <r>
    <x v="768"/>
    <x v="63"/>
    <x v="0"/>
    <x v="4"/>
    <x v="47"/>
    <x v="54"/>
    <x v="1"/>
    <x v="599"/>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s v="No"/>
    <x v="693"/>
    <x v="1"/>
    <x v="1"/>
    <n v="20228"/>
    <s v="0-10%"/>
    <n v="0"/>
    <n v="20228"/>
  </r>
  <r>
    <x v="769"/>
    <x v="404"/>
    <x v="0"/>
    <x v="302"/>
    <x v="229"/>
    <x v="72"/>
    <x v="0"/>
    <x v="600"/>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s v="No"/>
    <x v="694"/>
    <x v="0"/>
    <x v="2"/>
    <n v="35855.4"/>
    <s v="0-10%"/>
    <n v="0"/>
    <n v="35855.4"/>
  </r>
  <r>
    <x v="770"/>
    <x v="405"/>
    <x v="3"/>
    <x v="303"/>
    <x v="230"/>
    <x v="59"/>
    <x v="4"/>
    <x v="601"/>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s v="No"/>
    <x v="695"/>
    <x v="1"/>
    <x v="1"/>
    <n v="10535"/>
    <s v="0-10%"/>
    <n v="0"/>
    <n v="10535"/>
  </r>
  <r>
    <x v="771"/>
    <x v="283"/>
    <x v="1"/>
    <x v="44"/>
    <x v="186"/>
    <x v="34"/>
    <x v="7"/>
    <x v="602"/>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s v="No"/>
    <x v="696"/>
    <x v="0"/>
    <x v="2"/>
    <n v="2501.2000000000003"/>
    <s v="0-10%"/>
    <n v="1"/>
    <n v="2501.2000000000003"/>
  </r>
  <r>
    <x v="772"/>
    <x v="293"/>
    <x v="1"/>
    <x v="7"/>
    <x v="49"/>
    <x v="33"/>
    <x v="2"/>
    <x v="538"/>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s v="No"/>
    <x v="697"/>
    <x v="0"/>
    <x v="0"/>
    <n v="4574.7"/>
    <s v="0-10%"/>
    <n v="0"/>
    <n v="4574.7"/>
  </r>
  <r>
    <x v="773"/>
    <x v="406"/>
    <x v="0"/>
    <x v="1"/>
    <x v="6"/>
    <x v="13"/>
    <x v="4"/>
    <x v="603"/>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s v="No"/>
    <x v="698"/>
    <x v="0"/>
    <x v="1"/>
    <n v="42991.4"/>
    <s v="0-10%"/>
    <n v="0"/>
    <n v="42991.4"/>
  </r>
  <r>
    <x v="774"/>
    <x v="201"/>
    <x v="1"/>
    <x v="209"/>
    <x v="143"/>
    <x v="30"/>
    <x v="3"/>
    <x v="604"/>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s v="No"/>
    <x v="699"/>
    <x v="0"/>
    <x v="2"/>
    <n v="23993.199999999997"/>
    <s v="0-10%"/>
    <n v="0"/>
    <n v="23993.199999999997"/>
  </r>
  <r>
    <x v="775"/>
    <x v="407"/>
    <x v="0"/>
    <x v="1"/>
    <x v="8"/>
    <x v="27"/>
    <x v="0"/>
    <x v="605"/>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s v="No"/>
    <x v="700"/>
    <x v="0"/>
    <x v="1"/>
    <n v="1520.4"/>
    <s v="0-10%"/>
    <n v="1"/>
    <n v="1520.4"/>
  </r>
  <r>
    <x v="776"/>
    <x v="352"/>
    <x v="1"/>
    <x v="304"/>
    <x v="135"/>
    <x v="61"/>
    <x v="6"/>
    <x v="606"/>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s v="No"/>
    <x v="701"/>
    <x v="1"/>
    <x v="2"/>
    <n v="922734"/>
    <s v="0-10%"/>
    <n v="0"/>
    <n v="922734"/>
  </r>
  <r>
    <x v="777"/>
    <x v="184"/>
    <x v="1"/>
    <x v="209"/>
    <x v="129"/>
    <x v="43"/>
    <x v="1"/>
    <x v="607"/>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s v="No"/>
    <x v="702"/>
    <x v="0"/>
    <x v="2"/>
    <n v="36360"/>
    <s v="0-10%"/>
    <n v="0"/>
    <n v="36360"/>
  </r>
  <r>
    <x v="778"/>
    <x v="408"/>
    <x v="0"/>
    <x v="305"/>
    <x v="231"/>
    <x v="8"/>
    <x v="6"/>
    <x v="608"/>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s v="No"/>
    <x v="703"/>
    <x v="0"/>
    <x v="2"/>
    <n v="18445.5"/>
    <s v="0-10%"/>
    <n v="0"/>
    <n v="18445.5"/>
  </r>
  <r>
    <x v="779"/>
    <x v="293"/>
    <x v="1"/>
    <x v="59"/>
    <x v="143"/>
    <x v="62"/>
    <x v="12"/>
    <x v="609"/>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s v="No"/>
    <x v="704"/>
    <x v="0"/>
    <x v="2"/>
    <n v="45381"/>
    <s v="0-10%"/>
    <n v="0"/>
    <n v="45381"/>
  </r>
  <r>
    <x v="780"/>
    <x v="297"/>
    <x v="3"/>
    <x v="252"/>
    <x v="190"/>
    <x v="87"/>
    <x v="6"/>
    <x v="610"/>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s v="No"/>
    <x v="705"/>
    <x v="1"/>
    <x v="1"/>
    <n v="19926"/>
    <s v="0-10%"/>
    <n v="0"/>
    <n v="19926"/>
  </r>
  <r>
    <x v="781"/>
    <x v="167"/>
    <x v="0"/>
    <x v="46"/>
    <x v="8"/>
    <x v="51"/>
    <x v="8"/>
    <x v="611"/>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s v="No"/>
    <x v="706"/>
    <x v="0"/>
    <x v="1"/>
    <n v="18783.599999999999"/>
    <s v="0-10%"/>
    <n v="0"/>
    <n v="18783.599999999999"/>
  </r>
  <r>
    <x v="782"/>
    <x v="409"/>
    <x v="0"/>
    <x v="306"/>
    <x v="6"/>
    <x v="6"/>
    <x v="3"/>
    <x v="612"/>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s v="No"/>
    <x v="707"/>
    <x v="0"/>
    <x v="1"/>
    <n v="86.1"/>
    <s v="0-10%"/>
    <n v="1"/>
    <n v="86.1"/>
  </r>
  <r>
    <x v="783"/>
    <x v="410"/>
    <x v="1"/>
    <x v="168"/>
    <x v="232"/>
    <x v="48"/>
    <x v="11"/>
    <x v="613"/>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s v="No"/>
    <x v="708"/>
    <x v="0"/>
    <x v="2"/>
    <n v="7144"/>
    <s v="0-10%"/>
    <n v="0"/>
    <n v="7144"/>
  </r>
  <r>
    <x v="784"/>
    <x v="411"/>
    <x v="0"/>
    <x v="183"/>
    <x v="233"/>
    <x v="86"/>
    <x v="12"/>
    <x v="614"/>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s v="No"/>
    <x v="709"/>
    <x v="1"/>
    <x v="2"/>
    <n v="76167"/>
    <s v="0-10%"/>
    <n v="0"/>
    <n v="76167"/>
  </r>
  <r>
    <x v="785"/>
    <x v="412"/>
    <x v="0"/>
    <x v="25"/>
    <x v="135"/>
    <x v="8"/>
    <x v="3"/>
    <x v="61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s v="No"/>
    <x v="710"/>
    <x v="0"/>
    <x v="2"/>
    <n v="91737.499999999985"/>
    <s v="0-10%"/>
    <n v="0"/>
    <n v="91737.499999999985"/>
  </r>
  <r>
    <x v="786"/>
    <x v="413"/>
    <x v="0"/>
    <x v="8"/>
    <x v="234"/>
    <x v="20"/>
    <x v="6"/>
    <x v="616"/>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s v="No"/>
    <x v="711"/>
    <x v="0"/>
    <x v="0"/>
    <n v="11038.5"/>
    <s v="0-10%"/>
    <n v="0"/>
    <n v="11038.5"/>
  </r>
  <r>
    <x v="787"/>
    <x v="414"/>
    <x v="0"/>
    <x v="307"/>
    <x v="106"/>
    <x v="77"/>
    <x v="5"/>
    <x v="617"/>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s v="No"/>
    <x v="712"/>
    <x v="1"/>
    <x v="2"/>
    <n v="59593.600000000006"/>
    <s v="0-10%"/>
    <n v="0"/>
    <n v="59593.600000000006"/>
  </r>
  <r>
    <x v="788"/>
    <x v="369"/>
    <x v="0"/>
    <x v="308"/>
    <x v="235"/>
    <x v="46"/>
    <x v="3"/>
    <x v="618"/>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s v="No"/>
    <x v="713"/>
    <x v="0"/>
    <x v="2"/>
    <n v="45001.599999999999"/>
    <s v="0-10%"/>
    <n v="0"/>
    <n v="45001.599999999999"/>
  </r>
  <r>
    <x v="789"/>
    <x v="415"/>
    <x v="3"/>
    <x v="292"/>
    <x v="236"/>
    <x v="79"/>
    <x v="4"/>
    <x v="619"/>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s v="No"/>
    <x v="714"/>
    <x v="1"/>
    <x v="1"/>
    <n v="13162.3"/>
    <s v="0-10%"/>
    <n v="0"/>
    <n v="13162.3"/>
  </r>
  <r>
    <x v="790"/>
    <x v="416"/>
    <x v="1"/>
    <x v="44"/>
    <x v="237"/>
    <x v="1"/>
    <x v="9"/>
    <x v="620"/>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s v="No"/>
    <x v="715"/>
    <x v="1"/>
    <x v="2"/>
    <n v="8179.2"/>
    <s v="0-10%"/>
    <n v="0"/>
    <n v="8179.2"/>
  </r>
  <r>
    <x v="791"/>
    <x v="417"/>
    <x v="0"/>
    <x v="23"/>
    <x v="8"/>
    <x v="54"/>
    <x v="1"/>
    <x v="621"/>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s v="No"/>
    <x v="716"/>
    <x v="1"/>
    <x v="2"/>
    <n v="30404"/>
    <s v="0-10%"/>
    <n v="0"/>
    <n v="30404"/>
  </r>
  <r>
    <x v="792"/>
    <x v="418"/>
    <x v="0"/>
    <x v="284"/>
    <x v="12"/>
    <x v="3"/>
    <x v="6"/>
    <x v="622"/>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s v="No"/>
    <x v="717"/>
    <x v="0"/>
    <x v="0"/>
    <n v="18985.5"/>
    <s v="0-10%"/>
    <n v="0"/>
    <n v="18985.5"/>
  </r>
  <r>
    <x v="793"/>
    <x v="353"/>
    <x v="1"/>
    <x v="72"/>
    <x v="46"/>
    <x v="11"/>
    <x v="0"/>
    <x v="623"/>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s v="No"/>
    <x v="718"/>
    <x v="0"/>
    <x v="2"/>
    <n v="179655"/>
    <s v="0-10%"/>
    <n v="0"/>
    <n v="179655"/>
  </r>
  <r>
    <x v="794"/>
    <x v="343"/>
    <x v="0"/>
    <x v="125"/>
    <x v="79"/>
    <x v="38"/>
    <x v="4"/>
    <x v="624"/>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s v="No"/>
    <x v="719"/>
    <x v="0"/>
    <x v="2"/>
    <n v="23890.799999999999"/>
    <s v="0-10%"/>
    <n v="0"/>
    <n v="23890.799999999999"/>
  </r>
  <r>
    <x v="795"/>
    <x v="323"/>
    <x v="0"/>
    <x v="237"/>
    <x v="238"/>
    <x v="73"/>
    <x v="13"/>
    <x v="62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s v="No"/>
    <x v="720"/>
    <x v="1"/>
    <x v="2"/>
    <n v="56924.999999999993"/>
    <s v="0-10%"/>
    <n v="0"/>
    <n v="56924.999999999993"/>
  </r>
  <r>
    <x v="796"/>
    <x v="419"/>
    <x v="4"/>
    <x v="309"/>
    <x v="239"/>
    <x v="26"/>
    <x v="6"/>
    <x v="626"/>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s v="No"/>
    <x v="721"/>
    <x v="1"/>
    <x v="0"/>
    <n v="26469"/>
    <s v="0-10%"/>
    <n v="0"/>
    <n v="26469"/>
  </r>
  <r>
    <x v="797"/>
    <x v="4"/>
    <x v="0"/>
    <x v="176"/>
    <x v="38"/>
    <x v="7"/>
    <x v="3"/>
    <x v="627"/>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s v="No"/>
    <x v="722"/>
    <x v="1"/>
    <x v="2"/>
    <n v="42816.299999999996"/>
    <s v="0-10%"/>
    <n v="0"/>
    <n v="42816.299999999996"/>
  </r>
  <r>
    <x v="798"/>
    <x v="420"/>
    <x v="0"/>
    <x v="7"/>
    <x v="49"/>
    <x v="33"/>
    <x v="6"/>
    <x v="628"/>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s v="No"/>
    <x v="723"/>
    <x v="0"/>
    <x v="0"/>
    <n v="1953"/>
    <s v="0-10%"/>
    <n v="1"/>
    <n v="1953"/>
  </r>
  <r>
    <x v="799"/>
    <x v="63"/>
    <x v="1"/>
    <x v="29"/>
    <x v="240"/>
    <x v="60"/>
    <x v="12"/>
    <x v="629"/>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s v="No"/>
    <x v="724"/>
    <x v="0"/>
    <x v="2"/>
    <n v="6695.5"/>
    <s v="0-10%"/>
    <n v="0"/>
    <n v="6695.5"/>
  </r>
  <r>
    <x v="800"/>
    <x v="371"/>
    <x v="0"/>
    <x v="310"/>
    <x v="241"/>
    <x v="48"/>
    <x v="5"/>
    <x v="630"/>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s v="No"/>
    <x v="725"/>
    <x v="0"/>
    <x v="2"/>
    <n v="13327.6"/>
    <s v="0-10%"/>
    <n v="0"/>
    <n v="13327.6"/>
  </r>
  <r>
    <x v="801"/>
    <x v="297"/>
    <x v="3"/>
    <x v="296"/>
    <x v="187"/>
    <x v="26"/>
    <x v="0"/>
    <x v="631"/>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s v="No"/>
    <x v="726"/>
    <x v="1"/>
    <x v="0"/>
    <n v="11037.6"/>
    <s v="0-10%"/>
    <n v="0"/>
    <n v="11037.6"/>
  </r>
  <r>
    <x v="802"/>
    <x v="297"/>
    <x v="4"/>
    <x v="292"/>
    <x v="236"/>
    <x v="79"/>
    <x v="5"/>
    <x v="632"/>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s v="No"/>
    <x v="727"/>
    <x v="1"/>
    <x v="1"/>
    <n v="47159.200000000004"/>
    <s v="0-10%"/>
    <n v="0"/>
    <n v="47159.200000000004"/>
  </r>
  <r>
    <x v="803"/>
    <x v="421"/>
    <x v="1"/>
    <x v="311"/>
    <x v="143"/>
    <x v="46"/>
    <x v="0"/>
    <x v="633"/>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s v="No"/>
    <x v="728"/>
    <x v="0"/>
    <x v="2"/>
    <n v="26178.600000000002"/>
    <s v="0-10%"/>
    <n v="0"/>
    <n v="26178.600000000002"/>
  </r>
  <r>
    <x v="804"/>
    <x v="422"/>
    <x v="0"/>
    <x v="267"/>
    <x v="171"/>
    <x v="23"/>
    <x v="6"/>
    <x v="634"/>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s v="No"/>
    <x v="729"/>
    <x v="1"/>
    <x v="2"/>
    <n v="47434.5"/>
    <s v="0-10%"/>
    <n v="0"/>
    <n v="47434.5"/>
  </r>
  <r>
    <x v="805"/>
    <x v="63"/>
    <x v="1"/>
    <x v="25"/>
    <x v="77"/>
    <x v="23"/>
    <x v="11"/>
    <x v="635"/>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s v="No"/>
    <x v="730"/>
    <x v="1"/>
    <x v="2"/>
    <n v="40853.799999999996"/>
    <s v="0-10%"/>
    <n v="0"/>
    <n v="40853.799999999996"/>
  </r>
  <r>
    <x v="806"/>
    <x v="61"/>
    <x v="0"/>
    <x v="12"/>
    <x v="8"/>
    <x v="6"/>
    <x v="2"/>
    <x v="636"/>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s v="No"/>
    <x v="731"/>
    <x v="0"/>
    <x v="0"/>
    <n v="3186.2999999999997"/>
    <s v="0-10%"/>
    <n v="1"/>
    <n v="3186.2999999999997"/>
  </r>
  <r>
    <x v="807"/>
    <x v="423"/>
    <x v="1"/>
    <x v="312"/>
    <x v="79"/>
    <x v="0"/>
    <x v="1"/>
    <x v="375"/>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s v="No"/>
    <x v="732"/>
    <x v="0"/>
    <x v="2"/>
    <n v="145536"/>
    <s v="0-10%"/>
    <n v="0"/>
    <n v="145536"/>
  </r>
  <r>
    <x v="808"/>
    <x v="424"/>
    <x v="1"/>
    <x v="313"/>
    <x v="145"/>
    <x v="16"/>
    <x v="3"/>
    <x v="637"/>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s v="No"/>
    <x v="733"/>
    <x v="1"/>
    <x v="2"/>
    <n v="14784.599999999999"/>
    <s v="0-10%"/>
    <n v="0"/>
    <n v="14784.599999999999"/>
  </r>
  <r>
    <x v="809"/>
    <x v="357"/>
    <x v="1"/>
    <x v="314"/>
    <x v="242"/>
    <x v="21"/>
    <x v="5"/>
    <x v="638"/>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s v="No"/>
    <x v="734"/>
    <x v="1"/>
    <x v="1"/>
    <n v="1570.8000000000002"/>
    <s v="0-10%"/>
    <n v="1"/>
    <n v="1570.8000000000002"/>
  </r>
  <r>
    <x v="810"/>
    <x v="425"/>
    <x v="4"/>
    <x v="315"/>
    <x v="243"/>
    <x v="14"/>
    <x v="5"/>
    <x v="639"/>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s v="No"/>
    <x v="735"/>
    <x v="1"/>
    <x v="0"/>
    <n v="44748"/>
    <s v="0-10%"/>
    <n v="0"/>
    <n v="44748"/>
  </r>
  <r>
    <x v="811"/>
    <x v="426"/>
    <x v="0"/>
    <x v="118"/>
    <x v="244"/>
    <x v="10"/>
    <x v="5"/>
    <x v="640"/>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s v="No"/>
    <x v="736"/>
    <x v="0"/>
    <x v="2"/>
    <n v="20231.2"/>
    <s v="0-10%"/>
    <n v="0"/>
    <n v="20231.2"/>
  </r>
  <r>
    <x v="812"/>
    <x v="427"/>
    <x v="0"/>
    <x v="37"/>
    <x v="8"/>
    <x v="31"/>
    <x v="12"/>
    <x v="296"/>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s v="No"/>
    <x v="737"/>
    <x v="1"/>
    <x v="2"/>
    <n v="25277"/>
    <s v="0-10%"/>
    <n v="0"/>
    <n v="25277"/>
  </r>
  <r>
    <x v="813"/>
    <x v="428"/>
    <x v="0"/>
    <x v="316"/>
    <x v="163"/>
    <x v="66"/>
    <x v="6"/>
    <x v="641"/>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s v="No"/>
    <x v="738"/>
    <x v="1"/>
    <x v="2"/>
    <n v="5719.5"/>
    <s v="0-10%"/>
    <n v="0"/>
    <n v="5719.5"/>
  </r>
  <r>
    <x v="814"/>
    <x v="429"/>
    <x v="0"/>
    <x v="317"/>
    <x v="245"/>
    <x v="75"/>
    <x v="5"/>
    <x v="642"/>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s v="No"/>
    <x v="739"/>
    <x v="1"/>
    <x v="2"/>
    <n v="14163.6"/>
    <s v="0-10%"/>
    <n v="0"/>
    <n v="14163.6"/>
  </r>
  <r>
    <x v="815"/>
    <x v="201"/>
    <x v="1"/>
    <x v="209"/>
    <x v="143"/>
    <x v="30"/>
    <x v="3"/>
    <x v="362"/>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s v="No"/>
    <x v="740"/>
    <x v="0"/>
    <x v="2"/>
    <n v="159403.9"/>
    <s v="0-10%"/>
    <n v="0"/>
    <n v="159403.9"/>
  </r>
  <r>
    <x v="816"/>
    <x v="63"/>
    <x v="1"/>
    <x v="208"/>
    <x v="246"/>
    <x v="13"/>
    <x v="0"/>
    <x v="643"/>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s v="No"/>
    <x v="741"/>
    <x v="0"/>
    <x v="2"/>
    <n v="19072.2"/>
    <s v="0-10%"/>
    <n v="0"/>
    <n v="19072.2"/>
  </r>
  <r>
    <x v="817"/>
    <x v="197"/>
    <x v="1"/>
    <x v="0"/>
    <x v="175"/>
    <x v="12"/>
    <x v="0"/>
    <x v="644"/>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s v="No"/>
    <x v="742"/>
    <x v="0"/>
    <x v="0"/>
    <n v="319376.40000000002"/>
    <s v="0-10%"/>
    <n v="0"/>
    <n v="319376.40000000002"/>
  </r>
  <r>
    <x v="818"/>
    <x v="357"/>
    <x v="1"/>
    <x v="314"/>
    <x v="242"/>
    <x v="21"/>
    <x v="4"/>
    <x v="64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s v="No"/>
    <x v="743"/>
    <x v="1"/>
    <x v="1"/>
    <n v="2085.5"/>
    <s v="0-10%"/>
    <n v="1"/>
    <n v="2085.5"/>
  </r>
  <r>
    <x v="819"/>
    <x v="430"/>
    <x v="1"/>
    <x v="206"/>
    <x v="143"/>
    <x v="23"/>
    <x v="4"/>
    <x v="646"/>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s v="No"/>
    <x v="744"/>
    <x v="1"/>
    <x v="2"/>
    <n v="192192.8"/>
    <s v="0-10%"/>
    <n v="0"/>
    <n v="192192.8"/>
  </r>
  <r>
    <x v="820"/>
    <x v="63"/>
    <x v="0"/>
    <x v="318"/>
    <x v="6"/>
    <x v="67"/>
    <x v="7"/>
    <x v="647"/>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s v="No"/>
    <x v="745"/>
    <x v="1"/>
    <x v="0"/>
    <n v="31694.2"/>
    <s v="0-10%"/>
    <n v="0"/>
    <n v="31694.2"/>
  </r>
  <r>
    <x v="821"/>
    <x v="293"/>
    <x v="1"/>
    <x v="37"/>
    <x v="79"/>
    <x v="82"/>
    <x v="2"/>
    <x v="648"/>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s v="No"/>
    <x v="746"/>
    <x v="0"/>
    <x v="2"/>
    <n v="50891.1"/>
    <s v="0-10%"/>
    <n v="0"/>
    <n v="50891.1"/>
  </r>
  <r>
    <x v="822"/>
    <x v="431"/>
    <x v="0"/>
    <x v="319"/>
    <x v="28"/>
    <x v="7"/>
    <x v="6"/>
    <x v="649"/>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s v="No"/>
    <x v="747"/>
    <x v="1"/>
    <x v="2"/>
    <n v="75060"/>
    <s v="0-10%"/>
    <n v="0"/>
    <n v="75060"/>
  </r>
  <r>
    <x v="823"/>
    <x v="432"/>
    <x v="3"/>
    <x v="320"/>
    <x v="247"/>
    <x v="59"/>
    <x v="1"/>
    <x v="650"/>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s v="No"/>
    <x v="748"/>
    <x v="1"/>
    <x v="0"/>
    <n v="14744"/>
    <s v="0-10%"/>
    <n v="0"/>
    <n v="14744"/>
  </r>
  <r>
    <x v="824"/>
    <x v="433"/>
    <x v="1"/>
    <x v="24"/>
    <x v="8"/>
    <x v="2"/>
    <x v="11"/>
    <x v="651"/>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s v="No"/>
    <x v="749"/>
    <x v="0"/>
    <x v="1"/>
    <n v="2257.1999999999998"/>
    <s v="0-10%"/>
    <n v="1"/>
    <n v="2257.1999999999998"/>
  </r>
  <r>
    <x v="825"/>
    <x v="434"/>
    <x v="0"/>
    <x v="321"/>
    <x v="248"/>
    <x v="79"/>
    <x v="10"/>
    <x v="652"/>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s v="No"/>
    <x v="750"/>
    <x v="1"/>
    <x v="2"/>
    <n v="41429"/>
    <s v="0-10%"/>
    <n v="0"/>
    <n v="41429"/>
  </r>
  <r>
    <x v="826"/>
    <x v="435"/>
    <x v="0"/>
    <x v="322"/>
    <x v="249"/>
    <x v="41"/>
    <x v="4"/>
    <x v="653"/>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s v="No"/>
    <x v="751"/>
    <x v="1"/>
    <x v="2"/>
    <n v="11278.9"/>
    <s v="0-10%"/>
    <n v="0"/>
    <n v="11278.9"/>
  </r>
  <r>
    <x v="827"/>
    <x v="354"/>
    <x v="0"/>
    <x v="63"/>
    <x v="8"/>
    <x v="10"/>
    <x v="4"/>
    <x v="654"/>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s v="No"/>
    <x v="752"/>
    <x v="0"/>
    <x v="0"/>
    <n v="41714.299999999996"/>
    <s v="0-10%"/>
    <n v="0"/>
    <n v="41714.299999999996"/>
  </r>
  <r>
    <x v="828"/>
    <x v="436"/>
    <x v="6"/>
    <x v="221"/>
    <x v="250"/>
    <x v="26"/>
    <x v="4"/>
    <x v="655"/>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s v="No"/>
    <x v="753"/>
    <x v="1"/>
    <x v="1"/>
    <n v="68228.099999999991"/>
    <s v="0-10%"/>
    <n v="0"/>
    <n v="68228.099999999991"/>
  </r>
  <r>
    <x v="829"/>
    <x v="437"/>
    <x v="0"/>
    <x v="33"/>
    <x v="43"/>
    <x v="13"/>
    <x v="3"/>
    <x v="656"/>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s v="No"/>
    <x v="754"/>
    <x v="0"/>
    <x v="2"/>
    <n v="43972.499999999993"/>
    <s v="0-10%"/>
    <n v="0"/>
    <n v="43972.499999999993"/>
  </r>
  <r>
    <x v="830"/>
    <x v="438"/>
    <x v="0"/>
    <x v="323"/>
    <x v="12"/>
    <x v="37"/>
    <x v="1"/>
    <x v="657"/>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s v="No"/>
    <x v="755"/>
    <x v="0"/>
    <x v="0"/>
    <n v="12100"/>
    <s v="0-10%"/>
    <n v="0"/>
    <n v="12100"/>
  </r>
  <r>
    <x v="831"/>
    <x v="413"/>
    <x v="0"/>
    <x v="154"/>
    <x v="93"/>
    <x v="3"/>
    <x v="1"/>
    <x v="658"/>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s v="No"/>
    <x v="756"/>
    <x v="0"/>
    <x v="2"/>
    <n v="22944"/>
    <s v="0-10%"/>
    <n v="0"/>
    <n v="22944"/>
  </r>
  <r>
    <x v="832"/>
    <x v="211"/>
    <x v="1"/>
    <x v="324"/>
    <x v="20"/>
    <x v="85"/>
    <x v="3"/>
    <x v="659"/>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s v="No"/>
    <x v="757"/>
    <x v="1"/>
    <x v="2"/>
    <n v="297508.3"/>
    <s v="0-10%"/>
    <n v="0"/>
    <n v="297508.3"/>
  </r>
  <r>
    <x v="833"/>
    <x v="384"/>
    <x v="0"/>
    <x v="325"/>
    <x v="68"/>
    <x v="60"/>
    <x v="1"/>
    <x v="660"/>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s v="No"/>
    <x v="758"/>
    <x v="0"/>
    <x v="0"/>
    <n v="4104"/>
    <s v="0-10%"/>
    <n v="0"/>
    <n v="4104"/>
  </r>
  <r>
    <x v="834"/>
    <x v="439"/>
    <x v="0"/>
    <x v="33"/>
    <x v="177"/>
    <x v="38"/>
    <x v="11"/>
    <x v="661"/>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s v="No"/>
    <x v="759"/>
    <x v="0"/>
    <x v="2"/>
    <n v="7763.4"/>
    <s v="0-10%"/>
    <n v="0"/>
    <n v="7763.4"/>
  </r>
  <r>
    <x v="835"/>
    <x v="343"/>
    <x v="0"/>
    <x v="97"/>
    <x v="38"/>
    <x v="43"/>
    <x v="0"/>
    <x v="662"/>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s v="No"/>
    <x v="760"/>
    <x v="0"/>
    <x v="0"/>
    <n v="17425.8"/>
    <s v="0-10%"/>
    <n v="0"/>
    <n v="17425.8"/>
  </r>
  <r>
    <x v="836"/>
    <x v="440"/>
    <x v="0"/>
    <x v="7"/>
    <x v="251"/>
    <x v="63"/>
    <x v="4"/>
    <x v="663"/>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s v="No"/>
    <x v="761"/>
    <x v="1"/>
    <x v="0"/>
    <n v="318.2"/>
    <s v="0-10%"/>
    <n v="1"/>
    <n v="318.2"/>
  </r>
  <r>
    <x v="837"/>
    <x v="441"/>
    <x v="0"/>
    <x v="326"/>
    <x v="252"/>
    <x v="45"/>
    <x v="5"/>
    <x v="664"/>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s v="No"/>
    <x v="762"/>
    <x v="0"/>
    <x v="2"/>
    <n v="182151.2"/>
    <s v="0-10%"/>
    <n v="0"/>
    <n v="182151.2"/>
  </r>
  <r>
    <x v="838"/>
    <x v="63"/>
    <x v="0"/>
    <x v="37"/>
    <x v="253"/>
    <x v="8"/>
    <x v="3"/>
    <x v="665"/>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s v="No"/>
    <x v="763"/>
    <x v="0"/>
    <x v="2"/>
    <n v="21299.499999999996"/>
    <s v="0-10%"/>
    <n v="0"/>
    <n v="21299.499999999996"/>
  </r>
  <r>
    <x v="839"/>
    <x v="66"/>
    <x v="0"/>
    <x v="33"/>
    <x v="20"/>
    <x v="54"/>
    <x v="6"/>
    <x v="78"/>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s v="No"/>
    <x v="764"/>
    <x v="1"/>
    <x v="2"/>
    <n v="100890"/>
    <s v="0-10%"/>
    <n v="0"/>
    <n v="100890"/>
  </r>
  <r>
    <x v="840"/>
    <x v="442"/>
    <x v="1"/>
    <x v="242"/>
    <x v="20"/>
    <x v="37"/>
    <x v="0"/>
    <x v="666"/>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s v="No"/>
    <x v="765"/>
    <x v="0"/>
    <x v="2"/>
    <n v="9592.8000000000011"/>
    <s v="0-10%"/>
    <n v="0"/>
    <n v="9592.8000000000011"/>
  </r>
  <r>
    <x v="841"/>
    <x v="443"/>
    <x v="0"/>
    <x v="327"/>
    <x v="32"/>
    <x v="63"/>
    <x v="2"/>
    <x v="667"/>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s v="No"/>
    <x v="766"/>
    <x v="1"/>
    <x v="2"/>
    <n v="1665.3"/>
    <s v="0-10%"/>
    <n v="1"/>
    <n v="1665.3"/>
  </r>
  <r>
    <x v="842"/>
    <x v="444"/>
    <x v="0"/>
    <x v="125"/>
    <x v="20"/>
    <x v="25"/>
    <x v="4"/>
    <x v="668"/>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s v="No"/>
    <x v="767"/>
    <x v="0"/>
    <x v="2"/>
    <n v="5878.0999999999995"/>
    <s v="0-10%"/>
    <n v="0"/>
    <n v="5878.0999999999995"/>
  </r>
  <r>
    <x v="843"/>
    <x v="445"/>
    <x v="0"/>
    <x v="81"/>
    <x v="15"/>
    <x v="30"/>
    <x v="1"/>
    <x v="669"/>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s v="No"/>
    <x v="768"/>
    <x v="0"/>
    <x v="2"/>
    <n v="52796"/>
    <s v="0-10%"/>
    <n v="0"/>
    <n v="52796"/>
  </r>
  <r>
    <x v="844"/>
    <x v="67"/>
    <x v="0"/>
    <x v="97"/>
    <x v="0"/>
    <x v="46"/>
    <x v="4"/>
    <x v="84"/>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s v="No"/>
    <x v="172"/>
    <x v="0"/>
    <x v="0"/>
    <n v="12065.8"/>
    <s v="0-10%"/>
    <n v="0"/>
    <n v="12065.8"/>
  </r>
  <r>
    <x v="845"/>
    <x v="446"/>
    <x v="1"/>
    <x v="328"/>
    <x v="136"/>
    <x v="23"/>
    <x v="0"/>
    <x v="670"/>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s v="No"/>
    <x v="769"/>
    <x v="1"/>
    <x v="2"/>
    <n v="127491"/>
    <s v="0-10%"/>
    <n v="0"/>
    <n v="127491"/>
  </r>
  <r>
    <x v="846"/>
    <x v="447"/>
    <x v="0"/>
    <x v="8"/>
    <x v="38"/>
    <x v="27"/>
    <x v="0"/>
    <x v="671"/>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s v="No"/>
    <x v="770"/>
    <x v="0"/>
    <x v="0"/>
    <n v="12045.6"/>
    <s v="0-10%"/>
    <n v="0"/>
    <n v="12045.6"/>
  </r>
  <r>
    <x v="847"/>
    <x v="343"/>
    <x v="0"/>
    <x v="97"/>
    <x v="38"/>
    <x v="43"/>
    <x v="3"/>
    <x v="672"/>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s v="No"/>
    <x v="771"/>
    <x v="0"/>
    <x v="0"/>
    <n v="2746.9999999999995"/>
    <s v="0-10%"/>
    <n v="1"/>
    <n v="2746.9999999999995"/>
  </r>
  <r>
    <x v="848"/>
    <x v="4"/>
    <x v="3"/>
    <x v="92"/>
    <x v="43"/>
    <x v="3"/>
    <x v="4"/>
    <x v="673"/>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s v="No"/>
    <x v="772"/>
    <x v="0"/>
    <x v="2"/>
    <n v="15179"/>
    <s v="0-10%"/>
    <n v="0"/>
    <n v="15179"/>
  </r>
  <r>
    <x v="849"/>
    <x v="304"/>
    <x v="1"/>
    <x v="154"/>
    <x v="49"/>
    <x v="18"/>
    <x v="4"/>
    <x v="674"/>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s v="No"/>
    <x v="773"/>
    <x v="1"/>
    <x v="2"/>
    <n v="26586.899999999998"/>
    <s v="0-10%"/>
    <n v="0"/>
    <n v="26586.899999999998"/>
  </r>
  <r>
    <x v="850"/>
    <x v="297"/>
    <x v="3"/>
    <x v="329"/>
    <x v="254"/>
    <x v="26"/>
    <x v="0"/>
    <x v="675"/>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s v="No"/>
    <x v="774"/>
    <x v="1"/>
    <x v="0"/>
    <n v="1759.8000000000002"/>
    <s v="0-10%"/>
    <n v="1"/>
    <n v="1759.8000000000002"/>
  </r>
  <r>
    <x v="851"/>
    <x v="448"/>
    <x v="0"/>
    <x v="29"/>
    <x v="171"/>
    <x v="8"/>
    <x v="6"/>
    <x v="676"/>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s v="No"/>
    <x v="775"/>
    <x v="0"/>
    <x v="2"/>
    <n v="32926.5"/>
    <s v="0-10%"/>
    <n v="0"/>
    <n v="32926.5"/>
  </r>
  <r>
    <x v="852"/>
    <x v="347"/>
    <x v="3"/>
    <x v="330"/>
    <x v="255"/>
    <x v="26"/>
    <x v="5"/>
    <x v="471"/>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s v="No"/>
    <x v="776"/>
    <x v="1"/>
    <x v="2"/>
    <n v="19474.400000000001"/>
    <s v="0-10%"/>
    <n v="0"/>
    <n v="19474.400000000001"/>
  </r>
  <r>
    <x v="853"/>
    <x v="60"/>
    <x v="0"/>
    <x v="54"/>
    <x v="0"/>
    <x v="60"/>
    <x v="3"/>
    <x v="677"/>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s v="No"/>
    <x v="777"/>
    <x v="0"/>
    <x v="0"/>
    <n v="4477.2"/>
    <s v="0-10%"/>
    <n v="0"/>
    <n v="4477.2"/>
  </r>
  <r>
    <x v="854"/>
    <x v="432"/>
    <x v="3"/>
    <x v="331"/>
    <x v="224"/>
    <x v="66"/>
    <x v="4"/>
    <x v="678"/>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s v="No"/>
    <x v="778"/>
    <x v="1"/>
    <x v="0"/>
    <n v="10719.9"/>
    <s v="0-10%"/>
    <n v="0"/>
    <n v="10719.9"/>
  </r>
  <r>
    <x v="855"/>
    <x v="36"/>
    <x v="0"/>
    <x v="209"/>
    <x v="46"/>
    <x v="16"/>
    <x v="5"/>
    <x v="679"/>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s v="No"/>
    <x v="779"/>
    <x v="1"/>
    <x v="2"/>
    <n v="55787.600000000006"/>
    <s v="0-10%"/>
    <n v="0"/>
    <n v="55787.600000000006"/>
  </r>
  <r>
    <x v="856"/>
    <x v="411"/>
    <x v="0"/>
    <x v="332"/>
    <x v="256"/>
    <x v="85"/>
    <x v="9"/>
    <x v="680"/>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s v="No"/>
    <x v="780"/>
    <x v="1"/>
    <x v="2"/>
    <n v="15116.4"/>
    <s v="0-10%"/>
    <n v="0"/>
    <n v="15116.4"/>
  </r>
  <r>
    <x v="857"/>
    <x v="315"/>
    <x v="0"/>
    <x v="333"/>
    <x v="43"/>
    <x v="61"/>
    <x v="1"/>
    <x v="681"/>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s v="No"/>
    <x v="781"/>
    <x v="1"/>
    <x v="2"/>
    <n v="44452"/>
    <s v="0-10%"/>
    <n v="0"/>
    <n v="44452"/>
  </r>
  <r>
    <x v="858"/>
    <x v="449"/>
    <x v="1"/>
    <x v="334"/>
    <x v="10"/>
    <x v="53"/>
    <x v="5"/>
    <x v="682"/>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s v="No"/>
    <x v="782"/>
    <x v="0"/>
    <x v="0"/>
    <n v="47401.200000000004"/>
    <s v="0-10%"/>
    <n v="0"/>
    <n v="47401.200000000004"/>
  </r>
  <r>
    <x v="859"/>
    <x v="450"/>
    <x v="0"/>
    <x v="335"/>
    <x v="8"/>
    <x v="67"/>
    <x v="4"/>
    <x v="683"/>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s v="No"/>
    <x v="783"/>
    <x v="1"/>
    <x v="2"/>
    <n v="59959.199999999997"/>
    <s v="0-10%"/>
    <n v="0"/>
    <n v="59959.199999999997"/>
  </r>
  <r>
    <x v="860"/>
    <x v="422"/>
    <x v="0"/>
    <x v="336"/>
    <x v="257"/>
    <x v="39"/>
    <x v="13"/>
    <x v="684"/>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s v="No"/>
    <x v="784"/>
    <x v="1"/>
    <x v="2"/>
    <n v="49495.999999999993"/>
    <s v="0-10%"/>
    <n v="0"/>
    <n v="49495.999999999993"/>
  </r>
  <r>
    <x v="861"/>
    <x v="317"/>
    <x v="1"/>
    <x v="337"/>
    <x v="68"/>
    <x v="26"/>
    <x v="5"/>
    <x v="685"/>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s v="No"/>
    <x v="785"/>
    <x v="1"/>
    <x v="2"/>
    <n v="114382.40000000001"/>
    <s v="0-10%"/>
    <n v="0"/>
    <n v="114382.40000000001"/>
  </r>
  <r>
    <x v="862"/>
    <x v="387"/>
    <x v="0"/>
    <x v="338"/>
    <x v="258"/>
    <x v="49"/>
    <x v="6"/>
    <x v="686"/>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s v="No"/>
    <x v="786"/>
    <x v="1"/>
    <x v="2"/>
    <n v="72657"/>
    <s v="0-10%"/>
    <n v="0"/>
    <n v="72657"/>
  </r>
  <r>
    <x v="863"/>
    <x v="434"/>
    <x v="0"/>
    <x v="339"/>
    <x v="259"/>
    <x v="49"/>
    <x v="2"/>
    <x v="687"/>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s v="No"/>
    <x v="787"/>
    <x v="1"/>
    <x v="2"/>
    <n v="32292"/>
    <s v="0-10%"/>
    <n v="0"/>
    <n v="32292"/>
  </r>
  <r>
    <x v="864"/>
    <x v="451"/>
    <x v="0"/>
    <x v="135"/>
    <x v="43"/>
    <x v="67"/>
    <x v="4"/>
    <x v="688"/>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s v="No"/>
    <x v="788"/>
    <x v="1"/>
    <x v="2"/>
    <n v="61219.1"/>
    <s v="0-10%"/>
    <n v="0"/>
    <n v="61219.1"/>
  </r>
  <r>
    <x v="865"/>
    <x v="452"/>
    <x v="1"/>
    <x v="145"/>
    <x v="38"/>
    <x v="81"/>
    <x v="6"/>
    <x v="689"/>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s v="No"/>
    <x v="789"/>
    <x v="1"/>
    <x v="2"/>
    <n v="93006"/>
    <s v="0-10%"/>
    <n v="0"/>
    <n v="93006"/>
  </r>
  <r>
    <x v="866"/>
    <x v="297"/>
    <x v="3"/>
    <x v="340"/>
    <x v="174"/>
    <x v="26"/>
    <x v="6"/>
    <x v="690"/>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s v="No"/>
    <x v="790"/>
    <x v="1"/>
    <x v="1"/>
    <n v="7533"/>
    <s v="0-10%"/>
    <n v="0"/>
    <n v="7533"/>
  </r>
  <r>
    <x v="867"/>
    <x v="453"/>
    <x v="0"/>
    <x v="79"/>
    <x v="163"/>
    <x v="24"/>
    <x v="9"/>
    <x v="691"/>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s v="No"/>
    <x v="791"/>
    <x v="0"/>
    <x v="2"/>
    <n v="27680.400000000001"/>
    <s v="0-10%"/>
    <n v="0"/>
    <n v="27680.400000000001"/>
  </r>
  <r>
    <x v="868"/>
    <x v="454"/>
    <x v="1"/>
    <x v="136"/>
    <x v="260"/>
    <x v="12"/>
    <x v="3"/>
    <x v="692"/>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s v="No"/>
    <x v="792"/>
    <x v="0"/>
    <x v="2"/>
    <n v="22771.399999999998"/>
    <s v="0-10%"/>
    <n v="0"/>
    <n v="22771.399999999998"/>
  </r>
  <r>
    <x v="869"/>
    <x v="336"/>
    <x v="0"/>
    <x v="241"/>
    <x v="261"/>
    <x v="26"/>
    <x v="11"/>
    <x v="693"/>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s v="No"/>
    <x v="793"/>
    <x v="1"/>
    <x v="1"/>
    <n v="12707.199999999999"/>
    <s v="0-10%"/>
    <n v="0"/>
    <n v="12707.199999999999"/>
  </r>
  <r>
    <x v="870"/>
    <x v="455"/>
    <x v="0"/>
    <x v="45"/>
    <x v="262"/>
    <x v="56"/>
    <x v="13"/>
    <x v="694"/>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s v="No"/>
    <x v="794"/>
    <x v="1"/>
    <x v="2"/>
    <n v="13275.599999999999"/>
    <s v="0-10%"/>
    <n v="0"/>
    <n v="13275.599999999999"/>
  </r>
  <r>
    <x v="871"/>
    <x v="456"/>
    <x v="1"/>
    <x v="301"/>
    <x v="263"/>
    <x v="23"/>
    <x v="3"/>
    <x v="695"/>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s v="No"/>
    <x v="795"/>
    <x v="1"/>
    <x v="2"/>
    <n v="402824.99999999994"/>
    <s v="0-10%"/>
    <n v="0"/>
    <n v="402824.99999999994"/>
  </r>
  <r>
    <x v="872"/>
    <x v="457"/>
    <x v="0"/>
    <x v="341"/>
    <x v="264"/>
    <x v="27"/>
    <x v="1"/>
    <x v="696"/>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s v="No"/>
    <x v="796"/>
    <x v="0"/>
    <x v="0"/>
    <n v="300"/>
    <s v="0-10%"/>
    <n v="1"/>
    <n v="300"/>
  </r>
  <r>
    <x v="873"/>
    <x v="458"/>
    <x v="0"/>
    <x v="342"/>
    <x v="265"/>
    <x v="8"/>
    <x v="4"/>
    <x v="697"/>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s v="No"/>
    <x v="797"/>
    <x v="0"/>
    <x v="2"/>
    <n v="11115.5"/>
    <s v="0-10%"/>
    <n v="0"/>
    <n v="11115.5"/>
  </r>
  <r>
    <x v="874"/>
    <x v="459"/>
    <x v="1"/>
    <x v="17"/>
    <x v="49"/>
    <x v="72"/>
    <x v="1"/>
    <x v="698"/>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s v="No"/>
    <x v="798"/>
    <x v="0"/>
    <x v="0"/>
    <n v="20288"/>
    <s v="0-10%"/>
    <n v="0"/>
    <n v="20288"/>
  </r>
  <r>
    <x v="875"/>
    <x v="60"/>
    <x v="5"/>
    <x v="14"/>
    <x v="22"/>
    <x v="30"/>
    <x v="6"/>
    <x v="699"/>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s v="No"/>
    <x v="799"/>
    <x v="0"/>
    <x v="0"/>
    <n v="26932.5"/>
    <s v="0-10%"/>
    <n v="0"/>
    <n v="26932.5"/>
  </r>
  <r>
    <x v="876"/>
    <x v="460"/>
    <x v="4"/>
    <x v="36"/>
    <x v="243"/>
    <x v="26"/>
    <x v="6"/>
    <x v="700"/>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s v="No"/>
    <x v="800"/>
    <x v="1"/>
    <x v="0"/>
    <n v="42421.5"/>
    <s v="0-10%"/>
    <n v="0"/>
    <n v="42421.5"/>
  </r>
  <r>
    <x v="877"/>
    <x v="461"/>
    <x v="0"/>
    <x v="23"/>
    <x v="11"/>
    <x v="81"/>
    <x v="4"/>
    <x v="701"/>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s v="No"/>
    <x v="801"/>
    <x v="1"/>
    <x v="2"/>
    <n v="9894.2999999999993"/>
    <s v="0-10%"/>
    <n v="0"/>
    <n v="9894.2999999999993"/>
  </r>
  <r>
    <x v="878"/>
    <x v="462"/>
    <x v="0"/>
    <x v="120"/>
    <x v="266"/>
    <x v="61"/>
    <x v="3"/>
    <x v="702"/>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s v="No"/>
    <x v="802"/>
    <x v="1"/>
    <x v="2"/>
    <n v="10393.5"/>
    <s v="0-10%"/>
    <n v="0"/>
    <n v="10393.5"/>
  </r>
  <r>
    <x v="879"/>
    <x v="343"/>
    <x v="0"/>
    <x v="0"/>
    <x v="38"/>
    <x v="25"/>
    <x v="1"/>
    <x v="703"/>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s v="No"/>
    <x v="803"/>
    <x v="0"/>
    <x v="0"/>
    <n v="2764"/>
    <s v="0-10%"/>
    <n v="1"/>
    <n v="2764"/>
  </r>
  <r>
    <x v="880"/>
    <x v="463"/>
    <x v="0"/>
    <x v="7"/>
    <x v="49"/>
    <x v="33"/>
    <x v="3"/>
    <x v="704"/>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s v="No"/>
    <x v="804"/>
    <x v="0"/>
    <x v="0"/>
    <n v="11233.999999999998"/>
    <s v="0-10%"/>
    <n v="0"/>
    <n v="11233.999999999998"/>
  </r>
  <r>
    <x v="881"/>
    <x v="464"/>
    <x v="0"/>
    <x v="265"/>
    <x v="267"/>
    <x v="41"/>
    <x v="5"/>
    <x v="705"/>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s v="No"/>
    <x v="805"/>
    <x v="1"/>
    <x v="2"/>
    <n v="15320.800000000001"/>
    <s v="0-10%"/>
    <n v="0"/>
    <n v="15320.800000000001"/>
  </r>
  <r>
    <x v="882"/>
    <x v="465"/>
    <x v="3"/>
    <x v="292"/>
    <x v="236"/>
    <x v="79"/>
    <x v="3"/>
    <x v="706"/>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s v="No"/>
    <x v="806"/>
    <x v="1"/>
    <x v="1"/>
    <n v="25415.899999999998"/>
    <s v="0-10%"/>
    <n v="0"/>
    <n v="25415.899999999998"/>
  </r>
  <r>
    <x v="883"/>
    <x v="63"/>
    <x v="0"/>
    <x v="25"/>
    <x v="20"/>
    <x v="10"/>
    <x v="5"/>
    <x v="707"/>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s v="No"/>
    <x v="807"/>
    <x v="0"/>
    <x v="2"/>
    <n v="7334.8"/>
    <s v="0-10%"/>
    <n v="0"/>
    <n v="7334.8"/>
  </r>
  <r>
    <x v="884"/>
    <x v="466"/>
    <x v="0"/>
    <x v="176"/>
    <x v="135"/>
    <x v="63"/>
    <x v="4"/>
    <x v="708"/>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s v="No"/>
    <x v="808"/>
    <x v="1"/>
    <x v="2"/>
    <n v="20308.899999999998"/>
    <s v="0-10%"/>
    <n v="0"/>
    <n v="20308.899999999998"/>
  </r>
  <r>
    <x v="885"/>
    <x v="467"/>
    <x v="0"/>
    <x v="14"/>
    <x v="6"/>
    <x v="8"/>
    <x v="0"/>
    <x v="709"/>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s v="No"/>
    <x v="809"/>
    <x v="0"/>
    <x v="0"/>
    <n v="96012"/>
    <s v="0-10%"/>
    <n v="0"/>
    <n v="96012"/>
  </r>
  <r>
    <x v="886"/>
    <x v="468"/>
    <x v="0"/>
    <x v="241"/>
    <x v="261"/>
    <x v="26"/>
    <x v="9"/>
    <x v="710"/>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s v="No"/>
    <x v="810"/>
    <x v="1"/>
    <x v="1"/>
    <n v="48859.200000000004"/>
    <s v="0-10%"/>
    <n v="0"/>
    <n v="48859.200000000004"/>
  </r>
  <r>
    <x v="887"/>
    <x v="330"/>
    <x v="0"/>
    <x v="44"/>
    <x v="268"/>
    <x v="37"/>
    <x v="0"/>
    <x v="711"/>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s v="No"/>
    <x v="811"/>
    <x v="0"/>
    <x v="2"/>
    <n v="67964.400000000009"/>
    <s v="0-10%"/>
    <n v="0"/>
    <n v="67964.400000000009"/>
  </r>
  <r>
    <x v="888"/>
    <x v="377"/>
    <x v="1"/>
    <x v="33"/>
    <x v="145"/>
    <x v="20"/>
    <x v="0"/>
    <x v="712"/>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s v="No"/>
    <x v="812"/>
    <x v="0"/>
    <x v="2"/>
    <n v="12213.6"/>
    <s v="0-10%"/>
    <n v="0"/>
    <n v="12213.6"/>
  </r>
  <r>
    <x v="889"/>
    <x v="469"/>
    <x v="0"/>
    <x v="59"/>
    <x v="38"/>
    <x v="35"/>
    <x v="0"/>
    <x v="713"/>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s v="No"/>
    <x v="813"/>
    <x v="1"/>
    <x v="2"/>
    <n v="9975"/>
    <s v="0-10%"/>
    <n v="0"/>
    <n v="9975"/>
  </r>
  <r>
    <x v="890"/>
    <x v="297"/>
    <x v="3"/>
    <x v="218"/>
    <x v="228"/>
    <x v="26"/>
    <x v="6"/>
    <x v="714"/>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s v="No"/>
    <x v="814"/>
    <x v="1"/>
    <x v="1"/>
    <n v="22279.5"/>
    <s v="0-10%"/>
    <n v="0"/>
    <n v="22279.5"/>
  </r>
  <r>
    <x v="891"/>
    <x v="470"/>
    <x v="0"/>
    <x v="164"/>
    <x v="163"/>
    <x v="48"/>
    <x v="4"/>
    <x v="715"/>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s v="No"/>
    <x v="815"/>
    <x v="0"/>
    <x v="2"/>
    <n v="1754.3999999999999"/>
    <s v="0-10%"/>
    <n v="1"/>
    <n v="1754.3999999999999"/>
  </r>
  <r>
    <x v="892"/>
    <x v="471"/>
    <x v="3"/>
    <x v="343"/>
    <x v="269"/>
    <x v="26"/>
    <x v="0"/>
    <x v="716"/>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s v="No"/>
    <x v="816"/>
    <x v="1"/>
    <x v="0"/>
    <n v="8089.2000000000007"/>
    <s v="0-10%"/>
    <n v="0"/>
    <n v="8089.2000000000007"/>
  </r>
  <r>
    <x v="893"/>
    <x v="472"/>
    <x v="3"/>
    <x v="105"/>
    <x v="183"/>
    <x v="26"/>
    <x v="3"/>
    <x v="717"/>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s v="No"/>
    <x v="817"/>
    <x v="1"/>
    <x v="0"/>
    <n v="19671.8"/>
    <s v="0-10%"/>
    <n v="0"/>
    <n v="19671.8"/>
  </r>
  <r>
    <x v="894"/>
    <x v="473"/>
    <x v="0"/>
    <x v="1"/>
    <x v="10"/>
    <x v="43"/>
    <x v="3"/>
    <x v="718"/>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s v="No"/>
    <x v="818"/>
    <x v="0"/>
    <x v="1"/>
    <n v="30065.299999999996"/>
    <s v="0-10%"/>
    <n v="0"/>
    <n v="30065.299999999996"/>
  </r>
  <r>
    <x v="895"/>
    <x v="474"/>
    <x v="0"/>
    <x v="344"/>
    <x v="270"/>
    <x v="14"/>
    <x v="11"/>
    <x v="719"/>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s v="No"/>
    <x v="819"/>
    <x v="1"/>
    <x v="2"/>
    <n v="13877.599999999999"/>
    <s v="0-10%"/>
    <n v="0"/>
    <n v="13877.599999999999"/>
  </r>
  <r>
    <x v="896"/>
    <x v="475"/>
    <x v="0"/>
    <x v="345"/>
    <x v="271"/>
    <x v="18"/>
    <x v="4"/>
    <x v="720"/>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s v="No"/>
    <x v="820"/>
    <x v="1"/>
    <x v="2"/>
    <n v="10814.5"/>
    <s v="0-10%"/>
    <n v="0"/>
    <n v="10814.5"/>
  </r>
  <r>
    <x v="897"/>
    <x v="476"/>
    <x v="0"/>
    <x v="63"/>
    <x v="253"/>
    <x v="6"/>
    <x v="0"/>
    <x v="721"/>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s v="No"/>
    <x v="821"/>
    <x v="0"/>
    <x v="0"/>
    <n v="20827.8"/>
    <s v="0-10%"/>
    <n v="0"/>
    <n v="20827.8"/>
  </r>
  <r>
    <x v="898"/>
    <x v="15"/>
    <x v="1"/>
    <x v="346"/>
    <x v="227"/>
    <x v="84"/>
    <x v="5"/>
    <x v="722"/>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s v="No"/>
    <x v="822"/>
    <x v="1"/>
    <x v="0"/>
    <n v="9288.4000000000015"/>
    <s v="0-10%"/>
    <n v="0"/>
    <n v="9288.4000000000015"/>
  </r>
  <r>
    <x v="899"/>
    <x v="477"/>
    <x v="0"/>
    <x v="7"/>
    <x v="36"/>
    <x v="0"/>
    <x v="2"/>
    <x v="723"/>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s v="No"/>
    <x v="823"/>
    <x v="0"/>
    <x v="0"/>
    <n v="5701.8"/>
    <s v="0-10%"/>
    <n v="0"/>
    <n v="5701.8"/>
  </r>
  <r>
    <x v="900"/>
    <x v="478"/>
    <x v="0"/>
    <x v="347"/>
    <x v="272"/>
    <x v="16"/>
    <x v="1"/>
    <x v="188"/>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s v="No"/>
    <x v="824"/>
    <x v="1"/>
    <x v="2"/>
    <n v="1292"/>
    <s v="0-10%"/>
    <n v="1"/>
    <n v="1292"/>
  </r>
  <r>
    <x v="901"/>
    <x v="197"/>
    <x v="1"/>
    <x v="61"/>
    <x v="213"/>
    <x v="46"/>
    <x v="0"/>
    <x v="724"/>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s v="No"/>
    <x v="825"/>
    <x v="0"/>
    <x v="2"/>
    <n v="382989.60000000003"/>
    <s v="0-10%"/>
    <n v="0"/>
    <n v="382989.60000000003"/>
  </r>
  <r>
    <x v="902"/>
    <x v="63"/>
    <x v="1"/>
    <x v="34"/>
    <x v="20"/>
    <x v="13"/>
    <x v="7"/>
    <x v="725"/>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s v="No"/>
    <x v="826"/>
    <x v="0"/>
    <x v="2"/>
    <n v="1546.6000000000001"/>
    <s v="0-10%"/>
    <n v="1"/>
    <n v="1546.6000000000001"/>
  </r>
  <r>
    <x v="903"/>
    <x v="479"/>
    <x v="0"/>
    <x v="348"/>
    <x v="8"/>
    <x v="20"/>
    <x v="4"/>
    <x v="726"/>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s v="No"/>
    <x v="827"/>
    <x v="0"/>
    <x v="0"/>
    <n v="6673.5999999999995"/>
    <s v="0-10%"/>
    <n v="0"/>
    <n v="6673.5999999999995"/>
  </r>
  <r>
    <x v="904"/>
    <x v="353"/>
    <x v="1"/>
    <x v="72"/>
    <x v="43"/>
    <x v="8"/>
    <x v="3"/>
    <x v="727"/>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s v="No"/>
    <x v="828"/>
    <x v="0"/>
    <x v="2"/>
    <n v="103574.2"/>
    <s v="0-10%"/>
    <n v="0"/>
    <n v="103574.2"/>
  </r>
  <r>
    <x v="905"/>
    <x v="480"/>
    <x v="4"/>
    <x v="37"/>
    <x v="273"/>
    <x v="61"/>
    <x v="2"/>
    <x v="728"/>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s v="No"/>
    <x v="829"/>
    <x v="1"/>
    <x v="2"/>
    <n v="481123.5"/>
    <s v="0-10%"/>
    <n v="0"/>
    <n v="481123.5"/>
  </r>
  <r>
    <x v="906"/>
    <x v="481"/>
    <x v="4"/>
    <x v="33"/>
    <x v="274"/>
    <x v="56"/>
    <x v="9"/>
    <x v="729"/>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s v="No"/>
    <x v="830"/>
    <x v="1"/>
    <x v="2"/>
    <n v="47880"/>
    <s v="0-10%"/>
    <n v="0"/>
    <n v="47880"/>
  </r>
  <r>
    <x v="907"/>
    <x v="151"/>
    <x v="4"/>
    <x v="33"/>
    <x v="199"/>
    <x v="54"/>
    <x v="1"/>
    <x v="730"/>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s v="No"/>
    <x v="831"/>
    <x v="1"/>
    <x v="2"/>
    <n v="74172"/>
    <s v="0-10%"/>
    <n v="0"/>
    <n v="74172"/>
  </r>
  <r>
    <x v="908"/>
    <x v="482"/>
    <x v="4"/>
    <x v="239"/>
    <x v="8"/>
    <x v="34"/>
    <x v="3"/>
    <x v="731"/>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s v="No"/>
    <x v="832"/>
    <x v="0"/>
    <x v="0"/>
    <n v="14669.8"/>
    <s v="0-10%"/>
    <n v="0"/>
    <n v="14669.8"/>
  </r>
  <r>
    <x v="909"/>
    <x v="483"/>
    <x v="4"/>
    <x v="1"/>
    <x v="20"/>
    <x v="2"/>
    <x v="7"/>
    <x v="732"/>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s v="No"/>
    <x v="833"/>
    <x v="0"/>
    <x v="1"/>
    <n v="7514.7000000000007"/>
    <s v="0-10%"/>
    <n v="0"/>
    <n v="7514.7000000000007"/>
  </r>
  <r>
    <x v="910"/>
    <x v="484"/>
    <x v="4"/>
    <x v="349"/>
    <x v="6"/>
    <x v="19"/>
    <x v="2"/>
    <x v="733"/>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s v="No"/>
    <x v="834"/>
    <x v="1"/>
    <x v="0"/>
    <n v="175476.6"/>
    <s v="0-10%"/>
    <n v="0"/>
    <n v="175476.6"/>
  </r>
  <r>
    <x v="911"/>
    <x v="485"/>
    <x v="4"/>
    <x v="1"/>
    <x v="141"/>
    <x v="13"/>
    <x v="3"/>
    <x v="734"/>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s v="No"/>
    <x v="835"/>
    <x v="0"/>
    <x v="1"/>
    <n v="1109308.2999999998"/>
    <s v="0-10%"/>
    <n v="0"/>
    <n v="1109308.2999999998"/>
  </r>
  <r>
    <x v="912"/>
    <x v="486"/>
    <x v="4"/>
    <x v="81"/>
    <x v="273"/>
    <x v="54"/>
    <x v="2"/>
    <x v="735"/>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s v="No"/>
    <x v="836"/>
    <x v="1"/>
    <x v="2"/>
    <n v="123953.7"/>
    <s v="0-10%"/>
    <n v="0"/>
    <n v="123953.7"/>
  </r>
  <r>
    <x v="913"/>
    <x v="487"/>
    <x v="4"/>
    <x v="92"/>
    <x v="275"/>
    <x v="79"/>
    <x v="2"/>
    <x v="736"/>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s v="No"/>
    <x v="837"/>
    <x v="1"/>
    <x v="2"/>
    <n v="10147.799999999999"/>
    <s v="0-10%"/>
    <n v="0"/>
    <n v="10147.799999999999"/>
  </r>
  <r>
    <x v="914"/>
    <x v="488"/>
    <x v="4"/>
    <x v="81"/>
    <x v="276"/>
    <x v="61"/>
    <x v="2"/>
    <x v="737"/>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s v="No"/>
    <x v="838"/>
    <x v="1"/>
    <x v="2"/>
    <n v="247065"/>
    <s v="0-10%"/>
    <n v="0"/>
    <n v="247065"/>
  </r>
  <r>
    <x v="915"/>
    <x v="480"/>
    <x v="4"/>
    <x v="79"/>
    <x v="277"/>
    <x v="41"/>
    <x v="11"/>
    <x v="738"/>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s v="No"/>
    <x v="839"/>
    <x v="1"/>
    <x v="2"/>
    <n v="205321.59999999998"/>
    <s v="0-10%"/>
    <n v="0"/>
    <n v="205321.59999999998"/>
  </r>
  <r>
    <x v="916"/>
    <x v="489"/>
    <x v="4"/>
    <x v="350"/>
    <x v="278"/>
    <x v="47"/>
    <x v="11"/>
    <x v="739"/>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s v="No"/>
    <x v="840"/>
    <x v="1"/>
    <x v="2"/>
    <n v="59249.599999999999"/>
    <s v="0-10%"/>
    <n v="0"/>
    <n v="59249.599999999999"/>
  </r>
  <r>
    <x v="917"/>
    <x v="490"/>
    <x v="4"/>
    <x v="7"/>
    <x v="8"/>
    <x v="8"/>
    <x v="3"/>
    <x v="740"/>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s v="No"/>
    <x v="841"/>
    <x v="0"/>
    <x v="0"/>
    <n v="19921.899999999998"/>
    <s v="0-10%"/>
    <n v="0"/>
    <n v="19921.899999999998"/>
  </r>
  <r>
    <x v="918"/>
    <x v="491"/>
    <x v="4"/>
    <x v="351"/>
    <x v="203"/>
    <x v="68"/>
    <x v="3"/>
    <x v="741"/>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s v="No"/>
    <x v="842"/>
    <x v="1"/>
    <x v="2"/>
    <n v="57891.999999999993"/>
    <s v="0-10%"/>
    <n v="0"/>
    <n v="57891.999999999993"/>
  </r>
  <r>
    <x v="919"/>
    <x v="492"/>
    <x v="4"/>
    <x v="14"/>
    <x v="6"/>
    <x v="8"/>
    <x v="8"/>
    <x v="742"/>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s v="No"/>
    <x v="843"/>
    <x v="0"/>
    <x v="0"/>
    <n v="27809.1"/>
    <s v="0-10%"/>
    <n v="0"/>
    <n v="27809.1"/>
  </r>
  <r>
    <x v="920"/>
    <x v="493"/>
    <x v="4"/>
    <x v="352"/>
    <x v="41"/>
    <x v="10"/>
    <x v="0"/>
    <x v="743"/>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s v="No"/>
    <x v="844"/>
    <x v="0"/>
    <x v="2"/>
    <n v="97927.2"/>
    <s v="0-10%"/>
    <n v="0"/>
    <n v="97927.2"/>
  </r>
  <r>
    <x v="921"/>
    <x v="494"/>
    <x v="4"/>
    <x v="353"/>
    <x v="181"/>
    <x v="61"/>
    <x v="1"/>
    <x v="744"/>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s v="No"/>
    <x v="845"/>
    <x v="1"/>
    <x v="2"/>
    <n v="26120"/>
    <s v="0-10%"/>
    <n v="0"/>
    <n v="26120"/>
  </r>
  <r>
    <x v="922"/>
    <x v="495"/>
    <x v="4"/>
    <x v="354"/>
    <x v="279"/>
    <x v="21"/>
    <x v="4"/>
    <x v="745"/>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s v="No"/>
    <x v="846"/>
    <x v="1"/>
    <x v="2"/>
    <n v="51273.2"/>
    <s v="0-10%"/>
    <n v="0"/>
    <n v="51273.2"/>
  </r>
  <r>
    <x v="923"/>
    <x v="496"/>
    <x v="4"/>
    <x v="355"/>
    <x v="280"/>
    <x v="3"/>
    <x v="1"/>
    <x v="746"/>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s v="No"/>
    <x v="847"/>
    <x v="0"/>
    <x v="2"/>
    <n v="11844"/>
    <s v="0-10%"/>
    <n v="0"/>
    <n v="11844"/>
  </r>
  <r>
    <x v="924"/>
    <x v="497"/>
    <x v="4"/>
    <x v="356"/>
    <x v="281"/>
    <x v="18"/>
    <x v="6"/>
    <x v="747"/>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s v="No"/>
    <x v="848"/>
    <x v="1"/>
    <x v="2"/>
    <n v="105678"/>
    <s v="0-10%"/>
    <n v="0"/>
    <n v="105678"/>
  </r>
  <r>
    <x v="925"/>
    <x v="498"/>
    <x v="4"/>
    <x v="213"/>
    <x v="282"/>
    <x v="37"/>
    <x v="3"/>
    <x v="748"/>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s v="No"/>
    <x v="849"/>
    <x v="0"/>
    <x v="2"/>
    <n v="89310.299999999988"/>
    <s v="0-10%"/>
    <n v="0"/>
    <n v="89310.299999999988"/>
  </r>
  <r>
    <x v="926"/>
    <x v="499"/>
    <x v="4"/>
    <x v="33"/>
    <x v="199"/>
    <x v="54"/>
    <x v="1"/>
    <x v="749"/>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s v="No"/>
    <x v="850"/>
    <x v="1"/>
    <x v="2"/>
    <n v="56120"/>
    <s v="0-10%"/>
    <n v="0"/>
    <n v="56120"/>
  </r>
  <r>
    <x v="927"/>
    <x v="500"/>
    <x v="4"/>
    <x v="357"/>
    <x v="283"/>
    <x v="30"/>
    <x v="0"/>
    <x v="750"/>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s v="No"/>
    <x v="851"/>
    <x v="0"/>
    <x v="2"/>
    <n v="26871.600000000002"/>
    <s v="0-10%"/>
    <n v="0"/>
    <n v="26871.600000000002"/>
  </r>
  <r>
    <x v="928"/>
    <x v="501"/>
    <x v="4"/>
    <x v="69"/>
    <x v="123"/>
    <x v="11"/>
    <x v="11"/>
    <x v="751"/>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s v="No"/>
    <x v="852"/>
    <x v="0"/>
    <x v="2"/>
    <n v="167390"/>
    <s v="0-10%"/>
    <n v="0"/>
    <n v="167390"/>
  </r>
  <r>
    <x v="929"/>
    <x v="502"/>
    <x v="4"/>
    <x v="23"/>
    <x v="284"/>
    <x v="66"/>
    <x v="0"/>
    <x v="752"/>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s v="No"/>
    <x v="853"/>
    <x v="1"/>
    <x v="2"/>
    <n v="101837.40000000001"/>
    <s v="0-10%"/>
    <n v="0"/>
    <n v="101837.40000000001"/>
  </r>
  <r>
    <x v="930"/>
    <x v="503"/>
    <x v="4"/>
    <x v="168"/>
    <x v="285"/>
    <x v="16"/>
    <x v="0"/>
    <x v="753"/>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s v="No"/>
    <x v="854"/>
    <x v="1"/>
    <x v="2"/>
    <n v="173665.80000000002"/>
    <s v="0-10%"/>
    <n v="0"/>
    <n v="173665.80000000002"/>
  </r>
  <r>
    <x v="931"/>
    <x v="501"/>
    <x v="4"/>
    <x v="125"/>
    <x v="5"/>
    <x v="32"/>
    <x v="9"/>
    <x v="75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s v="No"/>
    <x v="855"/>
    <x v="1"/>
    <x v="2"/>
    <n v="3866.4"/>
    <s v="0-10%"/>
    <n v="0"/>
    <n v="3866.4"/>
  </r>
  <r>
    <x v="932"/>
    <x v="501"/>
    <x v="4"/>
    <x v="29"/>
    <x v="199"/>
    <x v="8"/>
    <x v="11"/>
    <x v="755"/>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s v="No"/>
    <x v="856"/>
    <x v="0"/>
    <x v="2"/>
    <n v="4419.3999999999996"/>
    <s v="0-10%"/>
    <n v="0"/>
    <n v="4419.3999999999996"/>
  </r>
  <r>
    <x v="933"/>
    <x v="504"/>
    <x v="4"/>
    <x v="341"/>
    <x v="20"/>
    <x v="27"/>
    <x v="3"/>
    <x v="756"/>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s v="No"/>
    <x v="857"/>
    <x v="0"/>
    <x v="0"/>
    <n v="1053.6999999999998"/>
    <s v="0-10%"/>
    <n v="1"/>
    <n v="1053.6999999999998"/>
  </r>
  <r>
    <x v="934"/>
    <x v="505"/>
    <x v="4"/>
    <x v="187"/>
    <x v="209"/>
    <x v="23"/>
    <x v="3"/>
    <x v="757"/>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s v="No"/>
    <x v="858"/>
    <x v="1"/>
    <x v="2"/>
    <n v="147669.69999999998"/>
    <s v="0-10%"/>
    <n v="0"/>
    <n v="147669.69999999998"/>
  </r>
  <r>
    <x v="935"/>
    <x v="506"/>
    <x v="4"/>
    <x v="154"/>
    <x v="286"/>
    <x v="37"/>
    <x v="3"/>
    <x v="758"/>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s v="No"/>
    <x v="859"/>
    <x v="0"/>
    <x v="2"/>
    <n v="33169"/>
    <s v="0-10%"/>
    <n v="0"/>
    <n v="33169"/>
  </r>
  <r>
    <x v="936"/>
    <x v="489"/>
    <x v="4"/>
    <x v="358"/>
    <x v="287"/>
    <x v="19"/>
    <x v="3"/>
    <x v="759"/>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s v="No"/>
    <x v="860"/>
    <x v="1"/>
    <x v="2"/>
    <n v="128690.79999999999"/>
    <s v="0-10%"/>
    <n v="0"/>
    <n v="128690.79999999999"/>
  </r>
  <r>
    <x v="937"/>
    <x v="507"/>
    <x v="4"/>
    <x v="359"/>
    <x v="288"/>
    <x v="10"/>
    <x v="0"/>
    <x v="245"/>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s v="No"/>
    <x v="861"/>
    <x v="0"/>
    <x v="2"/>
    <n v="571.20000000000005"/>
    <s v="0-10%"/>
    <n v="1"/>
    <n v="571.20000000000005"/>
  </r>
  <r>
    <x v="938"/>
    <x v="508"/>
    <x v="4"/>
    <x v="360"/>
    <x v="8"/>
    <x v="6"/>
    <x v="1"/>
    <x v="76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s v="No"/>
    <x v="862"/>
    <x v="0"/>
    <x v="0"/>
    <n v="21520"/>
    <s v="0-10%"/>
    <n v="0"/>
    <n v="21520"/>
  </r>
  <r>
    <x v="939"/>
    <x v="509"/>
    <x v="4"/>
    <x v="361"/>
    <x v="289"/>
    <x v="86"/>
    <x v="4"/>
    <x v="761"/>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s v="No"/>
    <x v="863"/>
    <x v="1"/>
    <x v="2"/>
    <n v="163288.19999999998"/>
    <s v="0-10%"/>
    <n v="0"/>
    <n v="163288.19999999998"/>
  </r>
  <r>
    <x v="940"/>
    <x v="510"/>
    <x v="4"/>
    <x v="60"/>
    <x v="179"/>
    <x v="15"/>
    <x v="0"/>
    <x v="762"/>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s v="No"/>
    <x v="864"/>
    <x v="1"/>
    <x v="2"/>
    <n v="72315.600000000006"/>
    <s v="0-10%"/>
    <n v="0"/>
    <n v="72315.600000000006"/>
  </r>
  <r>
    <x v="941"/>
    <x v="511"/>
    <x v="4"/>
    <x v="362"/>
    <x v="38"/>
    <x v="10"/>
    <x v="0"/>
    <x v="763"/>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s v="No"/>
    <x v="865"/>
    <x v="0"/>
    <x v="2"/>
    <n v="3780"/>
    <s v="0-10%"/>
    <n v="1"/>
    <n v="3780"/>
  </r>
  <r>
    <x v="942"/>
    <x v="512"/>
    <x v="4"/>
    <x v="363"/>
    <x v="290"/>
    <x v="61"/>
    <x v="7"/>
    <x v="764"/>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s v="No"/>
    <x v="866"/>
    <x v="1"/>
    <x v="2"/>
    <n v="3611.2000000000003"/>
    <s v="0-10%"/>
    <n v="1"/>
    <n v="3611.2000000000003"/>
  </r>
  <r>
    <x v="943"/>
    <x v="513"/>
    <x v="4"/>
    <x v="364"/>
    <x v="291"/>
    <x v="4"/>
    <x v="3"/>
    <x v="765"/>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s v="No"/>
    <x v="867"/>
    <x v="0"/>
    <x v="2"/>
    <n v="20200.699999999997"/>
    <s v="0-10%"/>
    <n v="0"/>
    <n v="20200.699999999997"/>
  </r>
  <r>
    <x v="944"/>
    <x v="509"/>
    <x v="4"/>
    <x v="301"/>
    <x v="274"/>
    <x v="89"/>
    <x v="5"/>
    <x v="766"/>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s v="No"/>
    <x v="868"/>
    <x v="1"/>
    <x v="2"/>
    <n v="15589.2"/>
    <s v="0-10%"/>
    <n v="0"/>
    <n v="15589.2"/>
  </r>
  <r>
    <x v="945"/>
    <x v="514"/>
    <x v="4"/>
    <x v="209"/>
    <x v="292"/>
    <x v="42"/>
    <x v="11"/>
    <x v="767"/>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s v="No"/>
    <x v="869"/>
    <x v="1"/>
    <x v="2"/>
    <n v="10381.6"/>
    <s v="0-10%"/>
    <n v="0"/>
    <n v="10381.6"/>
  </r>
  <r>
    <x v="946"/>
    <x v="515"/>
    <x v="4"/>
    <x v="365"/>
    <x v="293"/>
    <x v="73"/>
    <x v="1"/>
    <x v="768"/>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s v="No"/>
    <x v="870"/>
    <x v="1"/>
    <x v="2"/>
    <n v="57472"/>
    <s v="0-10%"/>
    <n v="0"/>
    <n v="57472"/>
  </r>
  <r>
    <x v="947"/>
    <x v="516"/>
    <x v="4"/>
    <x v="366"/>
    <x v="294"/>
    <x v="17"/>
    <x v="0"/>
    <x v="769"/>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s v="No"/>
    <x v="871"/>
    <x v="1"/>
    <x v="2"/>
    <n v="166840.80000000002"/>
    <s v="0-10%"/>
    <n v="0"/>
    <n v="166840.80000000002"/>
  </r>
  <r>
    <x v="948"/>
    <x v="480"/>
    <x v="4"/>
    <x v="166"/>
    <x v="295"/>
    <x v="8"/>
    <x v="11"/>
    <x v="770"/>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s v="No"/>
    <x v="872"/>
    <x v="0"/>
    <x v="2"/>
    <n v="37205.799999999996"/>
    <s v="0-10%"/>
    <n v="0"/>
    <n v="37205.799999999996"/>
  </r>
  <r>
    <x v="949"/>
    <x v="517"/>
    <x v="4"/>
    <x v="367"/>
    <x v="87"/>
    <x v="55"/>
    <x v="0"/>
    <x v="771"/>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s v="No"/>
    <x v="873"/>
    <x v="1"/>
    <x v="2"/>
    <n v="12142.2"/>
    <s v="0-10%"/>
    <n v="0"/>
    <n v="12142.2"/>
  </r>
  <r>
    <x v="950"/>
    <x v="518"/>
    <x v="4"/>
    <x v="81"/>
    <x v="296"/>
    <x v="67"/>
    <x v="1"/>
    <x v="772"/>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s v="No"/>
    <x v="874"/>
    <x v="1"/>
    <x v="2"/>
    <n v="9784"/>
    <s v="0-10%"/>
    <n v="0"/>
    <n v="9784"/>
  </r>
  <r>
    <x v="951"/>
    <x v="519"/>
    <x v="4"/>
    <x v="368"/>
    <x v="297"/>
    <x v="54"/>
    <x v="2"/>
    <x v="773"/>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s v="No"/>
    <x v="875"/>
    <x v="1"/>
    <x v="2"/>
    <n v="98826"/>
    <s v="0-10%"/>
    <n v="0"/>
    <n v="98826"/>
  </r>
  <r>
    <x v="952"/>
    <x v="520"/>
    <x v="4"/>
    <x v="97"/>
    <x v="8"/>
    <x v="33"/>
    <x v="4"/>
    <x v="774"/>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s v="No"/>
    <x v="876"/>
    <x v="0"/>
    <x v="0"/>
    <n v="13312.8"/>
    <s v="0-10%"/>
    <n v="0"/>
    <n v="13312.8"/>
  </r>
  <r>
    <x v="953"/>
    <x v="501"/>
    <x v="4"/>
    <x v="59"/>
    <x v="158"/>
    <x v="34"/>
    <x v="11"/>
    <x v="775"/>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s v="No"/>
    <x v="877"/>
    <x v="0"/>
    <x v="2"/>
    <n v="15.2"/>
    <s v="0-10%"/>
    <n v="1"/>
    <n v="15.2"/>
  </r>
  <r>
    <x v="954"/>
    <x v="34"/>
    <x v="4"/>
    <x v="81"/>
    <x v="49"/>
    <x v="21"/>
    <x v="1"/>
    <x v="364"/>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s v="No"/>
    <x v="878"/>
    <x v="1"/>
    <x v="2"/>
    <n v="476"/>
    <s v="0-10%"/>
    <n v="1"/>
    <n v="476"/>
  </r>
  <r>
    <x v="955"/>
    <x v="521"/>
    <x v="4"/>
    <x v="69"/>
    <x v="49"/>
    <x v="26"/>
    <x v="0"/>
    <x v="776"/>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s v="No"/>
    <x v="879"/>
    <x v="1"/>
    <x v="2"/>
    <n v="168445.2"/>
    <s v="0-10%"/>
    <n v="0"/>
    <n v="168445.2"/>
  </r>
  <r>
    <x v="956"/>
    <x v="522"/>
    <x v="4"/>
    <x v="125"/>
    <x v="267"/>
    <x v="8"/>
    <x v="0"/>
    <x v="777"/>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s v="No"/>
    <x v="880"/>
    <x v="0"/>
    <x v="2"/>
    <n v="54721.8"/>
    <s v="0-10%"/>
    <n v="0"/>
    <n v="54721.8"/>
  </r>
  <r>
    <x v="957"/>
    <x v="501"/>
    <x v="4"/>
    <x v="25"/>
    <x v="199"/>
    <x v="10"/>
    <x v="9"/>
    <x v="778"/>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s v="No"/>
    <x v="881"/>
    <x v="0"/>
    <x v="2"/>
    <n v="1047.6000000000001"/>
    <s v="0-10%"/>
    <n v="1"/>
    <n v="1047.6000000000001"/>
  </r>
  <r>
    <x v="958"/>
    <x v="509"/>
    <x v="4"/>
    <x v="369"/>
    <x v="290"/>
    <x v="81"/>
    <x v="4"/>
    <x v="779"/>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s v="No"/>
    <x v="882"/>
    <x v="1"/>
    <x v="2"/>
    <n v="66447.899999999994"/>
    <s v="0-10%"/>
    <n v="0"/>
    <n v="66447.899999999994"/>
  </r>
  <r>
    <x v="959"/>
    <x v="523"/>
    <x v="4"/>
    <x v="59"/>
    <x v="20"/>
    <x v="32"/>
    <x v="1"/>
    <x v="780"/>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s v="No"/>
    <x v="883"/>
    <x v="1"/>
    <x v="2"/>
    <n v="2416"/>
    <s v="0-10%"/>
    <n v="1"/>
    <n v="2416"/>
  </r>
  <r>
    <x v="960"/>
    <x v="524"/>
    <x v="4"/>
    <x v="370"/>
    <x v="298"/>
    <x v="68"/>
    <x v="0"/>
    <x v="781"/>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s v="No"/>
    <x v="884"/>
    <x v="1"/>
    <x v="2"/>
    <n v="195917.4"/>
    <s v="0-10%"/>
    <n v="0"/>
    <n v="195917.4"/>
  </r>
  <r>
    <x v="961"/>
    <x v="500"/>
    <x v="4"/>
    <x v="262"/>
    <x v="299"/>
    <x v="53"/>
    <x v="3"/>
    <x v="782"/>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s v="No"/>
    <x v="885"/>
    <x v="0"/>
    <x v="2"/>
    <n v="13255.3"/>
    <s v="0-10%"/>
    <n v="0"/>
    <n v="13255.3"/>
  </r>
  <r>
    <x v="962"/>
    <x v="525"/>
    <x v="4"/>
    <x v="371"/>
    <x v="300"/>
    <x v="66"/>
    <x v="1"/>
    <x v="783"/>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s v="No"/>
    <x v="886"/>
    <x v="1"/>
    <x v="2"/>
    <n v="5128"/>
    <s v="0-10%"/>
    <n v="0"/>
    <n v="5128"/>
  </r>
  <r>
    <x v="963"/>
    <x v="526"/>
    <x v="4"/>
    <x v="34"/>
    <x v="301"/>
    <x v="13"/>
    <x v="4"/>
    <x v="784"/>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s v="No"/>
    <x v="887"/>
    <x v="0"/>
    <x v="2"/>
    <n v="301"/>
    <s v="0-10%"/>
    <n v="1"/>
    <n v="301"/>
  </r>
  <r>
    <x v="964"/>
    <x v="527"/>
    <x v="4"/>
    <x v="155"/>
    <x v="291"/>
    <x v="18"/>
    <x v="1"/>
    <x v="785"/>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s v="No"/>
    <x v="888"/>
    <x v="1"/>
    <x v="2"/>
    <n v="104656"/>
    <s v="0-10%"/>
    <n v="0"/>
    <n v="104656"/>
  </r>
  <r>
    <x v="965"/>
    <x v="528"/>
    <x v="4"/>
    <x v="23"/>
    <x v="234"/>
    <x v="17"/>
    <x v="2"/>
    <x v="786"/>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s v="No"/>
    <x v="889"/>
    <x v="1"/>
    <x v="2"/>
    <n v="63047.4"/>
    <s v="0-10%"/>
    <n v="0"/>
    <n v="63047.4"/>
  </r>
  <r>
    <x v="966"/>
    <x v="519"/>
    <x v="4"/>
    <x v="81"/>
    <x v="302"/>
    <x v="9"/>
    <x v="0"/>
    <x v="787"/>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s v="No"/>
    <x v="890"/>
    <x v="1"/>
    <x v="2"/>
    <n v="149910.6"/>
    <s v="0-10%"/>
    <n v="0"/>
    <n v="149910.6"/>
  </r>
  <r>
    <x v="967"/>
    <x v="529"/>
    <x v="4"/>
    <x v="372"/>
    <x v="303"/>
    <x v="54"/>
    <x v="3"/>
    <x v="788"/>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s v="No"/>
    <x v="891"/>
    <x v="1"/>
    <x v="2"/>
    <n v="59003.099999999991"/>
    <s v="0-10%"/>
    <n v="0"/>
    <n v="59003.099999999991"/>
  </r>
  <r>
    <x v="968"/>
    <x v="530"/>
    <x v="4"/>
    <x v="373"/>
    <x v="213"/>
    <x v="35"/>
    <x v="5"/>
    <x v="789"/>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s v="No"/>
    <x v="892"/>
    <x v="1"/>
    <x v="2"/>
    <n v="34962.400000000001"/>
    <s v="0-10%"/>
    <n v="0"/>
    <n v="34962.400000000001"/>
  </r>
  <r>
    <x v="969"/>
    <x v="531"/>
    <x v="4"/>
    <x v="33"/>
    <x v="24"/>
    <x v="42"/>
    <x v="1"/>
    <x v="790"/>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s v="No"/>
    <x v="893"/>
    <x v="1"/>
    <x v="2"/>
    <n v="7060"/>
    <s v="0-10%"/>
    <n v="0"/>
    <n v="7060"/>
  </r>
  <r>
    <x v="970"/>
    <x v="532"/>
    <x v="4"/>
    <x v="374"/>
    <x v="304"/>
    <x v="61"/>
    <x v="11"/>
    <x v="791"/>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s v="No"/>
    <x v="894"/>
    <x v="1"/>
    <x v="2"/>
    <n v="53435.6"/>
    <s v="0-10%"/>
    <n v="0"/>
    <n v="53435.6"/>
  </r>
  <r>
    <x v="971"/>
    <x v="533"/>
    <x v="4"/>
    <x v="12"/>
    <x v="8"/>
    <x v="6"/>
    <x v="1"/>
    <x v="792"/>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s v="No"/>
    <x v="895"/>
    <x v="0"/>
    <x v="0"/>
    <n v="62584"/>
    <s v="0-10%"/>
    <n v="0"/>
    <n v="62584"/>
  </r>
  <r>
    <x v="972"/>
    <x v="34"/>
    <x v="4"/>
    <x v="248"/>
    <x v="87"/>
    <x v="16"/>
    <x v="19"/>
    <x v="793"/>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s v="No"/>
    <x v="896"/>
    <x v="1"/>
    <x v="2"/>
    <n v="344.1"/>
    <s v="0-10%"/>
    <n v="1"/>
    <n v="344.1"/>
  </r>
  <r>
    <x v="973"/>
    <x v="534"/>
    <x v="4"/>
    <x v="34"/>
    <x v="68"/>
    <x v="41"/>
    <x v="4"/>
    <x v="794"/>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s v="No"/>
    <x v="897"/>
    <x v="1"/>
    <x v="2"/>
    <n v="41688.5"/>
    <s v="0-10%"/>
    <n v="0"/>
    <n v="41688.5"/>
  </r>
  <r>
    <x v="974"/>
    <x v="500"/>
    <x v="4"/>
    <x v="208"/>
    <x v="305"/>
    <x v="61"/>
    <x v="0"/>
    <x v="795"/>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s v="No"/>
    <x v="898"/>
    <x v="1"/>
    <x v="2"/>
    <n v="7442.4000000000005"/>
    <s v="0-10%"/>
    <n v="0"/>
    <n v="7442.4000000000005"/>
  </r>
  <r>
    <x v="975"/>
    <x v="535"/>
    <x v="4"/>
    <x v="35"/>
    <x v="306"/>
    <x v="67"/>
    <x v="5"/>
    <x v="796"/>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s v="No"/>
    <x v="899"/>
    <x v="1"/>
    <x v="2"/>
    <n v="50595.600000000006"/>
    <s v="0-10%"/>
    <n v="0"/>
    <n v="50595.600000000006"/>
  </r>
  <r>
    <x v="976"/>
    <x v="536"/>
    <x v="4"/>
    <x v="34"/>
    <x v="20"/>
    <x v="13"/>
    <x v="3"/>
    <x v="797"/>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s v="No"/>
    <x v="900"/>
    <x v="0"/>
    <x v="2"/>
    <n v="8864.1999999999989"/>
    <s v="0-10%"/>
    <n v="0"/>
    <n v="8864.1999999999989"/>
  </r>
  <r>
    <x v="977"/>
    <x v="537"/>
    <x v="4"/>
    <x v="124"/>
    <x v="307"/>
    <x v="26"/>
    <x v="0"/>
    <x v="798"/>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s v="No"/>
    <x v="901"/>
    <x v="1"/>
    <x v="1"/>
    <n v="82408.2"/>
    <s v="0-10%"/>
    <n v="0"/>
    <n v="82408.2"/>
  </r>
  <r>
    <x v="978"/>
    <x v="522"/>
    <x v="4"/>
    <x v="375"/>
    <x v="308"/>
    <x v="15"/>
    <x v="3"/>
    <x v="799"/>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s v="No"/>
    <x v="902"/>
    <x v="1"/>
    <x v="2"/>
    <n v="81991.799999999988"/>
    <s v="0-10%"/>
    <n v="0"/>
    <n v="81991.799999999988"/>
  </r>
  <r>
    <x v="979"/>
    <x v="508"/>
    <x v="4"/>
    <x v="376"/>
    <x v="12"/>
    <x v="4"/>
    <x v="3"/>
    <x v="80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s v="No"/>
    <x v="903"/>
    <x v="0"/>
    <x v="0"/>
    <n v="4309.0999999999995"/>
    <s v="0-10%"/>
    <n v="0"/>
    <n v="4309.0999999999995"/>
  </r>
  <r>
    <x v="980"/>
    <x v="502"/>
    <x v="4"/>
    <x v="377"/>
    <x v="309"/>
    <x v="67"/>
    <x v="3"/>
    <x v="801"/>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s v="No"/>
    <x v="904"/>
    <x v="1"/>
    <x v="2"/>
    <n v="7035.5999999999995"/>
    <s v="0-10%"/>
    <n v="0"/>
    <n v="7035.5999999999995"/>
  </r>
  <r>
    <x v="981"/>
    <x v="538"/>
    <x v="4"/>
    <x v="214"/>
    <x v="310"/>
    <x v="55"/>
    <x v="2"/>
    <x v="802"/>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s v="No"/>
    <x v="905"/>
    <x v="1"/>
    <x v="2"/>
    <n v="128430.9"/>
    <s v="0-10%"/>
    <n v="0"/>
    <n v="128430.9"/>
  </r>
  <r>
    <x v="982"/>
    <x v="480"/>
    <x v="4"/>
    <x v="25"/>
    <x v="165"/>
    <x v="28"/>
    <x v="2"/>
    <x v="803"/>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s v="No"/>
    <x v="906"/>
    <x v="1"/>
    <x v="2"/>
    <n v="67953.599999999991"/>
    <s v="0-10%"/>
    <n v="0"/>
    <n v="67953.599999999991"/>
  </r>
  <r>
    <x v="983"/>
    <x v="539"/>
    <x v="4"/>
    <x v="209"/>
    <x v="291"/>
    <x v="8"/>
    <x v="11"/>
    <x v="804"/>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s v="No"/>
    <x v="907"/>
    <x v="0"/>
    <x v="2"/>
    <n v="7178.2"/>
    <s v="0-10%"/>
    <n v="0"/>
    <n v="7178.2"/>
  </r>
  <r>
    <x v="984"/>
    <x v="540"/>
    <x v="4"/>
    <x v="359"/>
    <x v="311"/>
    <x v="24"/>
    <x v="1"/>
    <x v="805"/>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s v="No"/>
    <x v="908"/>
    <x v="0"/>
    <x v="2"/>
    <n v="41296"/>
    <s v="0-10%"/>
    <n v="0"/>
    <n v="41296"/>
  </r>
  <r>
    <x v="985"/>
    <x v="541"/>
    <x v="4"/>
    <x v="7"/>
    <x v="312"/>
    <x v="52"/>
    <x v="0"/>
    <x v="806"/>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s v="No"/>
    <x v="909"/>
    <x v="1"/>
    <x v="0"/>
    <n v="22491"/>
    <s v="0-10%"/>
    <n v="0"/>
    <n v="22491"/>
  </r>
  <r>
    <x v="986"/>
    <x v="542"/>
    <x v="4"/>
    <x v="378"/>
    <x v="313"/>
    <x v="63"/>
    <x v="3"/>
    <x v="807"/>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s v="No"/>
    <x v="910"/>
    <x v="1"/>
    <x v="2"/>
    <n v="13800.599999999999"/>
    <s v="0-10%"/>
    <n v="0"/>
    <n v="13800.599999999999"/>
  </r>
  <r>
    <x v="987"/>
    <x v="543"/>
    <x v="4"/>
    <x v="379"/>
    <x v="314"/>
    <x v="41"/>
    <x v="4"/>
    <x v="808"/>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s v="No"/>
    <x v="911"/>
    <x v="1"/>
    <x v="2"/>
    <n v="4373.0999999999995"/>
    <s v="0-10%"/>
    <n v="0"/>
    <n v="4373.0999999999995"/>
  </r>
  <r>
    <x v="988"/>
    <x v="544"/>
    <x v="4"/>
    <x v="327"/>
    <x v="315"/>
    <x v="81"/>
    <x v="7"/>
    <x v="809"/>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s v="No"/>
    <x v="912"/>
    <x v="1"/>
    <x v="2"/>
    <n v="2911.9"/>
    <s v="0-10%"/>
    <n v="1"/>
    <n v="2911.9"/>
  </r>
  <r>
    <x v="989"/>
    <x v="545"/>
    <x v="4"/>
    <x v="380"/>
    <x v="12"/>
    <x v="85"/>
    <x v="0"/>
    <x v="810"/>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s v="No"/>
    <x v="913"/>
    <x v="1"/>
    <x v="2"/>
    <n v="77540.400000000009"/>
    <s v="0-10%"/>
    <n v="0"/>
    <n v="77540.400000000009"/>
  </r>
  <r>
    <x v="990"/>
    <x v="546"/>
    <x v="4"/>
    <x v="381"/>
    <x v="77"/>
    <x v="58"/>
    <x v="4"/>
    <x v="811"/>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s v="No"/>
    <x v="914"/>
    <x v="0"/>
    <x v="0"/>
    <n v="2704.7"/>
    <s v="0-10%"/>
    <n v="1"/>
    <n v="2704.7"/>
  </r>
  <r>
    <x v="991"/>
    <x v="534"/>
    <x v="4"/>
    <x v="59"/>
    <x v="2"/>
    <x v="21"/>
    <x v="4"/>
    <x v="812"/>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s v="No"/>
    <x v="915"/>
    <x v="1"/>
    <x v="2"/>
    <n v="65686.8"/>
    <s v="0-10%"/>
    <n v="0"/>
    <n v="65686.8"/>
  </r>
  <r>
    <x v="992"/>
    <x v="547"/>
    <x v="4"/>
    <x v="382"/>
    <x v="316"/>
    <x v="66"/>
    <x v="5"/>
    <x v="813"/>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s v="No"/>
    <x v="916"/>
    <x v="1"/>
    <x v="2"/>
    <n v="13116.400000000001"/>
    <s v="0-10%"/>
    <n v="0"/>
    <n v="13116.400000000001"/>
  </r>
  <r>
    <x v="993"/>
    <x v="548"/>
    <x v="4"/>
    <x v="293"/>
    <x v="317"/>
    <x v="7"/>
    <x v="11"/>
    <x v="814"/>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s v="No"/>
    <x v="917"/>
    <x v="1"/>
    <x v="2"/>
    <n v="9370.7999999999993"/>
    <s v="0-10%"/>
    <n v="0"/>
    <n v="9370.7999999999993"/>
  </r>
  <r>
    <x v="994"/>
    <x v="549"/>
    <x v="4"/>
    <x v="383"/>
    <x v="318"/>
    <x v="26"/>
    <x v="6"/>
    <x v="815"/>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s v="No"/>
    <x v="918"/>
    <x v="1"/>
    <x v="2"/>
    <n v="35770.5"/>
    <s v="0-10%"/>
    <n v="0"/>
    <n v="35770.5"/>
  </r>
  <r>
    <x v="995"/>
    <x v="550"/>
    <x v="4"/>
    <x v="384"/>
    <x v="319"/>
    <x v="31"/>
    <x v="11"/>
    <x v="816"/>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s v="No"/>
    <x v="919"/>
    <x v="1"/>
    <x v="2"/>
    <n v="361"/>
    <s v="0-10%"/>
    <n v="1"/>
    <n v="361"/>
  </r>
  <r>
    <x v="996"/>
    <x v="551"/>
    <x v="4"/>
    <x v="181"/>
    <x v="157"/>
    <x v="55"/>
    <x v="11"/>
    <x v="817"/>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s v="No"/>
    <x v="920"/>
    <x v="1"/>
    <x v="2"/>
    <n v="5920.4"/>
    <s v="0-10%"/>
    <n v="0"/>
    <n v="5920.4"/>
  </r>
  <r>
    <x v="997"/>
    <x v="552"/>
    <x v="4"/>
    <x v="385"/>
    <x v="320"/>
    <x v="81"/>
    <x v="3"/>
    <x v="818"/>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s v="No"/>
    <x v="921"/>
    <x v="1"/>
    <x v="2"/>
    <n v="108826.29999999999"/>
    <s v="0-10%"/>
    <n v="0"/>
    <n v="108826.29999999999"/>
  </r>
  <r>
    <x v="998"/>
    <x v="553"/>
    <x v="4"/>
    <x v="386"/>
    <x v="17"/>
    <x v="68"/>
    <x v="3"/>
    <x v="819"/>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s v="No"/>
    <x v="922"/>
    <x v="1"/>
    <x v="1"/>
    <n v="15120.8"/>
    <s v="0-10%"/>
    <n v="0"/>
    <n v="15120.8"/>
  </r>
  <r>
    <x v="999"/>
    <x v="501"/>
    <x v="4"/>
    <x v="176"/>
    <x v="79"/>
    <x v="34"/>
    <x v="11"/>
    <x v="820"/>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s v="No"/>
    <x v="923"/>
    <x v="0"/>
    <x v="2"/>
    <n v="16655.399999999998"/>
    <s v="0-10%"/>
    <n v="0"/>
    <n v="16655.399999999998"/>
  </r>
  <r>
    <x v="1000"/>
    <x v="554"/>
    <x v="4"/>
    <x v="387"/>
    <x v="6"/>
    <x v="24"/>
    <x v="8"/>
    <x v="821"/>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s v="No"/>
    <x v="924"/>
    <x v="0"/>
    <x v="0"/>
    <n v="1577.3999999999999"/>
    <s v="0-10%"/>
    <n v="1"/>
    <n v="1577.3999999999999"/>
  </r>
  <r>
    <x v="1001"/>
    <x v="550"/>
    <x v="4"/>
    <x v="388"/>
    <x v="158"/>
    <x v="75"/>
    <x v="1"/>
    <x v="822"/>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s v="No"/>
    <x v="925"/>
    <x v="1"/>
    <x v="2"/>
    <n v="948"/>
    <s v="0-10%"/>
    <n v="1"/>
    <n v="948"/>
  </r>
  <r>
    <x v="1002"/>
    <x v="555"/>
    <x v="4"/>
    <x v="389"/>
    <x v="321"/>
    <x v="48"/>
    <x v="13"/>
    <x v="823"/>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s v="No"/>
    <x v="926"/>
    <x v="0"/>
    <x v="0"/>
    <n v="570.4"/>
    <s v="0-10%"/>
    <n v="1"/>
    <n v="570.4"/>
  </r>
  <r>
    <x v="1003"/>
    <x v="556"/>
    <x v="4"/>
    <x v="72"/>
    <x v="322"/>
    <x v="85"/>
    <x v="2"/>
    <x v="824"/>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s v="No"/>
    <x v="927"/>
    <x v="1"/>
    <x v="2"/>
    <n v="57201.299999999996"/>
    <s v="0-10%"/>
    <n v="0"/>
    <n v="57201.299999999996"/>
  </r>
  <r>
    <x v="1004"/>
    <x v="557"/>
    <x v="4"/>
    <x v="297"/>
    <x v="28"/>
    <x v="58"/>
    <x v="7"/>
    <x v="825"/>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s v="No"/>
    <x v="928"/>
    <x v="0"/>
    <x v="0"/>
    <n v="22.200000000000003"/>
    <s v="0-10%"/>
    <n v="1"/>
    <n v="22.200000000000003"/>
  </r>
  <r>
    <x v="1005"/>
    <x v="480"/>
    <x v="4"/>
    <x v="59"/>
    <x v="201"/>
    <x v="17"/>
    <x v="0"/>
    <x v="826"/>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s v="No"/>
    <x v="929"/>
    <x v="1"/>
    <x v="2"/>
    <n v="17824.8"/>
    <s v="0-10%"/>
    <n v="0"/>
    <n v="17824.8"/>
  </r>
  <r>
    <x v="1006"/>
    <x v="558"/>
    <x v="4"/>
    <x v="390"/>
    <x v="60"/>
    <x v="54"/>
    <x v="3"/>
    <x v="808"/>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s v="No"/>
    <x v="930"/>
    <x v="1"/>
    <x v="2"/>
    <n v="4169.7"/>
    <s v="0-10%"/>
    <n v="0"/>
    <n v="4169.7"/>
  </r>
  <r>
    <x v="1007"/>
    <x v="559"/>
    <x v="4"/>
    <x v="29"/>
    <x v="93"/>
    <x v="9"/>
    <x v="3"/>
    <x v="827"/>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s v="No"/>
    <x v="931"/>
    <x v="1"/>
    <x v="2"/>
    <n v="53295.899999999994"/>
    <s v="0-10%"/>
    <n v="0"/>
    <n v="53295.899999999994"/>
  </r>
  <r>
    <x v="1008"/>
    <x v="560"/>
    <x v="4"/>
    <x v="69"/>
    <x v="20"/>
    <x v="31"/>
    <x v="11"/>
    <x v="828"/>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s v="No"/>
    <x v="932"/>
    <x v="1"/>
    <x v="2"/>
    <n v="1181.8"/>
    <s v="0-10%"/>
    <n v="1"/>
    <n v="1181.8"/>
  </r>
  <r>
    <x v="1009"/>
    <x v="561"/>
    <x v="4"/>
    <x v="391"/>
    <x v="6"/>
    <x v="19"/>
    <x v="3"/>
    <x v="829"/>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s v="No"/>
    <x v="933"/>
    <x v="1"/>
    <x v="0"/>
    <n v="17375.8"/>
    <s v="0-10%"/>
    <n v="0"/>
    <n v="17375.8"/>
  </r>
  <r>
    <x v="1010"/>
    <x v="562"/>
    <x v="4"/>
    <x v="392"/>
    <x v="7"/>
    <x v="18"/>
    <x v="13"/>
    <x v="830"/>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s v="No"/>
    <x v="934"/>
    <x v="1"/>
    <x v="1"/>
    <n v="12792.599999999999"/>
    <s v="0-10%"/>
    <n v="0"/>
    <n v="12792.599999999999"/>
  </r>
  <r>
    <x v="1011"/>
    <x v="563"/>
    <x v="4"/>
    <x v="393"/>
    <x v="92"/>
    <x v="26"/>
    <x v="3"/>
    <x v="831"/>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s v="No"/>
    <x v="935"/>
    <x v="1"/>
    <x v="2"/>
    <n v="44718.7"/>
    <s v="0-10%"/>
    <n v="0"/>
    <n v="44718.7"/>
  </r>
  <r>
    <x v="1012"/>
    <x v="563"/>
    <x v="4"/>
    <x v="394"/>
    <x v="323"/>
    <x v="26"/>
    <x v="0"/>
    <x v="832"/>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s v="No"/>
    <x v="936"/>
    <x v="1"/>
    <x v="2"/>
    <n v="55650"/>
    <s v="0-10%"/>
    <n v="0"/>
    <n v="55650"/>
  </r>
  <r>
    <x v="1013"/>
    <x v="532"/>
    <x v="4"/>
    <x v="374"/>
    <x v="304"/>
    <x v="61"/>
    <x v="2"/>
    <x v="833"/>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s v="No"/>
    <x v="937"/>
    <x v="1"/>
    <x v="2"/>
    <n v="167973"/>
    <s v="0-10%"/>
    <n v="0"/>
    <n v="167973"/>
  </r>
  <r>
    <x v="1014"/>
    <x v="564"/>
    <x v="4"/>
    <x v="359"/>
    <x v="324"/>
    <x v="33"/>
    <x v="3"/>
    <x v="834"/>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s v="No"/>
    <x v="938"/>
    <x v="0"/>
    <x v="2"/>
    <n v="48494.799999999996"/>
    <s v="0-10%"/>
    <n v="0"/>
    <n v="48494.799999999996"/>
  </r>
  <r>
    <x v="1015"/>
    <x v="565"/>
    <x v="4"/>
    <x v="84"/>
    <x v="3"/>
    <x v="41"/>
    <x v="3"/>
    <x v="835"/>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s v="No"/>
    <x v="939"/>
    <x v="1"/>
    <x v="0"/>
    <n v="5084"/>
    <s v="0-10%"/>
    <n v="0"/>
    <n v="5084"/>
  </r>
  <r>
    <x v="1016"/>
    <x v="519"/>
    <x v="4"/>
    <x v="395"/>
    <x v="95"/>
    <x v="63"/>
    <x v="1"/>
    <x v="836"/>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s v="No"/>
    <x v="940"/>
    <x v="1"/>
    <x v="2"/>
    <n v="83476"/>
    <s v="0-10%"/>
    <n v="0"/>
    <n v="83476"/>
  </r>
  <r>
    <x v="1017"/>
    <x v="566"/>
    <x v="4"/>
    <x v="44"/>
    <x v="200"/>
    <x v="32"/>
    <x v="7"/>
    <x v="837"/>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s v="No"/>
    <x v="941"/>
    <x v="1"/>
    <x v="2"/>
    <n v="1631.7"/>
    <s v="0-10%"/>
    <n v="1"/>
    <n v="1631.7"/>
  </r>
  <r>
    <x v="1018"/>
    <x v="567"/>
    <x v="4"/>
    <x v="168"/>
    <x v="79"/>
    <x v="52"/>
    <x v="3"/>
    <x v="838"/>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s v="No"/>
    <x v="942"/>
    <x v="1"/>
    <x v="2"/>
    <n v="4239.3999999999996"/>
    <s v="0-10%"/>
    <n v="0"/>
    <n v="4239.3999999999996"/>
  </r>
  <r>
    <x v="1019"/>
    <x v="568"/>
    <x v="4"/>
    <x v="396"/>
    <x v="206"/>
    <x v="61"/>
    <x v="3"/>
    <x v="839"/>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s v="No"/>
    <x v="943"/>
    <x v="1"/>
    <x v="2"/>
    <n v="152216.59999999998"/>
    <s v="0-10%"/>
    <n v="0"/>
    <n v="152216.59999999998"/>
  </r>
  <r>
    <x v="1020"/>
    <x v="569"/>
    <x v="4"/>
    <x v="72"/>
    <x v="34"/>
    <x v="56"/>
    <x v="3"/>
    <x v="840"/>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s v="No"/>
    <x v="944"/>
    <x v="1"/>
    <x v="2"/>
    <n v="26055.499999999996"/>
    <s v="0-10%"/>
    <n v="0"/>
    <n v="26055.499999999996"/>
  </r>
  <r>
    <x v="1021"/>
    <x v="570"/>
    <x v="4"/>
    <x v="1"/>
    <x v="6"/>
    <x v="13"/>
    <x v="8"/>
    <x v="119"/>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s v="No"/>
    <x v="945"/>
    <x v="0"/>
    <x v="1"/>
    <n v="39.599999999999994"/>
    <s v="0-10%"/>
    <n v="1"/>
    <n v="39.599999999999994"/>
  </r>
  <r>
    <x v="1022"/>
    <x v="550"/>
    <x v="4"/>
    <x v="397"/>
    <x v="325"/>
    <x v="55"/>
    <x v="3"/>
    <x v="841"/>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s v="No"/>
    <x v="946"/>
    <x v="1"/>
    <x v="2"/>
    <n v="53976.499999999993"/>
    <s v="0-10%"/>
    <n v="0"/>
    <n v="53976.499999999993"/>
  </r>
  <r>
    <x v="1023"/>
    <x v="567"/>
    <x v="4"/>
    <x v="29"/>
    <x v="38"/>
    <x v="9"/>
    <x v="3"/>
    <x v="842"/>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s v="No"/>
    <x v="947"/>
    <x v="1"/>
    <x v="2"/>
    <n v="6748.5999999999995"/>
    <s v="0-10%"/>
    <n v="0"/>
    <n v="6748.5999999999995"/>
  </r>
  <r>
    <x v="1024"/>
    <x v="571"/>
    <x v="4"/>
    <x v="138"/>
    <x v="326"/>
    <x v="79"/>
    <x v="5"/>
    <x v="843"/>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s v="No"/>
    <x v="948"/>
    <x v="1"/>
    <x v="2"/>
    <n v="79173.600000000006"/>
    <s v="0-10%"/>
    <n v="0"/>
    <n v="79173.600000000006"/>
  </r>
  <r>
    <x v="1025"/>
    <x v="572"/>
    <x v="4"/>
    <x v="398"/>
    <x v="8"/>
    <x v="10"/>
    <x v="4"/>
    <x v="844"/>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s v="No"/>
    <x v="949"/>
    <x v="0"/>
    <x v="0"/>
    <n v="2623"/>
    <s v="0-10%"/>
    <n v="1"/>
    <n v="2623"/>
  </r>
  <r>
    <x v="1026"/>
    <x v="573"/>
    <x v="4"/>
    <x v="399"/>
    <x v="327"/>
    <x v="53"/>
    <x v="3"/>
    <x v="368"/>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s v="No"/>
    <x v="950"/>
    <x v="0"/>
    <x v="2"/>
    <n v="36350.6"/>
    <s v="0-10%"/>
    <n v="0"/>
    <n v="36350.6"/>
  </r>
  <r>
    <x v="1027"/>
    <x v="489"/>
    <x v="4"/>
    <x v="400"/>
    <x v="292"/>
    <x v="39"/>
    <x v="7"/>
    <x v="845"/>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s v="No"/>
    <x v="951"/>
    <x v="1"/>
    <x v="2"/>
    <n v="49602.200000000004"/>
    <s v="0-10%"/>
    <n v="0"/>
    <n v="49602.200000000004"/>
  </r>
  <r>
    <x v="1028"/>
    <x v="574"/>
    <x v="4"/>
    <x v="305"/>
    <x v="20"/>
    <x v="28"/>
    <x v="20"/>
    <x v="846"/>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s v="No"/>
    <x v="952"/>
    <x v="1"/>
    <x v="2"/>
    <n v="258254.4"/>
    <s v="0-10%"/>
    <n v="0"/>
    <n v="258254.4"/>
  </r>
  <r>
    <x v="1029"/>
    <x v="567"/>
    <x v="4"/>
    <x v="214"/>
    <x v="163"/>
    <x v="52"/>
    <x v="6"/>
    <x v="847"/>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s v="No"/>
    <x v="953"/>
    <x v="1"/>
    <x v="2"/>
    <n v="2457"/>
    <s v="0-10%"/>
    <n v="1"/>
    <n v="2457"/>
  </r>
  <r>
    <x v="1030"/>
    <x v="501"/>
    <x v="4"/>
    <x v="401"/>
    <x v="328"/>
    <x v="33"/>
    <x v="1"/>
    <x v="848"/>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s v="No"/>
    <x v="954"/>
    <x v="0"/>
    <x v="2"/>
    <n v="21168"/>
    <s v="0-10%"/>
    <n v="0"/>
    <n v="21168"/>
  </r>
  <r>
    <x v="1031"/>
    <x v="575"/>
    <x v="4"/>
    <x v="402"/>
    <x v="329"/>
    <x v="61"/>
    <x v="3"/>
    <x v="849"/>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s v="No"/>
    <x v="955"/>
    <x v="1"/>
    <x v="2"/>
    <n v="1820.3999999999999"/>
    <s v="0-10%"/>
    <n v="1"/>
    <n v="1820.3999999999999"/>
  </r>
  <r>
    <x v="1032"/>
    <x v="576"/>
    <x v="4"/>
    <x v="403"/>
    <x v="6"/>
    <x v="16"/>
    <x v="2"/>
    <x v="850"/>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s v="No"/>
    <x v="956"/>
    <x v="1"/>
    <x v="0"/>
    <n v="17877.599999999999"/>
    <s v="0-10%"/>
    <n v="0"/>
    <n v="17877.599999999999"/>
  </r>
  <r>
    <x v="1033"/>
    <x v="550"/>
    <x v="4"/>
    <x v="213"/>
    <x v="330"/>
    <x v="19"/>
    <x v="3"/>
    <x v="851"/>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s v="No"/>
    <x v="957"/>
    <x v="1"/>
    <x v="2"/>
    <n v="61282.7"/>
    <s v="0-10%"/>
    <n v="0"/>
    <n v="61282.7"/>
  </r>
  <r>
    <x v="1034"/>
    <x v="577"/>
    <x v="4"/>
    <x v="253"/>
    <x v="5"/>
    <x v="50"/>
    <x v="0"/>
    <x v="852"/>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s v="No"/>
    <x v="958"/>
    <x v="0"/>
    <x v="0"/>
    <n v="6547.8"/>
    <s v="0-10%"/>
    <n v="0"/>
    <n v="6547.8"/>
  </r>
  <r>
    <x v="1035"/>
    <x v="578"/>
    <x v="4"/>
    <x v="404"/>
    <x v="7"/>
    <x v="75"/>
    <x v="3"/>
    <x v="853"/>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s v="No"/>
    <x v="959"/>
    <x v="1"/>
    <x v="0"/>
    <n v="6805.9999999999991"/>
    <s v="0-10%"/>
    <n v="0"/>
    <n v="6805.9999999999991"/>
  </r>
  <r>
    <x v="1036"/>
    <x v="579"/>
    <x v="4"/>
    <x v="21"/>
    <x v="10"/>
    <x v="38"/>
    <x v="12"/>
    <x v="93"/>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s v="No"/>
    <x v="960"/>
    <x v="0"/>
    <x v="1"/>
    <n v="462"/>
    <s v="0-10%"/>
    <n v="1"/>
    <n v="462"/>
  </r>
  <r>
    <x v="1037"/>
    <x v="580"/>
    <x v="4"/>
    <x v="405"/>
    <x v="331"/>
    <x v="39"/>
    <x v="4"/>
    <x v="854"/>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s v="No"/>
    <x v="961"/>
    <x v="1"/>
    <x v="2"/>
    <n v="123104.7"/>
    <s v="0-10%"/>
    <n v="0"/>
    <n v="123104.7"/>
  </r>
  <r>
    <x v="1038"/>
    <x v="480"/>
    <x v="4"/>
    <x v="154"/>
    <x v="278"/>
    <x v="61"/>
    <x v="2"/>
    <x v="855"/>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s v="No"/>
    <x v="962"/>
    <x v="1"/>
    <x v="2"/>
    <n v="32939.4"/>
    <s v="0-10%"/>
    <n v="0"/>
    <n v="32939.4"/>
  </r>
  <r>
    <x v="1039"/>
    <x v="581"/>
    <x v="4"/>
    <x v="406"/>
    <x v="241"/>
    <x v="61"/>
    <x v="0"/>
    <x v="856"/>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s v="No"/>
    <x v="963"/>
    <x v="1"/>
    <x v="2"/>
    <n v="47035.8"/>
    <s v="0-10%"/>
    <n v="0"/>
    <n v="47035.8"/>
  </r>
  <r>
    <x v="1040"/>
    <x v="582"/>
    <x v="7"/>
    <x v="407"/>
    <x v="241"/>
    <x v="21"/>
    <x v="11"/>
    <x v="857"/>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s v="No"/>
    <x v="964"/>
    <x v="1"/>
    <x v="2"/>
    <n v="4248.3999999999996"/>
    <s v="0-10%"/>
    <n v="0"/>
    <n v="4248.3999999999996"/>
  </r>
  <r>
    <x v="1041"/>
    <x v="583"/>
    <x v="4"/>
    <x v="408"/>
    <x v="28"/>
    <x v="24"/>
    <x v="6"/>
    <x v="858"/>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s v="No"/>
    <x v="965"/>
    <x v="0"/>
    <x v="2"/>
    <n v="49.5"/>
    <s v="0-10%"/>
    <n v="1"/>
    <n v="49.5"/>
  </r>
  <r>
    <x v="1042"/>
    <x v="538"/>
    <x v="4"/>
    <x v="357"/>
    <x v="129"/>
    <x v="32"/>
    <x v="11"/>
    <x v="859"/>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s v="No"/>
    <x v="966"/>
    <x v="1"/>
    <x v="2"/>
    <n v="16541.399999999998"/>
    <s v="0-10%"/>
    <n v="0"/>
    <n v="16541.399999999998"/>
  </r>
  <r>
    <x v="1043"/>
    <x v="584"/>
    <x v="4"/>
    <x v="25"/>
    <x v="263"/>
    <x v="10"/>
    <x v="3"/>
    <x v="189"/>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s v="No"/>
    <x v="967"/>
    <x v="0"/>
    <x v="2"/>
    <n v="758.49999999999989"/>
    <s v="0-10%"/>
    <n v="1"/>
    <n v="758.49999999999989"/>
  </r>
  <r>
    <x v="1044"/>
    <x v="552"/>
    <x v="4"/>
    <x v="409"/>
    <x v="274"/>
    <x v="26"/>
    <x v="0"/>
    <x v="86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s v="No"/>
    <x v="968"/>
    <x v="1"/>
    <x v="2"/>
    <n v="60018"/>
    <s v="0-10%"/>
    <n v="0"/>
    <n v="60018"/>
  </r>
  <r>
    <x v="1045"/>
    <x v="541"/>
    <x v="4"/>
    <x v="7"/>
    <x v="332"/>
    <x v="41"/>
    <x v="3"/>
    <x v="861"/>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s v="No"/>
    <x v="969"/>
    <x v="1"/>
    <x v="0"/>
    <n v="12447.599999999999"/>
    <s v="0-10%"/>
    <n v="0"/>
    <n v="12447.599999999999"/>
  </r>
  <r>
    <x v="1046"/>
    <x v="585"/>
    <x v="4"/>
    <x v="155"/>
    <x v="232"/>
    <x v="1"/>
    <x v="0"/>
    <x v="862"/>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s v="No"/>
    <x v="970"/>
    <x v="1"/>
    <x v="2"/>
    <n v="5443.2"/>
    <s v="0-10%"/>
    <n v="0"/>
    <n v="5443.2"/>
  </r>
  <r>
    <x v="1047"/>
    <x v="586"/>
    <x v="4"/>
    <x v="410"/>
    <x v="43"/>
    <x v="50"/>
    <x v="6"/>
    <x v="863"/>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s v="No"/>
    <x v="971"/>
    <x v="0"/>
    <x v="2"/>
    <n v="85.5"/>
    <s v="0-10%"/>
    <n v="1"/>
    <n v="85.5"/>
  </r>
  <r>
    <x v="1048"/>
    <x v="587"/>
    <x v="4"/>
    <x v="210"/>
    <x v="333"/>
    <x v="26"/>
    <x v="1"/>
    <x v="864"/>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s v="No"/>
    <x v="972"/>
    <x v="1"/>
    <x v="1"/>
    <n v="388"/>
    <s v="0-10%"/>
    <n v="1"/>
    <n v="388"/>
  </r>
  <r>
    <x v="1049"/>
    <x v="495"/>
    <x v="4"/>
    <x v="411"/>
    <x v="334"/>
    <x v="24"/>
    <x v="5"/>
    <x v="865"/>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s v="No"/>
    <x v="973"/>
    <x v="0"/>
    <x v="2"/>
    <n v="7792.4000000000005"/>
    <s v="0-10%"/>
    <n v="0"/>
    <n v="7792.4000000000005"/>
  </r>
  <r>
    <x v="1050"/>
    <x v="489"/>
    <x v="4"/>
    <x v="412"/>
    <x v="292"/>
    <x v="44"/>
    <x v="1"/>
    <x v="866"/>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s v="No"/>
    <x v="974"/>
    <x v="1"/>
    <x v="2"/>
    <n v="60136"/>
    <s v="0-10%"/>
    <n v="0"/>
    <n v="60136"/>
  </r>
  <r>
    <x v="1051"/>
    <x v="588"/>
    <x v="4"/>
    <x v="395"/>
    <x v="143"/>
    <x v="41"/>
    <x v="1"/>
    <x v="867"/>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s v="No"/>
    <x v="975"/>
    <x v="1"/>
    <x v="2"/>
    <n v="12968"/>
    <s v="0-10%"/>
    <n v="0"/>
    <n v="12968"/>
  </r>
  <r>
    <x v="1052"/>
    <x v="589"/>
    <x v="4"/>
    <x v="33"/>
    <x v="335"/>
    <x v="17"/>
    <x v="2"/>
    <x v="868"/>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s v="No"/>
    <x v="976"/>
    <x v="1"/>
    <x v="2"/>
    <n v="11044.8"/>
    <s v="0-10%"/>
    <n v="0"/>
    <n v="11044.8"/>
  </r>
  <r>
    <x v="1053"/>
    <x v="590"/>
    <x v="4"/>
    <x v="413"/>
    <x v="229"/>
    <x v="76"/>
    <x v="1"/>
    <x v="869"/>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s v="No"/>
    <x v="977"/>
    <x v="1"/>
    <x v="2"/>
    <n v="5992"/>
    <s v="0-10%"/>
    <n v="0"/>
    <n v="5992"/>
  </r>
  <r>
    <x v="1054"/>
    <x v="591"/>
    <x v="4"/>
    <x v="29"/>
    <x v="335"/>
    <x v="76"/>
    <x v="11"/>
    <x v="379"/>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s v="No"/>
    <x v="978"/>
    <x v="1"/>
    <x v="2"/>
    <n v="1159"/>
    <s v="0-10%"/>
    <n v="1"/>
    <n v="1159"/>
  </r>
  <r>
    <x v="1055"/>
    <x v="538"/>
    <x v="4"/>
    <x v="414"/>
    <x v="129"/>
    <x v="54"/>
    <x v="0"/>
    <x v="870"/>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s v="No"/>
    <x v="979"/>
    <x v="1"/>
    <x v="2"/>
    <n v="5002.2"/>
    <s v="0-10%"/>
    <n v="0"/>
    <n v="5002.2"/>
  </r>
  <r>
    <x v="1056"/>
    <x v="592"/>
    <x v="4"/>
    <x v="415"/>
    <x v="35"/>
    <x v="7"/>
    <x v="4"/>
    <x v="871"/>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s v="No"/>
    <x v="980"/>
    <x v="1"/>
    <x v="2"/>
    <n v="17410.7"/>
    <s v="0-10%"/>
    <n v="0"/>
    <n v="17410.7"/>
  </r>
  <r>
    <x v="1057"/>
    <x v="593"/>
    <x v="4"/>
    <x v="416"/>
    <x v="3"/>
    <x v="26"/>
    <x v="0"/>
    <x v="872"/>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s v="No"/>
    <x v="981"/>
    <x v="1"/>
    <x v="2"/>
    <n v="13272"/>
    <s v="0-10%"/>
    <n v="0"/>
    <n v="13272"/>
  </r>
  <r>
    <x v="1058"/>
    <x v="594"/>
    <x v="4"/>
    <x v="181"/>
    <x v="336"/>
    <x v="39"/>
    <x v="4"/>
    <x v="873"/>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s v="No"/>
    <x v="982"/>
    <x v="1"/>
    <x v="2"/>
    <n v="41495"/>
    <s v="0-10%"/>
    <n v="0"/>
    <n v="41495"/>
  </r>
  <r>
    <x v="1059"/>
    <x v="508"/>
    <x v="4"/>
    <x v="103"/>
    <x v="10"/>
    <x v="13"/>
    <x v="0"/>
    <x v="874"/>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s v="No"/>
    <x v="983"/>
    <x v="0"/>
    <x v="0"/>
    <n v="16153.2"/>
    <s v="0-10%"/>
    <n v="0"/>
    <n v="16153.2"/>
  </r>
  <r>
    <x v="1060"/>
    <x v="595"/>
    <x v="4"/>
    <x v="348"/>
    <x v="6"/>
    <x v="54"/>
    <x v="5"/>
    <x v="875"/>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s v="No"/>
    <x v="984"/>
    <x v="1"/>
    <x v="0"/>
    <n v="1276"/>
    <s v="0-10%"/>
    <n v="1"/>
    <n v="1276"/>
  </r>
  <r>
    <x v="1061"/>
    <x v="596"/>
    <x v="4"/>
    <x v="33"/>
    <x v="38"/>
    <x v="52"/>
    <x v="11"/>
    <x v="876"/>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s v="No"/>
    <x v="985"/>
    <x v="1"/>
    <x v="2"/>
    <n v="8382.7999999999993"/>
    <s v="0-10%"/>
    <n v="0"/>
    <n v="8382.7999999999993"/>
  </r>
  <r>
    <x v="1062"/>
    <x v="597"/>
    <x v="4"/>
    <x v="92"/>
    <x v="337"/>
    <x v="41"/>
    <x v="3"/>
    <x v="877"/>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s v="No"/>
    <x v="986"/>
    <x v="1"/>
    <x v="2"/>
    <n v="38330.899999999994"/>
    <s v="0-10%"/>
    <n v="0"/>
    <n v="38330.899999999994"/>
  </r>
  <r>
    <x v="1063"/>
    <x v="598"/>
    <x v="4"/>
    <x v="23"/>
    <x v="229"/>
    <x v="72"/>
    <x v="2"/>
    <x v="87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s v="No"/>
    <x v="987"/>
    <x v="0"/>
    <x v="2"/>
    <n v="2254.1999999999998"/>
    <s v="0-10%"/>
    <n v="1"/>
    <n v="2254.1999999999998"/>
  </r>
  <r>
    <x v="1064"/>
    <x v="599"/>
    <x v="4"/>
    <x v="72"/>
    <x v="38"/>
    <x v="26"/>
    <x v="4"/>
    <x v="879"/>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s v="No"/>
    <x v="988"/>
    <x v="1"/>
    <x v="2"/>
    <n v="40123.299999999996"/>
    <s v="0-10%"/>
    <n v="0"/>
    <n v="40123.299999999996"/>
  </r>
  <r>
    <x v="1065"/>
    <x v="600"/>
    <x v="4"/>
    <x v="417"/>
    <x v="338"/>
    <x v="60"/>
    <x v="5"/>
    <x v="880"/>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s v="No"/>
    <x v="989"/>
    <x v="0"/>
    <x v="2"/>
    <n v="16882.800000000003"/>
    <s v="0-10%"/>
    <n v="0"/>
    <n v="16882.800000000003"/>
  </r>
  <r>
    <x v="1066"/>
    <x v="601"/>
    <x v="4"/>
    <x v="79"/>
    <x v="24"/>
    <x v="68"/>
    <x v="9"/>
    <x v="881"/>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s v="No"/>
    <x v="990"/>
    <x v="1"/>
    <x v="2"/>
    <n v="41241.599999999999"/>
    <s v="0-10%"/>
    <n v="0"/>
    <n v="41241.599999999999"/>
  </r>
  <r>
    <x v="1067"/>
    <x v="602"/>
    <x v="4"/>
    <x v="37"/>
    <x v="8"/>
    <x v="31"/>
    <x v="11"/>
    <x v="882"/>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s v="No"/>
    <x v="991"/>
    <x v="1"/>
    <x v="2"/>
    <n v="186.2"/>
    <s v="0-10%"/>
    <n v="1"/>
    <n v="186.2"/>
  </r>
  <r>
    <x v="1068"/>
    <x v="503"/>
    <x v="4"/>
    <x v="374"/>
    <x v="339"/>
    <x v="76"/>
    <x v="1"/>
    <x v="883"/>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s v="No"/>
    <x v="992"/>
    <x v="1"/>
    <x v="2"/>
    <n v="19912"/>
    <s v="0-10%"/>
    <n v="0"/>
    <n v="19912"/>
  </r>
  <r>
    <x v="1069"/>
    <x v="603"/>
    <x v="4"/>
    <x v="1"/>
    <x v="6"/>
    <x v="13"/>
    <x v="3"/>
    <x v="884"/>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s v="No"/>
    <x v="993"/>
    <x v="0"/>
    <x v="1"/>
    <n v="8183.5999999999995"/>
    <s v="0-10%"/>
    <n v="0"/>
    <n v="8183.5999999999995"/>
  </r>
  <r>
    <x v="1070"/>
    <x v="604"/>
    <x v="4"/>
    <x v="59"/>
    <x v="2"/>
    <x v="21"/>
    <x v="4"/>
    <x v="885"/>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s v="No"/>
    <x v="994"/>
    <x v="1"/>
    <x v="2"/>
    <n v="7787.2999999999993"/>
    <s v="0-10%"/>
    <n v="0"/>
    <n v="7787.2999999999993"/>
  </r>
  <r>
    <x v="1071"/>
    <x v="605"/>
    <x v="4"/>
    <x v="418"/>
    <x v="93"/>
    <x v="10"/>
    <x v="1"/>
    <x v="886"/>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s v="No"/>
    <x v="995"/>
    <x v="0"/>
    <x v="2"/>
    <n v="8792"/>
    <s v="0-10%"/>
    <n v="0"/>
    <n v="8792"/>
  </r>
  <r>
    <x v="1072"/>
    <x v="606"/>
    <x v="4"/>
    <x v="419"/>
    <x v="340"/>
    <x v="55"/>
    <x v="2"/>
    <x v="887"/>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s v="No"/>
    <x v="996"/>
    <x v="1"/>
    <x v="0"/>
    <n v="51195.299999999996"/>
    <s v="0-10%"/>
    <n v="0"/>
    <n v="51195.299999999996"/>
  </r>
  <r>
    <x v="1073"/>
    <x v="607"/>
    <x v="4"/>
    <x v="170"/>
    <x v="341"/>
    <x v="66"/>
    <x v="5"/>
    <x v="888"/>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s v="No"/>
    <x v="997"/>
    <x v="1"/>
    <x v="2"/>
    <n v="25806.000000000004"/>
    <s v="0-10%"/>
    <n v="0"/>
    <n v="25806.000000000004"/>
  </r>
  <r>
    <x v="1074"/>
    <x v="608"/>
    <x v="4"/>
    <x v="420"/>
    <x v="79"/>
    <x v="19"/>
    <x v="7"/>
    <x v="889"/>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s v="No"/>
    <x v="998"/>
    <x v="1"/>
    <x v="2"/>
    <n v="3947.9"/>
    <s v="0-10%"/>
    <n v="0"/>
    <n v="3947.9"/>
  </r>
  <r>
    <x v="1075"/>
    <x v="609"/>
    <x v="4"/>
    <x v="29"/>
    <x v="342"/>
    <x v="63"/>
    <x v="9"/>
    <x v="890"/>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s v="No"/>
    <x v="999"/>
    <x v="1"/>
    <x v="2"/>
    <n v="17571.600000000002"/>
    <s v="0-10%"/>
    <n v="0"/>
    <n v="17571.600000000002"/>
  </r>
  <r>
    <x v="1076"/>
    <x v="527"/>
    <x v="4"/>
    <x v="278"/>
    <x v="343"/>
    <x v="76"/>
    <x v="7"/>
    <x v="891"/>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s v="No"/>
    <x v="1000"/>
    <x v="1"/>
    <x v="2"/>
    <n v="41502.9"/>
    <s v="0-10%"/>
    <n v="0"/>
    <n v="41502.9"/>
  </r>
  <r>
    <x v="1077"/>
    <x v="610"/>
    <x v="4"/>
    <x v="107"/>
    <x v="8"/>
    <x v="82"/>
    <x v="1"/>
    <x v="892"/>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s v="No"/>
    <x v="1001"/>
    <x v="0"/>
    <x v="0"/>
    <n v="172"/>
    <s v="0-10%"/>
    <n v="1"/>
    <n v="172"/>
  </r>
  <r>
    <x v="1078"/>
    <x v="496"/>
    <x v="4"/>
    <x v="374"/>
    <x v="344"/>
    <x v="30"/>
    <x v="0"/>
    <x v="893"/>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s v="No"/>
    <x v="1002"/>
    <x v="0"/>
    <x v="2"/>
    <n v="19588.8"/>
    <s v="0-10%"/>
    <n v="0"/>
    <n v="19588.8"/>
  </r>
  <r>
    <x v="1079"/>
    <x v="525"/>
    <x v="4"/>
    <x v="421"/>
    <x v="345"/>
    <x v="56"/>
    <x v="11"/>
    <x v="894"/>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s v="No"/>
    <x v="1003"/>
    <x v="1"/>
    <x v="2"/>
    <n v="8025.5999999999995"/>
    <s v="0-10%"/>
    <n v="0"/>
    <n v="8025.5999999999995"/>
  </r>
  <r>
    <x v="1080"/>
    <x v="611"/>
    <x v="4"/>
    <x v="422"/>
    <x v="7"/>
    <x v="42"/>
    <x v="0"/>
    <x v="895"/>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s v="No"/>
    <x v="1004"/>
    <x v="1"/>
    <x v="1"/>
    <n v="11495.4"/>
    <s v="0-10%"/>
    <n v="0"/>
    <n v="11495.4"/>
  </r>
  <r>
    <x v="1081"/>
    <x v="612"/>
    <x v="4"/>
    <x v="423"/>
    <x v="346"/>
    <x v="16"/>
    <x v="2"/>
    <x v="896"/>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s v="No"/>
    <x v="1005"/>
    <x v="1"/>
    <x v="2"/>
    <n v="35174.1"/>
    <s v="0-10%"/>
    <n v="0"/>
    <n v="35174.1"/>
  </r>
  <r>
    <x v="1082"/>
    <x v="553"/>
    <x v="4"/>
    <x v="1"/>
    <x v="6"/>
    <x v="13"/>
    <x v="1"/>
    <x v="897"/>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s v="No"/>
    <x v="1006"/>
    <x v="0"/>
    <x v="1"/>
    <n v="40936"/>
    <s v="0-10%"/>
    <n v="0"/>
    <n v="40936"/>
  </r>
  <r>
    <x v="1083"/>
    <x v="613"/>
    <x v="4"/>
    <x v="222"/>
    <x v="49"/>
    <x v="0"/>
    <x v="3"/>
    <x v="898"/>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s v="No"/>
    <x v="1007"/>
    <x v="0"/>
    <x v="0"/>
    <n v="2255"/>
    <s v="0-10%"/>
    <n v="1"/>
    <n v="2255"/>
  </r>
  <r>
    <x v="1084"/>
    <x v="614"/>
    <x v="4"/>
    <x v="17"/>
    <x v="6"/>
    <x v="15"/>
    <x v="20"/>
    <x v="899"/>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s v="No"/>
    <x v="1008"/>
    <x v="1"/>
    <x v="0"/>
    <n v="134.4"/>
    <s v="0-10%"/>
    <n v="1"/>
    <n v="134.4"/>
  </r>
  <r>
    <x v="1085"/>
    <x v="615"/>
    <x v="4"/>
    <x v="168"/>
    <x v="347"/>
    <x v="30"/>
    <x v="0"/>
    <x v="900"/>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s v="No"/>
    <x v="1009"/>
    <x v="0"/>
    <x v="2"/>
    <n v="5682.6"/>
    <s v="0-10%"/>
    <n v="0"/>
    <n v="5682.6"/>
  </r>
  <r>
    <x v="1086"/>
    <x v="616"/>
    <x v="4"/>
    <x v="34"/>
    <x v="348"/>
    <x v="31"/>
    <x v="3"/>
    <x v="901"/>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s v="No"/>
    <x v="1010"/>
    <x v="1"/>
    <x v="2"/>
    <n v="8765.7999999999993"/>
    <s v="0-10%"/>
    <n v="0"/>
    <n v="8765.7999999999993"/>
  </r>
  <r>
    <x v="1087"/>
    <x v="617"/>
    <x v="4"/>
    <x v="96"/>
    <x v="20"/>
    <x v="3"/>
    <x v="1"/>
    <x v="902"/>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s v="No"/>
    <x v="1011"/>
    <x v="0"/>
    <x v="2"/>
    <n v="6716"/>
    <s v="0-10%"/>
    <n v="0"/>
    <n v="6716"/>
  </r>
  <r>
    <x v="1088"/>
    <x v="519"/>
    <x v="4"/>
    <x v="424"/>
    <x v="349"/>
    <x v="56"/>
    <x v="2"/>
    <x v="903"/>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s v="No"/>
    <x v="1012"/>
    <x v="1"/>
    <x v="2"/>
    <n v="50064.299999999996"/>
    <s v="0-10%"/>
    <n v="0"/>
    <n v="50064.299999999996"/>
  </r>
  <r>
    <x v="1089"/>
    <x v="618"/>
    <x v="4"/>
    <x v="79"/>
    <x v="20"/>
    <x v="59"/>
    <x v="3"/>
    <x v="904"/>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s v="No"/>
    <x v="1013"/>
    <x v="1"/>
    <x v="2"/>
    <n v="36379.299999999996"/>
    <s v="0-10%"/>
    <n v="0"/>
    <n v="36379.299999999996"/>
  </r>
  <r>
    <x v="1090"/>
    <x v="509"/>
    <x v="4"/>
    <x v="425"/>
    <x v="318"/>
    <x v="89"/>
    <x v="4"/>
    <x v="905"/>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s v="No"/>
    <x v="1014"/>
    <x v="1"/>
    <x v="2"/>
    <n v="33028.299999999996"/>
    <s v="0-10%"/>
    <n v="0"/>
    <n v="33028.299999999996"/>
  </r>
  <r>
    <x v="1091"/>
    <x v="619"/>
    <x v="4"/>
    <x v="91"/>
    <x v="350"/>
    <x v="42"/>
    <x v="3"/>
    <x v="906"/>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s v="No"/>
    <x v="1015"/>
    <x v="1"/>
    <x v="2"/>
    <n v="1320.1999999999998"/>
    <s v="0-10%"/>
    <n v="1"/>
    <n v="1320.1999999999998"/>
  </r>
  <r>
    <x v="1092"/>
    <x v="620"/>
    <x v="4"/>
    <x v="59"/>
    <x v="351"/>
    <x v="1"/>
    <x v="0"/>
    <x v="907"/>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s v="No"/>
    <x v="1016"/>
    <x v="1"/>
    <x v="2"/>
    <n v="41042.400000000001"/>
    <s v="0-10%"/>
    <n v="0"/>
    <n v="41042.400000000001"/>
  </r>
  <r>
    <x v="1093"/>
    <x v="621"/>
    <x v="4"/>
    <x v="426"/>
    <x v="352"/>
    <x v="76"/>
    <x v="2"/>
    <x v="908"/>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s v="No"/>
    <x v="1017"/>
    <x v="1"/>
    <x v="2"/>
    <n v="72138.3"/>
    <s v="0-10%"/>
    <n v="0"/>
    <n v="72138.3"/>
  </r>
  <r>
    <x v="1094"/>
    <x v="622"/>
    <x v="4"/>
    <x v="7"/>
    <x v="32"/>
    <x v="36"/>
    <x v="7"/>
    <x v="909"/>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s v="No"/>
    <x v="1018"/>
    <x v="0"/>
    <x v="0"/>
    <n v="196.10000000000002"/>
    <s v="0-10%"/>
    <n v="1"/>
    <n v="196.10000000000002"/>
  </r>
  <r>
    <x v="1095"/>
    <x v="623"/>
    <x v="4"/>
    <x v="35"/>
    <x v="124"/>
    <x v="3"/>
    <x v="3"/>
    <x v="910"/>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s v="No"/>
    <x v="1019"/>
    <x v="0"/>
    <x v="2"/>
    <n v="7084.7999999999993"/>
    <s v="0-10%"/>
    <n v="0"/>
    <n v="7084.7999999999993"/>
  </r>
  <r>
    <x v="1096"/>
    <x v="624"/>
    <x v="4"/>
    <x v="427"/>
    <x v="15"/>
    <x v="68"/>
    <x v="1"/>
    <x v="911"/>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s v="No"/>
    <x v="1020"/>
    <x v="1"/>
    <x v="2"/>
    <n v="11508"/>
    <s v="0-10%"/>
    <n v="0"/>
    <n v="11508"/>
  </r>
  <r>
    <x v="1097"/>
    <x v="560"/>
    <x v="4"/>
    <x v="248"/>
    <x v="335"/>
    <x v="18"/>
    <x v="11"/>
    <x v="912"/>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s v="No"/>
    <x v="1021"/>
    <x v="1"/>
    <x v="2"/>
    <n v="950"/>
    <s v="0-10%"/>
    <n v="1"/>
    <n v="950"/>
  </r>
  <r>
    <x v="1098"/>
    <x v="506"/>
    <x v="4"/>
    <x v="428"/>
    <x v="281"/>
    <x v="4"/>
    <x v="0"/>
    <x v="913"/>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s v="No"/>
    <x v="1022"/>
    <x v="0"/>
    <x v="2"/>
    <n v="21747.600000000002"/>
    <s v="0-10%"/>
    <n v="0"/>
    <n v="21747.600000000002"/>
  </r>
  <r>
    <x v="1099"/>
    <x v="625"/>
    <x v="4"/>
    <x v="7"/>
    <x v="8"/>
    <x v="8"/>
    <x v="13"/>
    <x v="914"/>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s v="No"/>
    <x v="1023"/>
    <x v="0"/>
    <x v="0"/>
    <n v="363.4"/>
    <s v="0-10%"/>
    <n v="1"/>
    <n v="363.4"/>
  </r>
  <r>
    <x v="1100"/>
    <x v="626"/>
    <x v="4"/>
    <x v="382"/>
    <x v="353"/>
    <x v="35"/>
    <x v="3"/>
    <x v="915"/>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s v="No"/>
    <x v="1024"/>
    <x v="1"/>
    <x v="2"/>
    <n v="17043.699999999997"/>
    <s v="0-10%"/>
    <n v="0"/>
    <n v="17043.699999999997"/>
  </r>
  <r>
    <x v="1101"/>
    <x v="627"/>
    <x v="4"/>
    <x v="271"/>
    <x v="43"/>
    <x v="76"/>
    <x v="8"/>
    <x v="916"/>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s v="No"/>
    <x v="1025"/>
    <x v="1"/>
    <x v="2"/>
    <n v="95.699999999999989"/>
    <s v="0-10%"/>
    <n v="1"/>
    <n v="95.699999999999989"/>
  </r>
  <r>
    <x v="1102"/>
    <x v="628"/>
    <x v="4"/>
    <x v="33"/>
    <x v="354"/>
    <x v="56"/>
    <x v="0"/>
    <x v="917"/>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s v="No"/>
    <x v="1026"/>
    <x v="1"/>
    <x v="2"/>
    <n v="19236"/>
    <s v="0-10%"/>
    <n v="0"/>
    <n v="19236"/>
  </r>
  <r>
    <x v="1103"/>
    <x v="560"/>
    <x v="4"/>
    <x v="429"/>
    <x v="355"/>
    <x v="19"/>
    <x v="4"/>
    <x v="918"/>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s v="No"/>
    <x v="1027"/>
    <x v="1"/>
    <x v="2"/>
    <n v="6037.2"/>
    <s v="0-10%"/>
    <n v="0"/>
    <n v="6037.2"/>
  </r>
  <r>
    <x v="1104"/>
    <x v="516"/>
    <x v="4"/>
    <x v="170"/>
    <x v="356"/>
    <x v="28"/>
    <x v="4"/>
    <x v="919"/>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s v="No"/>
    <x v="1028"/>
    <x v="1"/>
    <x v="2"/>
    <n v="12083"/>
    <s v="0-10%"/>
    <n v="0"/>
    <n v="12083"/>
  </r>
  <r>
    <x v="1105"/>
    <x v="587"/>
    <x v="4"/>
    <x v="108"/>
    <x v="357"/>
    <x v="26"/>
    <x v="4"/>
    <x v="221"/>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s v="No"/>
    <x v="1029"/>
    <x v="1"/>
    <x v="0"/>
    <n v="30.099999999999998"/>
    <s v="0-10%"/>
    <n v="1"/>
    <n v="30.099999999999998"/>
  </r>
  <r>
    <x v="1106"/>
    <x v="629"/>
    <x v="4"/>
    <x v="154"/>
    <x v="28"/>
    <x v="37"/>
    <x v="16"/>
    <x v="920"/>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s v="No"/>
    <x v="1030"/>
    <x v="0"/>
    <x v="2"/>
    <n v="8126.3"/>
    <s v="0-10%"/>
    <n v="0"/>
    <n v="8126.3"/>
  </r>
  <r>
    <x v="1107"/>
    <x v="630"/>
    <x v="4"/>
    <x v="213"/>
    <x v="358"/>
    <x v="17"/>
    <x v="5"/>
    <x v="921"/>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s v="No"/>
    <x v="1031"/>
    <x v="1"/>
    <x v="2"/>
    <n v="9310.4000000000015"/>
    <s v="0-10%"/>
    <n v="0"/>
    <n v="9310.4000000000015"/>
  </r>
  <r>
    <x v="1108"/>
    <x v="631"/>
    <x v="4"/>
    <x v="430"/>
    <x v="231"/>
    <x v="18"/>
    <x v="2"/>
    <x v="922"/>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s v="No"/>
    <x v="1032"/>
    <x v="1"/>
    <x v="2"/>
    <n v="1805.7"/>
    <s v="0-10%"/>
    <n v="1"/>
    <n v="1805.7"/>
  </r>
  <r>
    <x v="1109"/>
    <x v="632"/>
    <x v="4"/>
    <x v="7"/>
    <x v="49"/>
    <x v="33"/>
    <x v="16"/>
    <x v="923"/>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s v="No"/>
    <x v="1033"/>
    <x v="0"/>
    <x v="0"/>
    <n v="253.8"/>
    <s v="0-10%"/>
    <n v="1"/>
    <n v="253.8"/>
  </r>
  <r>
    <x v="1110"/>
    <x v="633"/>
    <x v="4"/>
    <x v="431"/>
    <x v="359"/>
    <x v="52"/>
    <x v="3"/>
    <x v="924"/>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s v="No"/>
    <x v="1034"/>
    <x v="1"/>
    <x v="2"/>
    <n v="29638.899999999998"/>
    <s v="0-10%"/>
    <n v="0"/>
    <n v="29638.899999999998"/>
  </r>
  <r>
    <x v="1111"/>
    <x v="634"/>
    <x v="4"/>
    <x v="432"/>
    <x v="360"/>
    <x v="8"/>
    <x v="11"/>
    <x v="925"/>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s v="No"/>
    <x v="1035"/>
    <x v="0"/>
    <x v="2"/>
    <n v="14599.599999999999"/>
    <s v="0-10%"/>
    <n v="0"/>
    <n v="14599.599999999999"/>
  </r>
  <r>
    <x v="1112"/>
    <x v="495"/>
    <x v="4"/>
    <x v="213"/>
    <x v="361"/>
    <x v="1"/>
    <x v="5"/>
    <x v="926"/>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s v="No"/>
    <x v="1036"/>
    <x v="1"/>
    <x v="2"/>
    <n v="2842.4"/>
    <s v="0-10%"/>
    <n v="1"/>
    <n v="2842.4"/>
  </r>
  <r>
    <x v="1113"/>
    <x v="635"/>
    <x v="4"/>
    <x v="33"/>
    <x v="123"/>
    <x v="46"/>
    <x v="4"/>
    <x v="927"/>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s v="No"/>
    <x v="1037"/>
    <x v="0"/>
    <x v="2"/>
    <n v="7748.5999999999995"/>
    <s v="0-10%"/>
    <n v="0"/>
    <n v="7748.5999999999995"/>
  </r>
  <r>
    <x v="1114"/>
    <x v="636"/>
    <x v="4"/>
    <x v="29"/>
    <x v="362"/>
    <x v="33"/>
    <x v="10"/>
    <x v="928"/>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s v="No"/>
    <x v="1038"/>
    <x v="0"/>
    <x v="2"/>
    <n v="856.8"/>
    <s v="0-10%"/>
    <n v="1"/>
    <n v="856.8"/>
  </r>
  <r>
    <x v="1115"/>
    <x v="10"/>
    <x v="4"/>
    <x v="168"/>
    <x v="363"/>
    <x v="17"/>
    <x v="0"/>
    <x v="929"/>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s v="No"/>
    <x v="1039"/>
    <x v="1"/>
    <x v="2"/>
    <n v="3276"/>
    <s v="0-10%"/>
    <n v="1"/>
    <n v="3276"/>
  </r>
  <r>
    <x v="1116"/>
    <x v="637"/>
    <x v="4"/>
    <x v="68"/>
    <x v="3"/>
    <x v="20"/>
    <x v="7"/>
    <x v="663"/>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s v="No"/>
    <x v="1040"/>
    <x v="0"/>
    <x v="0"/>
    <n v="273.8"/>
    <s v="0-10%"/>
    <n v="1"/>
    <n v="273.8"/>
  </r>
  <r>
    <x v="1117"/>
    <x v="638"/>
    <x v="4"/>
    <x v="433"/>
    <x v="364"/>
    <x v="16"/>
    <x v="4"/>
    <x v="930"/>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s v="No"/>
    <x v="1041"/>
    <x v="1"/>
    <x v="2"/>
    <n v="8711.7999999999993"/>
    <s v="0-10%"/>
    <n v="0"/>
    <n v="8711.7999999999993"/>
  </r>
  <r>
    <x v="1118"/>
    <x v="639"/>
    <x v="4"/>
    <x v="434"/>
    <x v="28"/>
    <x v="19"/>
    <x v="4"/>
    <x v="931"/>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s v="No"/>
    <x v="1042"/>
    <x v="1"/>
    <x v="2"/>
    <n v="25417.3"/>
    <s v="0-10%"/>
    <n v="0"/>
    <n v="25417.3"/>
  </r>
  <r>
    <x v="1119"/>
    <x v="638"/>
    <x v="4"/>
    <x v="435"/>
    <x v="326"/>
    <x v="28"/>
    <x v="5"/>
    <x v="932"/>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s v="No"/>
    <x v="1043"/>
    <x v="1"/>
    <x v="2"/>
    <n v="8641.6"/>
    <s v="0-10%"/>
    <n v="0"/>
    <n v="8641.6"/>
  </r>
  <r>
    <x v="1120"/>
    <x v="640"/>
    <x v="4"/>
    <x v="436"/>
    <x v="365"/>
    <x v="83"/>
    <x v="3"/>
    <x v="223"/>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s v="No"/>
    <x v="1044"/>
    <x v="1"/>
    <x v="2"/>
    <n v="102.49999999999999"/>
    <s v="0-10%"/>
    <n v="1"/>
    <n v="102.49999999999999"/>
  </r>
  <r>
    <x v="1121"/>
    <x v="641"/>
    <x v="4"/>
    <x v="437"/>
    <x v="356"/>
    <x v="14"/>
    <x v="1"/>
    <x v="872"/>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s v="No"/>
    <x v="1045"/>
    <x v="1"/>
    <x v="2"/>
    <n v="12640"/>
    <s v="0-10%"/>
    <n v="0"/>
    <n v="12640"/>
  </r>
  <r>
    <x v="1122"/>
    <x v="642"/>
    <x v="4"/>
    <x v="44"/>
    <x v="20"/>
    <x v="52"/>
    <x v="5"/>
    <x v="817"/>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s v="No"/>
    <x v="1046"/>
    <x v="1"/>
    <x v="2"/>
    <n v="6855.2000000000007"/>
    <s v="0-10%"/>
    <n v="0"/>
    <n v="6855.2000000000007"/>
  </r>
  <r>
    <x v="1123"/>
    <x v="527"/>
    <x v="4"/>
    <x v="438"/>
    <x v="366"/>
    <x v="41"/>
    <x v="11"/>
    <x v="933"/>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s v="No"/>
    <x v="1047"/>
    <x v="1"/>
    <x v="2"/>
    <n v="34040.400000000001"/>
    <s v="0-10%"/>
    <n v="0"/>
    <n v="34040.400000000001"/>
  </r>
  <r>
    <x v="1124"/>
    <x v="643"/>
    <x v="4"/>
    <x v="439"/>
    <x v="367"/>
    <x v="71"/>
    <x v="4"/>
    <x v="934"/>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s v="No"/>
    <x v="1048"/>
    <x v="1"/>
    <x v="2"/>
    <n v="56979.299999999996"/>
    <s v="0-10%"/>
    <n v="0"/>
    <n v="56979.299999999996"/>
  </r>
  <r>
    <x v="1125"/>
    <x v="644"/>
    <x v="4"/>
    <x v="278"/>
    <x v="368"/>
    <x v="67"/>
    <x v="11"/>
    <x v="935"/>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s v="No"/>
    <x v="1049"/>
    <x v="1"/>
    <x v="2"/>
    <n v="5293.4"/>
    <s v="0-10%"/>
    <n v="0"/>
    <n v="5293.4"/>
  </r>
  <r>
    <x v="1126"/>
    <x v="645"/>
    <x v="4"/>
    <x v="440"/>
    <x v="38"/>
    <x v="10"/>
    <x v="21"/>
    <x v="936"/>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s v="No"/>
    <x v="1050"/>
    <x v="0"/>
    <x v="2"/>
    <n v="29.9"/>
    <s v="0-10%"/>
    <n v="1"/>
    <n v="29.9"/>
  </r>
  <r>
    <x v="1127"/>
    <x v="646"/>
    <x v="4"/>
    <x v="441"/>
    <x v="369"/>
    <x v="47"/>
    <x v="6"/>
    <x v="502"/>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s v="No"/>
    <x v="1051"/>
    <x v="1"/>
    <x v="2"/>
    <n v="32584.5"/>
    <s v="0-10%"/>
    <n v="0"/>
    <n v="32584.5"/>
  </r>
  <r>
    <x v="1128"/>
    <x v="647"/>
    <x v="4"/>
    <x v="442"/>
    <x v="370"/>
    <x v="76"/>
    <x v="1"/>
    <x v="937"/>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s v="No"/>
    <x v="1052"/>
    <x v="1"/>
    <x v="2"/>
    <n v="64080"/>
    <s v="0-10%"/>
    <n v="0"/>
    <n v="64080"/>
  </r>
  <r>
    <x v="1129"/>
    <x v="508"/>
    <x v="4"/>
    <x v="360"/>
    <x v="0"/>
    <x v="45"/>
    <x v="7"/>
    <x v="938"/>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s v="No"/>
    <x v="1053"/>
    <x v="0"/>
    <x v="0"/>
    <n v="5439"/>
    <s v="0-10%"/>
    <n v="0"/>
    <n v="5439"/>
  </r>
  <r>
    <x v="1130"/>
    <x v="648"/>
    <x v="8"/>
    <x v="25"/>
    <x v="24"/>
    <x v="3"/>
    <x v="1"/>
    <x v="939"/>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s v="No"/>
    <x v="1054"/>
    <x v="0"/>
    <x v="2"/>
    <n v="14652"/>
    <s v="0-10%"/>
    <n v="0"/>
    <n v="14652"/>
  </r>
  <r>
    <x v="1131"/>
    <x v="649"/>
    <x v="4"/>
    <x v="276"/>
    <x v="371"/>
    <x v="35"/>
    <x v="5"/>
    <x v="940"/>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s v="No"/>
    <x v="1055"/>
    <x v="1"/>
    <x v="2"/>
    <n v="2807.2000000000003"/>
    <s v="0-10%"/>
    <n v="1"/>
    <n v="2807.2000000000003"/>
  </r>
  <r>
    <x v="1132"/>
    <x v="650"/>
    <x v="4"/>
    <x v="443"/>
    <x v="129"/>
    <x v="16"/>
    <x v="3"/>
    <x v="941"/>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s v="No"/>
    <x v="1056"/>
    <x v="1"/>
    <x v="2"/>
    <n v="14563.199999999999"/>
    <s v="0-10%"/>
    <n v="0"/>
    <n v="14563.199999999999"/>
  </r>
  <r>
    <x v="1133"/>
    <x v="651"/>
    <x v="4"/>
    <x v="444"/>
    <x v="372"/>
    <x v="39"/>
    <x v="5"/>
    <x v="942"/>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s v="No"/>
    <x v="1057"/>
    <x v="1"/>
    <x v="2"/>
    <n v="49051.200000000004"/>
    <s v="0-10%"/>
    <n v="0"/>
    <n v="49051.200000000004"/>
  </r>
  <r>
    <x v="1134"/>
    <x v="652"/>
    <x v="4"/>
    <x v="445"/>
    <x v="38"/>
    <x v="50"/>
    <x v="19"/>
    <x v="943"/>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s v="No"/>
    <x v="1058"/>
    <x v="0"/>
    <x v="2"/>
    <n v="7591.9000000000005"/>
    <s v="0-10%"/>
    <n v="0"/>
    <n v="7591.9000000000005"/>
  </r>
  <r>
    <x v="1135"/>
    <x v="641"/>
    <x v="4"/>
    <x v="446"/>
    <x v="219"/>
    <x v="89"/>
    <x v="4"/>
    <x v="944"/>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s v="No"/>
    <x v="1059"/>
    <x v="1"/>
    <x v="2"/>
    <n v="9885.6999999999989"/>
    <s v="0-10%"/>
    <n v="0"/>
    <n v="9885.6999999999989"/>
  </r>
  <r>
    <x v="1136"/>
    <x v="506"/>
    <x v="4"/>
    <x v="447"/>
    <x v="373"/>
    <x v="17"/>
    <x v="5"/>
    <x v="945"/>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s v="No"/>
    <x v="1060"/>
    <x v="1"/>
    <x v="2"/>
    <n v="26518.800000000003"/>
    <s v="0-10%"/>
    <n v="0"/>
    <n v="26518.800000000003"/>
  </r>
  <r>
    <x v="1137"/>
    <x v="653"/>
    <x v="4"/>
    <x v="92"/>
    <x v="374"/>
    <x v="17"/>
    <x v="5"/>
    <x v="946"/>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s v="No"/>
    <x v="1061"/>
    <x v="1"/>
    <x v="2"/>
    <n v="2028.4"/>
    <s v="0-10%"/>
    <n v="1"/>
    <n v="2028.4"/>
  </r>
  <r>
    <x v="1138"/>
    <x v="560"/>
    <x v="4"/>
    <x v="448"/>
    <x v="375"/>
    <x v="9"/>
    <x v="3"/>
    <x v="201"/>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s v="No"/>
    <x v="1062"/>
    <x v="1"/>
    <x v="2"/>
    <n v="1156.1999999999998"/>
    <s v="0-10%"/>
    <n v="1"/>
    <n v="1156.1999999999998"/>
  </r>
  <r>
    <x v="1139"/>
    <x v="654"/>
    <x v="4"/>
    <x v="29"/>
    <x v="376"/>
    <x v="70"/>
    <x v="3"/>
    <x v="436"/>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s v="No"/>
    <x v="1063"/>
    <x v="1"/>
    <x v="2"/>
    <n v="38027.5"/>
    <s v="0-10%"/>
    <n v="0"/>
    <n v="38027.5"/>
  </r>
  <r>
    <x v="1140"/>
    <x v="538"/>
    <x v="4"/>
    <x v="449"/>
    <x v="155"/>
    <x v="10"/>
    <x v="1"/>
    <x v="94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s v="No"/>
    <x v="1064"/>
    <x v="0"/>
    <x v="2"/>
    <n v="2972"/>
    <s v="0-10%"/>
    <n v="1"/>
    <n v="2972"/>
  </r>
  <r>
    <x v="1141"/>
    <x v="655"/>
    <x v="4"/>
    <x v="248"/>
    <x v="79"/>
    <x v="30"/>
    <x v="9"/>
    <x v="94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s v="No"/>
    <x v="1065"/>
    <x v="0"/>
    <x v="2"/>
    <n v="1180.8"/>
    <s v="0-10%"/>
    <n v="1"/>
    <n v="1180.8"/>
  </r>
  <r>
    <x v="1142"/>
    <x v="575"/>
    <x v="4"/>
    <x v="359"/>
    <x v="377"/>
    <x v="24"/>
    <x v="2"/>
    <x v="949"/>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s v="No"/>
    <x v="1066"/>
    <x v="0"/>
    <x v="2"/>
    <n v="3673.7999999999997"/>
    <s v="0-10%"/>
    <n v="1"/>
    <n v="3673.7999999999997"/>
  </r>
  <r>
    <x v="1143"/>
    <x v="496"/>
    <x v="4"/>
    <x v="450"/>
    <x v="297"/>
    <x v="49"/>
    <x v="2"/>
    <x v="950"/>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s v="No"/>
    <x v="1067"/>
    <x v="1"/>
    <x v="2"/>
    <n v="14878.5"/>
    <s v="0-10%"/>
    <n v="0"/>
    <n v="14878.5"/>
  </r>
  <r>
    <x v="1144"/>
    <x v="656"/>
    <x v="4"/>
    <x v="79"/>
    <x v="378"/>
    <x v="8"/>
    <x v="11"/>
    <x v="951"/>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s v="No"/>
    <x v="1068"/>
    <x v="0"/>
    <x v="2"/>
    <n v="30354.399999999998"/>
    <s v="0-10%"/>
    <n v="0"/>
    <n v="30354.399999999998"/>
  </r>
  <r>
    <x v="1145"/>
    <x v="657"/>
    <x v="4"/>
    <x v="418"/>
    <x v="93"/>
    <x v="10"/>
    <x v="3"/>
    <x v="952"/>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s v="No"/>
    <x v="1069"/>
    <x v="0"/>
    <x v="2"/>
    <n v="3792.4999999999995"/>
    <s v="0-10%"/>
    <n v="1"/>
    <n v="3792.4999999999995"/>
  </r>
  <r>
    <x v="1146"/>
    <x v="658"/>
    <x v="4"/>
    <x v="451"/>
    <x v="379"/>
    <x v="19"/>
    <x v="3"/>
    <x v="953"/>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s v="No"/>
    <x v="1070"/>
    <x v="1"/>
    <x v="2"/>
    <n v="17917"/>
    <s v="0-10%"/>
    <n v="0"/>
    <n v="17917"/>
  </r>
  <r>
    <x v="1147"/>
    <x v="550"/>
    <x v="4"/>
    <x v="452"/>
    <x v="5"/>
    <x v="59"/>
    <x v="3"/>
    <x v="954"/>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s v="No"/>
    <x v="1071"/>
    <x v="1"/>
    <x v="2"/>
    <n v="31237.899999999998"/>
    <s v="0-10%"/>
    <n v="0"/>
    <n v="31237.899999999998"/>
  </r>
  <r>
    <x v="1148"/>
    <x v="659"/>
    <x v="4"/>
    <x v="393"/>
    <x v="359"/>
    <x v="80"/>
    <x v="11"/>
    <x v="955"/>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s v="No"/>
    <x v="1072"/>
    <x v="1"/>
    <x v="2"/>
    <n v="9853.4"/>
    <s v="0-10%"/>
    <n v="0"/>
    <n v="9853.4"/>
  </r>
  <r>
    <x v="1149"/>
    <x v="496"/>
    <x v="4"/>
    <x v="453"/>
    <x v="380"/>
    <x v="49"/>
    <x v="4"/>
    <x v="166"/>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s v="No"/>
    <x v="1073"/>
    <x v="1"/>
    <x v="2"/>
    <n v="1530.8"/>
    <s v="0-10%"/>
    <n v="1"/>
    <n v="1530.8"/>
  </r>
  <r>
    <x v="1150"/>
    <x v="660"/>
    <x v="4"/>
    <x v="34"/>
    <x v="43"/>
    <x v="25"/>
    <x v="6"/>
    <x v="956"/>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s v="No"/>
    <x v="1074"/>
    <x v="0"/>
    <x v="2"/>
    <n v="283.5"/>
    <s v="0-10%"/>
    <n v="1"/>
    <n v="283.5"/>
  </r>
  <r>
    <x v="1151"/>
    <x v="563"/>
    <x v="4"/>
    <x v="454"/>
    <x v="381"/>
    <x v="26"/>
    <x v="0"/>
    <x v="367"/>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s v="No"/>
    <x v="1075"/>
    <x v="1"/>
    <x v="2"/>
    <n v="19908"/>
    <s v="0-10%"/>
    <n v="0"/>
    <n v="19908"/>
  </r>
  <r>
    <x v="1152"/>
    <x v="661"/>
    <x v="4"/>
    <x v="360"/>
    <x v="12"/>
    <x v="4"/>
    <x v="2"/>
    <x v="957"/>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s v="No"/>
    <x v="1076"/>
    <x v="0"/>
    <x v="0"/>
    <n v="1154.3999999999999"/>
    <s v="0-10%"/>
    <n v="1"/>
    <n v="1154.3999999999999"/>
  </r>
  <r>
    <x v="1153"/>
    <x v="662"/>
    <x v="4"/>
    <x v="6"/>
    <x v="6"/>
    <x v="34"/>
    <x v="12"/>
    <x v="189"/>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s v="No"/>
    <x v="1077"/>
    <x v="0"/>
    <x v="0"/>
    <n v="647.5"/>
    <s v="0-10%"/>
    <n v="1"/>
    <n v="647.5"/>
  </r>
  <r>
    <x v="1154"/>
    <x v="641"/>
    <x v="4"/>
    <x v="455"/>
    <x v="372"/>
    <x v="85"/>
    <x v="4"/>
    <x v="958"/>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s v="No"/>
    <x v="1078"/>
    <x v="1"/>
    <x v="2"/>
    <n v="8402.1999999999989"/>
    <s v="0-10%"/>
    <n v="0"/>
    <n v="8402.1999999999989"/>
  </r>
  <r>
    <x v="1155"/>
    <x v="500"/>
    <x v="4"/>
    <x v="357"/>
    <x v="382"/>
    <x v="50"/>
    <x v="2"/>
    <x v="959"/>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s v="No"/>
    <x v="1079"/>
    <x v="0"/>
    <x v="2"/>
    <n v="3740.1"/>
    <s v="0-10%"/>
    <n v="1"/>
    <n v="3740.1"/>
  </r>
  <r>
    <x v="1156"/>
    <x v="663"/>
    <x v="4"/>
    <x v="8"/>
    <x v="6"/>
    <x v="54"/>
    <x v="2"/>
    <x v="960"/>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s v="No"/>
    <x v="1080"/>
    <x v="1"/>
    <x v="0"/>
    <n v="3958.5"/>
    <s v="0-10%"/>
    <n v="0"/>
    <n v="3958.5"/>
  </r>
  <r>
    <x v="1157"/>
    <x v="664"/>
    <x v="4"/>
    <x v="456"/>
    <x v="383"/>
    <x v="42"/>
    <x v="1"/>
    <x v="961"/>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s v="No"/>
    <x v="1081"/>
    <x v="1"/>
    <x v="2"/>
    <n v="15892"/>
    <s v="0-10%"/>
    <n v="0"/>
    <n v="15892"/>
  </r>
  <r>
    <x v="1158"/>
    <x v="665"/>
    <x v="4"/>
    <x v="154"/>
    <x v="28"/>
    <x v="37"/>
    <x v="16"/>
    <x v="962"/>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s v="No"/>
    <x v="1082"/>
    <x v="0"/>
    <x v="2"/>
    <n v="10810"/>
    <s v="0-10%"/>
    <n v="0"/>
    <n v="10810"/>
  </r>
  <r>
    <x v="1159"/>
    <x v="539"/>
    <x v="4"/>
    <x v="457"/>
    <x v="38"/>
    <x v="75"/>
    <x v="3"/>
    <x v="96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s v="No"/>
    <x v="1083"/>
    <x v="1"/>
    <x v="2"/>
    <n v="832.3"/>
    <s v="0-10%"/>
    <n v="1"/>
    <n v="832.3"/>
  </r>
  <r>
    <x v="1160"/>
    <x v="666"/>
    <x v="4"/>
    <x v="276"/>
    <x v="43"/>
    <x v="10"/>
    <x v="11"/>
    <x v="837"/>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s v="No"/>
    <x v="1084"/>
    <x v="0"/>
    <x v="2"/>
    <n v="1675.8"/>
    <s v="0-10%"/>
    <n v="1"/>
    <n v="1675.8"/>
  </r>
  <r>
    <x v="1161"/>
    <x v="529"/>
    <x v="4"/>
    <x v="458"/>
    <x v="382"/>
    <x v="19"/>
    <x v="3"/>
    <x v="964"/>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s v="No"/>
    <x v="1085"/>
    <x v="1"/>
    <x v="2"/>
    <n v="42262.799999999996"/>
    <s v="0-10%"/>
    <n v="0"/>
    <n v="42262.799999999996"/>
  </r>
  <r>
    <x v="1162"/>
    <x v="667"/>
    <x v="4"/>
    <x v="79"/>
    <x v="384"/>
    <x v="81"/>
    <x v="3"/>
    <x v="965"/>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s v="No"/>
    <x v="1086"/>
    <x v="1"/>
    <x v="2"/>
    <n v="19335.599999999999"/>
    <s v="0-10%"/>
    <n v="0"/>
    <n v="19335.599999999999"/>
  </r>
  <r>
    <x v="1163"/>
    <x v="668"/>
    <x v="4"/>
    <x v="459"/>
    <x v="87"/>
    <x v="42"/>
    <x v="2"/>
    <x v="135"/>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s v="No"/>
    <x v="1087"/>
    <x v="1"/>
    <x v="2"/>
    <n v="1220.7"/>
    <s v="0-10%"/>
    <n v="1"/>
    <n v="1220.7"/>
  </r>
  <r>
    <x v="1164"/>
    <x v="506"/>
    <x v="4"/>
    <x v="276"/>
    <x v="193"/>
    <x v="18"/>
    <x v="11"/>
    <x v="966"/>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s v="No"/>
    <x v="1088"/>
    <x v="1"/>
    <x v="2"/>
    <n v="630.79999999999995"/>
    <s v="0-10%"/>
    <n v="1"/>
    <n v="630.79999999999995"/>
  </r>
  <r>
    <x v="1165"/>
    <x v="669"/>
    <x v="4"/>
    <x v="72"/>
    <x v="123"/>
    <x v="48"/>
    <x v="3"/>
    <x v="967"/>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s v="No"/>
    <x v="1089"/>
    <x v="0"/>
    <x v="2"/>
    <n v="1242.3"/>
    <s v="0-10%"/>
    <n v="1"/>
    <n v="1242.3"/>
  </r>
  <r>
    <x v="1166"/>
    <x v="670"/>
    <x v="4"/>
    <x v="460"/>
    <x v="385"/>
    <x v="10"/>
    <x v="4"/>
    <x v="968"/>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s v="No"/>
    <x v="1090"/>
    <x v="0"/>
    <x v="2"/>
    <n v="2416.6"/>
    <s v="0-10%"/>
    <n v="1"/>
    <n v="2416.6"/>
  </r>
  <r>
    <x v="1167"/>
    <x v="671"/>
    <x v="4"/>
    <x v="461"/>
    <x v="386"/>
    <x v="11"/>
    <x v="2"/>
    <x v="969"/>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s v="No"/>
    <x v="1091"/>
    <x v="0"/>
    <x v="2"/>
    <n v="31570.5"/>
    <s v="0-10%"/>
    <n v="0"/>
    <n v="31570.5"/>
  </r>
  <r>
    <x v="1168"/>
    <x v="672"/>
    <x v="4"/>
    <x v="7"/>
    <x v="32"/>
    <x v="36"/>
    <x v="18"/>
    <x v="970"/>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s v="No"/>
    <x v="1092"/>
    <x v="0"/>
    <x v="0"/>
    <n v="305.2"/>
    <s v="0-10%"/>
    <n v="1"/>
    <n v="305.2"/>
  </r>
  <r>
    <x v="1169"/>
    <x v="673"/>
    <x v="4"/>
    <x v="462"/>
    <x v="387"/>
    <x v="66"/>
    <x v="1"/>
    <x v="971"/>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s v="No"/>
    <x v="1093"/>
    <x v="1"/>
    <x v="2"/>
    <n v="61528"/>
    <s v="0-10%"/>
    <n v="0"/>
    <n v="61528"/>
  </r>
  <r>
    <x v="1170"/>
    <x v="646"/>
    <x v="4"/>
    <x v="463"/>
    <x v="388"/>
    <x v="55"/>
    <x v="6"/>
    <x v="972"/>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s v="No"/>
    <x v="1094"/>
    <x v="1"/>
    <x v="2"/>
    <n v="23116.5"/>
    <s v="0-10%"/>
    <n v="0"/>
    <n v="23116.5"/>
  </r>
  <r>
    <x v="1171"/>
    <x v="674"/>
    <x v="4"/>
    <x v="208"/>
    <x v="13"/>
    <x v="27"/>
    <x v="13"/>
    <x v="823"/>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s v="No"/>
    <x v="1095"/>
    <x v="0"/>
    <x v="2"/>
    <n v="570.4"/>
    <s v="0-10%"/>
    <n v="1"/>
    <n v="570.4"/>
  </r>
  <r>
    <x v="1172"/>
    <x v="34"/>
    <x v="4"/>
    <x v="464"/>
    <x v="158"/>
    <x v="8"/>
    <x v="3"/>
    <x v="973"/>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s v="No"/>
    <x v="1096"/>
    <x v="0"/>
    <x v="2"/>
    <n v="2533.7999999999997"/>
    <s v="0-10%"/>
    <n v="1"/>
    <n v="2533.7999999999997"/>
  </r>
  <r>
    <x v="1173"/>
    <x v="550"/>
    <x v="4"/>
    <x v="465"/>
    <x v="389"/>
    <x v="16"/>
    <x v="3"/>
    <x v="956"/>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s v="No"/>
    <x v="1097"/>
    <x v="1"/>
    <x v="2"/>
    <n v="258.29999999999995"/>
    <s v="0-10%"/>
    <n v="1"/>
    <n v="258.29999999999995"/>
  </r>
  <r>
    <x v="1174"/>
    <x v="675"/>
    <x v="4"/>
    <x v="25"/>
    <x v="28"/>
    <x v="15"/>
    <x v="10"/>
    <x v="974"/>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s v="No"/>
    <x v="1098"/>
    <x v="1"/>
    <x v="2"/>
    <n v="51"/>
    <s v="0-10%"/>
    <n v="1"/>
    <n v="51"/>
  </r>
  <r>
    <x v="1175"/>
    <x v="676"/>
    <x v="4"/>
    <x v="466"/>
    <x v="43"/>
    <x v="29"/>
    <x v="13"/>
    <x v="975"/>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s v="No"/>
    <x v="1099"/>
    <x v="0"/>
    <x v="2"/>
    <n v="41.4"/>
    <s v="0-10%"/>
    <n v="1"/>
    <n v="41.4"/>
  </r>
  <r>
    <x v="1176"/>
    <x v="677"/>
    <x v="4"/>
    <x v="467"/>
    <x v="390"/>
    <x v="47"/>
    <x v="0"/>
    <x v="976"/>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s v="No"/>
    <x v="1100"/>
    <x v="1"/>
    <x v="2"/>
    <n v="30550.800000000003"/>
    <s v="0-10%"/>
    <n v="0"/>
    <n v="30550.800000000003"/>
  </r>
  <r>
    <x v="1177"/>
    <x v="678"/>
    <x v="4"/>
    <x v="59"/>
    <x v="263"/>
    <x v="32"/>
    <x v="2"/>
    <x v="931"/>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s v="No"/>
    <x v="1101"/>
    <x v="1"/>
    <x v="2"/>
    <n v="23052.899999999998"/>
    <s v="0-10%"/>
    <n v="0"/>
    <n v="23052.899999999998"/>
  </r>
  <r>
    <x v="1178"/>
    <x v="679"/>
    <x v="4"/>
    <x v="414"/>
    <x v="129"/>
    <x v="54"/>
    <x v="0"/>
    <x v="977"/>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s v="No"/>
    <x v="1102"/>
    <x v="1"/>
    <x v="2"/>
    <n v="714"/>
    <s v="0-10%"/>
    <n v="1"/>
    <n v="714"/>
  </r>
  <r>
    <x v="1179"/>
    <x v="680"/>
    <x v="4"/>
    <x v="468"/>
    <x v="391"/>
    <x v="23"/>
    <x v="0"/>
    <x v="978"/>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s v="No"/>
    <x v="1103"/>
    <x v="1"/>
    <x v="2"/>
    <n v="12873"/>
    <s v="0-10%"/>
    <n v="0"/>
    <n v="12873"/>
  </r>
  <r>
    <x v="1180"/>
    <x v="681"/>
    <x v="4"/>
    <x v="230"/>
    <x v="8"/>
    <x v="50"/>
    <x v="3"/>
    <x v="979"/>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s v="No"/>
    <x v="1104"/>
    <x v="0"/>
    <x v="0"/>
    <n v="4186.0999999999995"/>
    <s v="0-10%"/>
    <n v="0"/>
    <n v="4186.0999999999995"/>
  </r>
  <r>
    <x v="1181"/>
    <x v="682"/>
    <x v="4"/>
    <x v="469"/>
    <x v="392"/>
    <x v="43"/>
    <x v="20"/>
    <x v="980"/>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s v="No"/>
    <x v="1105"/>
    <x v="0"/>
    <x v="2"/>
    <n v="19027.2"/>
    <s v="0-10%"/>
    <n v="0"/>
    <n v="19027.2"/>
  </r>
  <r>
    <x v="1182"/>
    <x v="563"/>
    <x v="4"/>
    <x v="13"/>
    <x v="393"/>
    <x v="15"/>
    <x v="5"/>
    <x v="981"/>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s v="No"/>
    <x v="1106"/>
    <x v="1"/>
    <x v="2"/>
    <n v="39371.200000000004"/>
    <s v="0-10%"/>
    <n v="0"/>
    <n v="39371.200000000004"/>
  </r>
  <r>
    <x v="1183"/>
    <x v="683"/>
    <x v="4"/>
    <x v="73"/>
    <x v="394"/>
    <x v="61"/>
    <x v="4"/>
    <x v="864"/>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s v="No"/>
    <x v="1107"/>
    <x v="1"/>
    <x v="2"/>
    <n v="417.09999999999997"/>
    <s v="0-10%"/>
    <n v="1"/>
    <n v="417.09999999999997"/>
  </r>
  <r>
    <x v="1184"/>
    <x v="684"/>
    <x v="4"/>
    <x v="96"/>
    <x v="395"/>
    <x v="90"/>
    <x v="4"/>
    <x v="982"/>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s v="No"/>
    <x v="1108"/>
    <x v="1"/>
    <x v="2"/>
    <n v="31058.899999999998"/>
    <s v="0-10%"/>
    <n v="0"/>
    <n v="31058.899999999998"/>
  </r>
  <r>
    <x v="1185"/>
    <x v="553"/>
    <x v="4"/>
    <x v="470"/>
    <x v="6"/>
    <x v="73"/>
    <x v="1"/>
    <x v="983"/>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s v="No"/>
    <x v="1109"/>
    <x v="1"/>
    <x v="0"/>
    <n v="1320"/>
    <s v="0-10%"/>
    <n v="1"/>
    <n v="1320"/>
  </r>
  <r>
    <x v="1186"/>
    <x v="685"/>
    <x v="4"/>
    <x v="471"/>
    <x v="396"/>
    <x v="26"/>
    <x v="4"/>
    <x v="984"/>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s v="No"/>
    <x v="1110"/>
    <x v="1"/>
    <x v="2"/>
    <n v="19651"/>
    <s v="0-10%"/>
    <n v="0"/>
    <n v="19651"/>
  </r>
  <r>
    <x v="1187"/>
    <x v="686"/>
    <x v="4"/>
    <x v="240"/>
    <x v="218"/>
    <x v="61"/>
    <x v="1"/>
    <x v="985"/>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s v="No"/>
    <x v="1111"/>
    <x v="1"/>
    <x v="2"/>
    <n v="19468"/>
    <s v="0-10%"/>
    <n v="0"/>
    <n v="19468"/>
  </r>
  <r>
    <x v="1188"/>
    <x v="687"/>
    <x v="4"/>
    <x v="472"/>
    <x v="338"/>
    <x v="3"/>
    <x v="5"/>
    <x v="986"/>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s v="No"/>
    <x v="1112"/>
    <x v="0"/>
    <x v="2"/>
    <n v="23311.200000000001"/>
    <s v="0-10%"/>
    <n v="0"/>
    <n v="23311.200000000001"/>
  </r>
  <r>
    <x v="1189"/>
    <x v="688"/>
    <x v="4"/>
    <x v="37"/>
    <x v="112"/>
    <x v="90"/>
    <x v="3"/>
    <x v="987"/>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s v="No"/>
    <x v="1113"/>
    <x v="1"/>
    <x v="2"/>
    <n v="31922.6"/>
    <s v="0-10%"/>
    <n v="0"/>
    <n v="31922.6"/>
  </r>
  <r>
    <x v="1190"/>
    <x v="689"/>
    <x v="4"/>
    <x v="473"/>
    <x v="4"/>
    <x v="50"/>
    <x v="9"/>
    <x v="95"/>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s v="No"/>
    <x v="1114"/>
    <x v="0"/>
    <x v="1"/>
    <n v="133.20000000000002"/>
    <s v="0-10%"/>
    <n v="1"/>
    <n v="133.20000000000002"/>
  </r>
  <r>
    <x v="1191"/>
    <x v="690"/>
    <x v="4"/>
    <x v="69"/>
    <x v="193"/>
    <x v="61"/>
    <x v="22"/>
    <x v="988"/>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s v="No"/>
    <x v="1115"/>
    <x v="1"/>
    <x v="2"/>
    <n v="4"/>
    <s v="0-10%"/>
    <n v="1"/>
    <n v="4"/>
  </r>
  <r>
    <x v="1192"/>
    <x v="691"/>
    <x v="4"/>
    <x v="474"/>
    <x v="397"/>
    <x v="28"/>
    <x v="1"/>
    <x v="989"/>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s v="No"/>
    <x v="1116"/>
    <x v="1"/>
    <x v="2"/>
    <n v="20824"/>
    <s v="0-10%"/>
    <n v="0"/>
    <n v="20824"/>
  </r>
  <r>
    <x v="1193"/>
    <x v="655"/>
    <x v="4"/>
    <x v="248"/>
    <x v="79"/>
    <x v="30"/>
    <x v="7"/>
    <x v="940"/>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s v="No"/>
    <x v="1117"/>
    <x v="0"/>
    <x v="2"/>
    <n v="2360.6"/>
    <s v="0-10%"/>
    <n v="1"/>
    <n v="2360.6"/>
  </r>
  <r>
    <x v="1194"/>
    <x v="692"/>
    <x v="4"/>
    <x v="402"/>
    <x v="389"/>
    <x v="1"/>
    <x v="11"/>
    <x v="990"/>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s v="No"/>
    <x v="1118"/>
    <x v="1"/>
    <x v="2"/>
    <n v="1508.6"/>
    <s v="0-10%"/>
    <n v="1"/>
    <n v="1508.6"/>
  </r>
  <r>
    <x v="1195"/>
    <x v="693"/>
    <x v="4"/>
    <x v="475"/>
    <x v="380"/>
    <x v="76"/>
    <x v="2"/>
    <x v="991"/>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s v="No"/>
    <x v="1119"/>
    <x v="1"/>
    <x v="2"/>
    <n v="1271.3999999999999"/>
    <s v="0-10%"/>
    <n v="1"/>
    <n v="1271.3999999999999"/>
  </r>
  <r>
    <x v="1196"/>
    <x v="622"/>
    <x v="4"/>
    <x v="7"/>
    <x v="32"/>
    <x v="36"/>
    <x v="19"/>
    <x v="992"/>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s v="No"/>
    <x v="1120"/>
    <x v="0"/>
    <x v="0"/>
    <n v="10933.7"/>
    <s v="0-10%"/>
    <n v="0"/>
    <n v="10933.7"/>
  </r>
  <r>
    <x v="1197"/>
    <x v="694"/>
    <x v="4"/>
    <x v="246"/>
    <x v="8"/>
    <x v="48"/>
    <x v="17"/>
    <x v="993"/>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s v="No"/>
    <x v="1121"/>
    <x v="0"/>
    <x v="0"/>
    <n v="1851"/>
    <s v="0-10%"/>
    <n v="1"/>
    <n v="1851"/>
  </r>
  <r>
    <x v="1198"/>
    <x v="695"/>
    <x v="4"/>
    <x v="8"/>
    <x v="64"/>
    <x v="8"/>
    <x v="1"/>
    <x v="46"/>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s v="No"/>
    <x v="1122"/>
    <x v="0"/>
    <x v="0"/>
    <n v="1256"/>
    <s v="0-10%"/>
    <n v="1"/>
    <n v="1256"/>
  </r>
  <r>
    <x v="1199"/>
    <x v="696"/>
    <x v="4"/>
    <x v="476"/>
    <x v="18"/>
    <x v="25"/>
    <x v="5"/>
    <x v="994"/>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s v="No"/>
    <x v="1123"/>
    <x v="0"/>
    <x v="2"/>
    <n v="2354"/>
    <s v="0-10%"/>
    <n v="1"/>
    <n v="2354"/>
  </r>
  <r>
    <x v="1200"/>
    <x v="496"/>
    <x v="4"/>
    <x v="477"/>
    <x v="398"/>
    <x v="32"/>
    <x v="3"/>
    <x v="995"/>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s v="No"/>
    <x v="1124"/>
    <x v="1"/>
    <x v="2"/>
    <n v="71032.5"/>
    <s v="0-10%"/>
    <n v="0"/>
    <n v="71032.5"/>
  </r>
  <r>
    <x v="1201"/>
    <x v="560"/>
    <x v="4"/>
    <x v="478"/>
    <x v="97"/>
    <x v="54"/>
    <x v="9"/>
    <x v="996"/>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s v="No"/>
    <x v="1125"/>
    <x v="1"/>
    <x v="2"/>
    <n v="327.60000000000002"/>
    <s v="0-10%"/>
    <n v="1"/>
    <n v="327.60000000000002"/>
  </r>
  <r>
    <x v="1202"/>
    <x v="697"/>
    <x v="4"/>
    <x v="479"/>
    <x v="8"/>
    <x v="30"/>
    <x v="5"/>
    <x v="238"/>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s v="No"/>
    <x v="1126"/>
    <x v="0"/>
    <x v="0"/>
    <n v="998.80000000000007"/>
    <s v="0-10%"/>
    <n v="1"/>
    <n v="998.80000000000007"/>
  </r>
  <r>
    <x v="1203"/>
    <x v="698"/>
    <x v="4"/>
    <x v="480"/>
    <x v="399"/>
    <x v="9"/>
    <x v="0"/>
    <x v="997"/>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s v="No"/>
    <x v="1127"/>
    <x v="1"/>
    <x v="2"/>
    <n v="50219.4"/>
    <s v="0-10%"/>
    <n v="0"/>
    <n v="50219.4"/>
  </r>
  <r>
    <x v="1204"/>
    <x v="699"/>
    <x v="4"/>
    <x v="438"/>
    <x v="400"/>
    <x v="28"/>
    <x v="4"/>
    <x v="998"/>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s v="No"/>
    <x v="1128"/>
    <x v="1"/>
    <x v="2"/>
    <n v="30702"/>
    <s v="0-10%"/>
    <n v="0"/>
    <n v="30702"/>
  </r>
  <r>
    <x v="1205"/>
    <x v="671"/>
    <x v="4"/>
    <x v="166"/>
    <x v="219"/>
    <x v="32"/>
    <x v="11"/>
    <x v="999"/>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s v="No"/>
    <x v="1129"/>
    <x v="1"/>
    <x v="2"/>
    <n v="2610.6"/>
    <s v="0-10%"/>
    <n v="1"/>
    <n v="2610.6"/>
  </r>
  <r>
    <x v="1206"/>
    <x v="700"/>
    <x v="4"/>
    <x v="481"/>
    <x v="401"/>
    <x v="45"/>
    <x v="3"/>
    <x v="79"/>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s v="No"/>
    <x v="1130"/>
    <x v="0"/>
    <x v="2"/>
    <n v="4284.5"/>
    <s v="0-10%"/>
    <n v="0"/>
    <n v="4284.5"/>
  </r>
  <r>
    <x v="1207"/>
    <x v="701"/>
    <x v="4"/>
    <x v="38"/>
    <x v="402"/>
    <x v="31"/>
    <x v="1"/>
    <x v="1000"/>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s v="No"/>
    <x v="1131"/>
    <x v="1"/>
    <x v="2"/>
    <n v="44824"/>
    <s v="0-10%"/>
    <n v="0"/>
    <n v="44824"/>
  </r>
  <r>
    <x v="1208"/>
    <x v="495"/>
    <x v="4"/>
    <x v="482"/>
    <x v="403"/>
    <x v="54"/>
    <x v="0"/>
    <x v="100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s v="No"/>
    <x v="1132"/>
    <x v="1"/>
    <x v="2"/>
    <n v="2356.2000000000003"/>
    <s v="0-10%"/>
    <n v="1"/>
    <n v="2356.2000000000003"/>
  </r>
  <r>
    <x v="1209"/>
    <x v="702"/>
    <x v="4"/>
    <x v="483"/>
    <x v="8"/>
    <x v="33"/>
    <x v="9"/>
    <x v="1002"/>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s v="No"/>
    <x v="1133"/>
    <x v="0"/>
    <x v="0"/>
    <n v="7156.8"/>
    <s v="0-10%"/>
    <n v="0"/>
    <n v="7156.8"/>
  </r>
  <r>
    <x v="1210"/>
    <x v="317"/>
    <x v="4"/>
    <x v="484"/>
    <x v="292"/>
    <x v="23"/>
    <x v="0"/>
    <x v="1003"/>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s v="No"/>
    <x v="1134"/>
    <x v="1"/>
    <x v="2"/>
    <n v="15708"/>
    <s v="0-10%"/>
    <n v="0"/>
    <n v="15708"/>
  </r>
  <r>
    <x v="1211"/>
    <x v="567"/>
    <x v="4"/>
    <x v="59"/>
    <x v="38"/>
    <x v="35"/>
    <x v="3"/>
    <x v="1004"/>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s v="No"/>
    <x v="1135"/>
    <x v="1"/>
    <x v="2"/>
    <n v="18044.099999999999"/>
    <s v="0-10%"/>
    <n v="0"/>
    <n v="18044.099999999999"/>
  </r>
  <r>
    <x v="1212"/>
    <x v="703"/>
    <x v="4"/>
    <x v="485"/>
    <x v="404"/>
    <x v="33"/>
    <x v="0"/>
    <x v="1005"/>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s v="No"/>
    <x v="1136"/>
    <x v="0"/>
    <x v="2"/>
    <n v="2566.2000000000003"/>
    <s v="0-10%"/>
    <n v="1"/>
    <n v="2566.2000000000003"/>
  </r>
  <r>
    <x v="1213"/>
    <x v="704"/>
    <x v="4"/>
    <x v="486"/>
    <x v="188"/>
    <x v="19"/>
    <x v="2"/>
    <x v="797"/>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s v="No"/>
    <x v="1137"/>
    <x v="1"/>
    <x v="2"/>
    <n v="8431.7999999999993"/>
    <s v="0-10%"/>
    <n v="0"/>
    <n v="8431.7999999999993"/>
  </r>
  <r>
    <x v="1214"/>
    <x v="34"/>
    <x v="4"/>
    <x v="34"/>
    <x v="87"/>
    <x v="3"/>
    <x v="1"/>
    <x v="864"/>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s v="No"/>
    <x v="1138"/>
    <x v="0"/>
    <x v="2"/>
    <n v="388"/>
    <s v="0-10%"/>
    <n v="1"/>
    <n v="388"/>
  </r>
  <r>
    <x v="1215"/>
    <x v="545"/>
    <x v="4"/>
    <x v="487"/>
    <x v="405"/>
    <x v="73"/>
    <x v="0"/>
    <x v="1006"/>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s v="No"/>
    <x v="1139"/>
    <x v="1"/>
    <x v="2"/>
    <n v="25431"/>
    <s v="0-10%"/>
    <n v="0"/>
    <n v="25431"/>
  </r>
  <r>
    <x v="1216"/>
    <x v="534"/>
    <x v="4"/>
    <x v="29"/>
    <x v="68"/>
    <x v="9"/>
    <x v="0"/>
    <x v="1007"/>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s v="No"/>
    <x v="1140"/>
    <x v="1"/>
    <x v="2"/>
    <n v="1621.2"/>
    <s v="0-10%"/>
    <n v="1"/>
    <n v="1621.2"/>
  </r>
  <r>
    <x v="1217"/>
    <x v="705"/>
    <x v="4"/>
    <x v="488"/>
    <x v="179"/>
    <x v="10"/>
    <x v="3"/>
    <x v="1008"/>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s v="No"/>
    <x v="1141"/>
    <x v="0"/>
    <x v="2"/>
    <n v="2283.6999999999998"/>
    <s v="0-10%"/>
    <n v="1"/>
    <n v="2283.6999999999998"/>
  </r>
  <r>
    <x v="1218"/>
    <x v="706"/>
    <x v="4"/>
    <x v="489"/>
    <x v="406"/>
    <x v="41"/>
    <x v="5"/>
    <x v="1009"/>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s v="No"/>
    <x v="1142"/>
    <x v="1"/>
    <x v="2"/>
    <n v="10067.200000000001"/>
    <s v="0-10%"/>
    <n v="0"/>
    <n v="10067.200000000001"/>
  </r>
  <r>
    <x v="1219"/>
    <x v="707"/>
    <x v="4"/>
    <x v="154"/>
    <x v="407"/>
    <x v="75"/>
    <x v="3"/>
    <x v="1010"/>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s v="No"/>
    <x v="1143"/>
    <x v="1"/>
    <x v="2"/>
    <n v="4534.5999999999995"/>
    <s v="0-10%"/>
    <n v="0"/>
    <n v="4534.5999999999995"/>
  </r>
  <r>
    <x v="1220"/>
    <x v="10"/>
    <x v="4"/>
    <x v="215"/>
    <x v="327"/>
    <x v="42"/>
    <x v="0"/>
    <x v="1011"/>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s v="No"/>
    <x v="1144"/>
    <x v="1"/>
    <x v="2"/>
    <n v="50127"/>
    <s v="0-10%"/>
    <n v="0"/>
    <n v="50127"/>
  </r>
  <r>
    <x v="1221"/>
    <x v="550"/>
    <x v="4"/>
    <x v="490"/>
    <x v="313"/>
    <x v="42"/>
    <x v="3"/>
    <x v="1012"/>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s v="No"/>
    <x v="1145"/>
    <x v="1"/>
    <x v="2"/>
    <n v="20741.899999999998"/>
    <s v="0-10%"/>
    <n v="0"/>
    <n v="20741.899999999998"/>
  </r>
  <r>
    <x v="1222"/>
    <x v="708"/>
    <x v="4"/>
    <x v="491"/>
    <x v="20"/>
    <x v="24"/>
    <x v="2"/>
    <x v="1013"/>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s v="No"/>
    <x v="1146"/>
    <x v="0"/>
    <x v="2"/>
    <n v="612.29999999999995"/>
    <s v="0-10%"/>
    <n v="1"/>
    <n v="612.29999999999995"/>
  </r>
  <r>
    <x v="1223"/>
    <x v="502"/>
    <x v="4"/>
    <x v="492"/>
    <x v="408"/>
    <x v="28"/>
    <x v="2"/>
    <x v="1014"/>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s v="No"/>
    <x v="1147"/>
    <x v="1"/>
    <x v="2"/>
    <n v="13977.6"/>
    <s v="0-10%"/>
    <n v="0"/>
    <n v="13977.6"/>
  </r>
  <r>
    <x v="1224"/>
    <x v="709"/>
    <x v="4"/>
    <x v="395"/>
    <x v="123"/>
    <x v="91"/>
    <x v="0"/>
    <x v="1015"/>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s v="No"/>
    <x v="173"/>
    <x v="1"/>
    <x v="2"/>
    <n v="7975.8"/>
    <s v="0-10%"/>
    <n v="0"/>
    <n v="7975.8"/>
  </r>
  <r>
    <x v="1225"/>
    <x v="651"/>
    <x v="4"/>
    <x v="491"/>
    <x v="409"/>
    <x v="77"/>
    <x v="0"/>
    <x v="1016"/>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s v="No"/>
    <x v="1148"/>
    <x v="1"/>
    <x v="2"/>
    <n v="64058.400000000001"/>
    <s v="0-10%"/>
    <n v="0"/>
    <n v="64058.400000000001"/>
  </r>
  <r>
    <x v="1226"/>
    <x v="710"/>
    <x v="4"/>
    <x v="493"/>
    <x v="32"/>
    <x v="30"/>
    <x v="7"/>
    <x v="775"/>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s v="No"/>
    <x v="1149"/>
    <x v="0"/>
    <x v="2"/>
    <n v="14.8"/>
    <s v="0-10%"/>
    <n v="1"/>
    <n v="14.8"/>
  </r>
  <r>
    <x v="1227"/>
    <x v="489"/>
    <x v="4"/>
    <x v="494"/>
    <x v="410"/>
    <x v="81"/>
    <x v="7"/>
    <x v="589"/>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s v="No"/>
    <x v="1150"/>
    <x v="1"/>
    <x v="2"/>
    <n v="6149.4000000000005"/>
    <s v="0-10%"/>
    <n v="0"/>
    <n v="6149.4000000000005"/>
  </r>
  <r>
    <x v="1228"/>
    <x v="711"/>
    <x v="4"/>
    <x v="495"/>
    <x v="320"/>
    <x v="3"/>
    <x v="10"/>
    <x v="1017"/>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s v="No"/>
    <x v="1151"/>
    <x v="0"/>
    <x v="2"/>
    <n v="1434.8"/>
    <s v="0-10%"/>
    <n v="1"/>
    <n v="1434.8"/>
  </r>
  <r>
    <x v="1229"/>
    <x v="712"/>
    <x v="4"/>
    <x v="496"/>
    <x v="82"/>
    <x v="8"/>
    <x v="0"/>
    <x v="914"/>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s v="No"/>
    <x v="1152"/>
    <x v="0"/>
    <x v="2"/>
    <n v="331.8"/>
    <s v="0-10%"/>
    <n v="1"/>
    <n v="331.8"/>
  </r>
  <r>
    <x v="1230"/>
    <x v="612"/>
    <x v="4"/>
    <x v="437"/>
    <x v="411"/>
    <x v="16"/>
    <x v="1"/>
    <x v="1018"/>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s v="No"/>
    <x v="1153"/>
    <x v="1"/>
    <x v="2"/>
    <n v="20640"/>
    <s v="0-10%"/>
    <n v="0"/>
    <n v="20640"/>
  </r>
  <r>
    <x v="1231"/>
    <x v="713"/>
    <x v="4"/>
    <x v="96"/>
    <x v="412"/>
    <x v="13"/>
    <x v="3"/>
    <x v="1019"/>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s v="No"/>
    <x v="1154"/>
    <x v="0"/>
    <x v="2"/>
    <n v="9475.0999999999985"/>
    <s v="0-10%"/>
    <n v="0"/>
    <n v="9475.0999999999985"/>
  </r>
  <r>
    <x v="1232"/>
    <x v="522"/>
    <x v="4"/>
    <x v="497"/>
    <x v="413"/>
    <x v="1"/>
    <x v="2"/>
    <x v="1020"/>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s v="No"/>
    <x v="1155"/>
    <x v="1"/>
    <x v="2"/>
    <n v="2293.1999999999998"/>
    <s v="0-10%"/>
    <n v="1"/>
    <n v="2293.1999999999998"/>
  </r>
  <r>
    <x v="1233"/>
    <x v="714"/>
    <x v="4"/>
    <x v="498"/>
    <x v="97"/>
    <x v="19"/>
    <x v="1"/>
    <x v="1021"/>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s v="No"/>
    <x v="1156"/>
    <x v="1"/>
    <x v="2"/>
    <n v="13084"/>
    <s v="0-10%"/>
    <n v="0"/>
    <n v="13084"/>
  </r>
  <r>
    <x v="1234"/>
    <x v="519"/>
    <x v="4"/>
    <x v="499"/>
    <x v="414"/>
    <x v="1"/>
    <x v="2"/>
    <x v="1022"/>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s v="No"/>
    <x v="1157"/>
    <x v="1"/>
    <x v="2"/>
    <n v="42915.6"/>
    <s v="0-10%"/>
    <n v="0"/>
    <n v="42915.6"/>
  </r>
  <r>
    <x v="1235"/>
    <x v="715"/>
    <x v="4"/>
    <x v="500"/>
    <x v="415"/>
    <x v="76"/>
    <x v="0"/>
    <x v="1023"/>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s v="No"/>
    <x v="1158"/>
    <x v="1"/>
    <x v="2"/>
    <n v="13419"/>
    <s v="0-10%"/>
    <n v="0"/>
    <n v="13419"/>
  </r>
  <r>
    <x v="1236"/>
    <x v="716"/>
    <x v="4"/>
    <x v="501"/>
    <x v="416"/>
    <x v="1"/>
    <x v="4"/>
    <x v="152"/>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s v="No"/>
    <x v="1159"/>
    <x v="1"/>
    <x v="2"/>
    <n v="13893.3"/>
    <s v="0-10%"/>
    <n v="0"/>
    <n v="13893.3"/>
  </r>
  <r>
    <x v="1237"/>
    <x v="538"/>
    <x v="4"/>
    <x v="502"/>
    <x v="325"/>
    <x v="26"/>
    <x v="1"/>
    <x v="1024"/>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s v="No"/>
    <x v="1160"/>
    <x v="1"/>
    <x v="2"/>
    <n v="12984"/>
    <s v="0-10%"/>
    <n v="0"/>
    <n v="12984"/>
  </r>
  <r>
    <x v="1238"/>
    <x v="717"/>
    <x v="4"/>
    <x v="503"/>
    <x v="254"/>
    <x v="18"/>
    <x v="23"/>
    <x v="121"/>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s v="No"/>
    <x v="1161"/>
    <x v="1"/>
    <x v="1"/>
    <n v="62.400000000000006"/>
    <s v="0-10%"/>
    <n v="1"/>
    <n v="62.400000000000006"/>
  </r>
  <r>
    <x v="1239"/>
    <x v="718"/>
    <x v="4"/>
    <x v="504"/>
    <x v="38"/>
    <x v="34"/>
    <x v="11"/>
    <x v="1025"/>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s v="No"/>
    <x v="1162"/>
    <x v="0"/>
    <x v="2"/>
    <n v="547.19999999999993"/>
    <s v="0-10%"/>
    <n v="1"/>
    <n v="547.19999999999993"/>
  </r>
  <r>
    <x v="1240"/>
    <x v="719"/>
    <x v="4"/>
    <x v="505"/>
    <x v="417"/>
    <x v="86"/>
    <x v="6"/>
    <x v="1026"/>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s v="No"/>
    <x v="1163"/>
    <x v="1"/>
    <x v="2"/>
    <n v="10260"/>
    <s v="0-10%"/>
    <n v="0"/>
    <n v="10260"/>
  </r>
  <r>
    <x v="1241"/>
    <x v="720"/>
    <x v="4"/>
    <x v="181"/>
    <x v="46"/>
    <x v="32"/>
    <x v="12"/>
    <x v="1027"/>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s v="No"/>
    <x v="1164"/>
    <x v="1"/>
    <x v="2"/>
    <n v="1190"/>
    <s v="0-10%"/>
    <n v="1"/>
    <n v="1190"/>
  </r>
  <r>
    <x v="1242"/>
    <x v="721"/>
    <x v="4"/>
    <x v="506"/>
    <x v="418"/>
    <x v="1"/>
    <x v="2"/>
    <x v="1025"/>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s v="No"/>
    <x v="1165"/>
    <x v="1"/>
    <x v="2"/>
    <n v="561.6"/>
    <s v="0-10%"/>
    <n v="1"/>
    <n v="561.6"/>
  </r>
  <r>
    <x v="1243"/>
    <x v="722"/>
    <x v="4"/>
    <x v="155"/>
    <x v="310"/>
    <x v="56"/>
    <x v="1"/>
    <x v="1028"/>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s v="No"/>
    <x v="1166"/>
    <x v="1"/>
    <x v="2"/>
    <n v="2908"/>
    <s v="0-10%"/>
    <n v="1"/>
    <n v="2908"/>
  </r>
  <r>
    <x v="1244"/>
    <x v="723"/>
    <x v="4"/>
    <x v="25"/>
    <x v="20"/>
    <x v="10"/>
    <x v="1"/>
    <x v="1029"/>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s v="No"/>
    <x v="1167"/>
    <x v="0"/>
    <x v="2"/>
    <n v="3328"/>
    <s v="0-10%"/>
    <n v="1"/>
    <n v="3328"/>
  </r>
  <r>
    <x v="1245"/>
    <x v="724"/>
    <x v="4"/>
    <x v="507"/>
    <x v="43"/>
    <x v="0"/>
    <x v="12"/>
    <x v="125"/>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s v="No"/>
    <x v="1168"/>
    <x v="0"/>
    <x v="2"/>
    <n v="199.5"/>
    <s v="0-10%"/>
    <n v="1"/>
    <n v="199.5"/>
  </r>
  <r>
    <x v="1246"/>
    <x v="725"/>
    <x v="4"/>
    <x v="508"/>
    <x v="22"/>
    <x v="24"/>
    <x v="1"/>
    <x v="1030"/>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s v="No"/>
    <x v="1169"/>
    <x v="0"/>
    <x v="0"/>
    <n v="6576"/>
    <s v="0-10%"/>
    <n v="0"/>
    <n v="6576"/>
  </r>
  <r>
    <x v="1247"/>
    <x v="726"/>
    <x v="4"/>
    <x v="253"/>
    <x v="20"/>
    <x v="60"/>
    <x v="10"/>
    <x v="1031"/>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s v="No"/>
    <x v="1170"/>
    <x v="0"/>
    <x v="0"/>
    <n v="3624.4"/>
    <s v="0-10%"/>
    <n v="0"/>
    <n v="3624.4"/>
  </r>
  <r>
    <x v="1248"/>
    <x v="727"/>
    <x v="4"/>
    <x v="509"/>
    <x v="419"/>
    <x v="17"/>
    <x v="0"/>
    <x v="1032"/>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s v="No"/>
    <x v="1171"/>
    <x v="1"/>
    <x v="2"/>
    <n v="33465.599999999999"/>
    <s v="0-10%"/>
    <n v="0"/>
    <n v="33465.599999999999"/>
  </r>
  <r>
    <x v="1249"/>
    <x v="728"/>
    <x v="4"/>
    <x v="510"/>
    <x v="420"/>
    <x v="67"/>
    <x v="11"/>
    <x v="1023"/>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s v="No"/>
    <x v="1172"/>
    <x v="1"/>
    <x v="0"/>
    <n v="12141"/>
    <s v="0-10%"/>
    <n v="0"/>
    <n v="12141"/>
  </r>
  <r>
    <x v="1250"/>
    <x v="729"/>
    <x v="4"/>
    <x v="349"/>
    <x v="6"/>
    <x v="19"/>
    <x v="3"/>
    <x v="1033"/>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s v="No"/>
    <x v="1173"/>
    <x v="1"/>
    <x v="0"/>
    <n v="5969.5999999999995"/>
    <s v="0-10%"/>
    <n v="0"/>
    <n v="5969.5999999999995"/>
  </r>
  <r>
    <x v="1251"/>
    <x v="730"/>
    <x v="4"/>
    <x v="23"/>
    <x v="49"/>
    <x v="34"/>
    <x v="0"/>
    <x v="91"/>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s v="No"/>
    <x v="1174"/>
    <x v="0"/>
    <x v="2"/>
    <n v="2478"/>
    <s v="0-10%"/>
    <n v="1"/>
    <n v="2478"/>
  </r>
  <r>
    <x v="1252"/>
    <x v="731"/>
    <x v="4"/>
    <x v="7"/>
    <x v="8"/>
    <x v="8"/>
    <x v="4"/>
    <x v="1034"/>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s v="No"/>
    <x v="1175"/>
    <x v="0"/>
    <x v="0"/>
    <n v="6174.8"/>
    <s v="0-10%"/>
    <n v="0"/>
    <n v="6174.8"/>
  </r>
  <r>
    <x v="1253"/>
    <x v="615"/>
    <x v="4"/>
    <x v="61"/>
    <x v="206"/>
    <x v="56"/>
    <x v="0"/>
    <x v="1035"/>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s v="No"/>
    <x v="1176"/>
    <x v="1"/>
    <x v="2"/>
    <n v="17572.8"/>
    <s v="0-10%"/>
    <n v="0"/>
    <n v="17572.8"/>
  </r>
  <r>
    <x v="1254"/>
    <x v="732"/>
    <x v="4"/>
    <x v="14"/>
    <x v="227"/>
    <x v="16"/>
    <x v="3"/>
    <x v="1036"/>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s v="No"/>
    <x v="1177"/>
    <x v="1"/>
    <x v="0"/>
    <n v="2841.2999999999997"/>
    <s v="0-10%"/>
    <n v="1"/>
    <n v="2841.2999999999997"/>
  </r>
  <r>
    <x v="1255"/>
    <x v="733"/>
    <x v="4"/>
    <x v="149"/>
    <x v="22"/>
    <x v="12"/>
    <x v="2"/>
    <x v="1037"/>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s v="No"/>
    <x v="1178"/>
    <x v="0"/>
    <x v="1"/>
    <n v="5093.3999999999996"/>
    <s v="0-10%"/>
    <n v="0"/>
    <n v="5093.3999999999996"/>
  </r>
  <r>
    <x v="1256"/>
    <x v="734"/>
    <x v="4"/>
    <x v="511"/>
    <x v="8"/>
    <x v="47"/>
    <x v="8"/>
    <x v="1038"/>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s v="No"/>
    <x v="1179"/>
    <x v="1"/>
    <x v="2"/>
    <n v="26.4"/>
    <s v="0-10%"/>
    <n v="1"/>
    <n v="26.4"/>
  </r>
  <r>
    <x v="1257"/>
    <x v="735"/>
    <x v="4"/>
    <x v="17"/>
    <x v="3"/>
    <x v="13"/>
    <x v="4"/>
    <x v="1039"/>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s v="No"/>
    <x v="1180"/>
    <x v="0"/>
    <x v="0"/>
    <n v="10001.799999999999"/>
    <s v="0-10%"/>
    <n v="0"/>
    <n v="10001.799999999999"/>
  </r>
  <r>
    <x v="1258"/>
    <x v="736"/>
    <x v="4"/>
    <x v="144"/>
    <x v="38"/>
    <x v="40"/>
    <x v="2"/>
    <x v="1040"/>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s v="No"/>
    <x v="1181"/>
    <x v="0"/>
    <x v="0"/>
    <n v="3915.6"/>
    <s v="0-10%"/>
    <n v="0"/>
    <n v="3915.6"/>
  </r>
  <r>
    <x v="1259"/>
    <x v="737"/>
    <x v="4"/>
    <x v="242"/>
    <x v="179"/>
    <x v="39"/>
    <x v="4"/>
    <x v="1041"/>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s v="No"/>
    <x v="1182"/>
    <x v="1"/>
    <x v="2"/>
    <n v="27520"/>
    <s v="0-10%"/>
    <n v="0"/>
    <n v="27520"/>
  </r>
  <r>
    <x v="1260"/>
    <x v="738"/>
    <x v="4"/>
    <x v="423"/>
    <x v="95"/>
    <x v="58"/>
    <x v="9"/>
    <x v="956"/>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s v="No"/>
    <x v="1183"/>
    <x v="0"/>
    <x v="2"/>
    <n v="226.8"/>
    <s v="0-10%"/>
    <n v="1"/>
    <n v="226.8"/>
  </r>
  <r>
    <x v="1261"/>
    <x v="739"/>
    <x v="4"/>
    <x v="512"/>
    <x v="421"/>
    <x v="3"/>
    <x v="11"/>
    <x v="1042"/>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s v="No"/>
    <x v="1184"/>
    <x v="0"/>
    <x v="2"/>
    <n v="4487.8"/>
    <s v="0-10%"/>
    <n v="0"/>
    <n v="4487.8"/>
  </r>
  <r>
    <x v="1262"/>
    <x v="740"/>
    <x v="4"/>
    <x v="166"/>
    <x v="335"/>
    <x v="86"/>
    <x v="2"/>
    <x v="1043"/>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s v="No"/>
    <x v="1185"/>
    <x v="1"/>
    <x v="2"/>
    <n v="7363.2"/>
    <s v="0-10%"/>
    <n v="0"/>
    <n v="7363.2"/>
  </r>
  <r>
    <x v="1263"/>
    <x v="741"/>
    <x v="4"/>
    <x v="513"/>
    <x v="422"/>
    <x v="28"/>
    <x v="13"/>
    <x v="1044"/>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s v="No"/>
    <x v="1186"/>
    <x v="1"/>
    <x v="2"/>
    <n v="30129.999999999996"/>
    <s v="0-10%"/>
    <n v="0"/>
    <n v="30129.999999999996"/>
  </r>
  <r>
    <x v="1264"/>
    <x v="501"/>
    <x v="4"/>
    <x v="166"/>
    <x v="196"/>
    <x v="32"/>
    <x v="11"/>
    <x v="1045"/>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s v="No"/>
    <x v="1187"/>
    <x v="1"/>
    <x v="2"/>
    <n v="7014.7999999999993"/>
    <s v="0-10%"/>
    <n v="0"/>
    <n v="7014.7999999999993"/>
  </r>
  <r>
    <x v="1265"/>
    <x v="742"/>
    <x v="4"/>
    <x v="181"/>
    <x v="423"/>
    <x v="15"/>
    <x v="2"/>
    <x v="1046"/>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s v="No"/>
    <x v="1188"/>
    <x v="1"/>
    <x v="2"/>
    <n v="4231.5"/>
    <s v="0-10%"/>
    <n v="0"/>
    <n v="4231.5"/>
  </r>
  <r>
    <x v="1266"/>
    <x v="515"/>
    <x v="4"/>
    <x v="514"/>
    <x v="424"/>
    <x v="9"/>
    <x v="3"/>
    <x v="875"/>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s v="No"/>
    <x v="1189"/>
    <x v="1"/>
    <x v="2"/>
    <n v="1189"/>
    <s v="0-10%"/>
    <n v="1"/>
    <n v="1189"/>
  </r>
  <r>
    <x v="1267"/>
    <x v="743"/>
    <x v="4"/>
    <x v="37"/>
    <x v="8"/>
    <x v="31"/>
    <x v="9"/>
    <x v="775"/>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s v="No"/>
    <x v="1190"/>
    <x v="1"/>
    <x v="2"/>
    <n v="14.4"/>
    <s v="0-10%"/>
    <n v="1"/>
    <n v="14.4"/>
  </r>
  <r>
    <x v="1268"/>
    <x v="744"/>
    <x v="4"/>
    <x v="515"/>
    <x v="356"/>
    <x v="83"/>
    <x v="5"/>
    <x v="1047"/>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s v="No"/>
    <x v="1191"/>
    <x v="1"/>
    <x v="2"/>
    <n v="42829.600000000006"/>
    <s v="0-10%"/>
    <n v="0"/>
    <n v="42829.600000000006"/>
  </r>
  <r>
    <x v="1269"/>
    <x v="745"/>
    <x v="4"/>
    <x v="516"/>
    <x v="28"/>
    <x v="39"/>
    <x v="4"/>
    <x v="1048"/>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s v="No"/>
    <x v="1192"/>
    <x v="1"/>
    <x v="2"/>
    <n v="17294.599999999999"/>
    <s v="0-10%"/>
    <n v="0"/>
    <n v="17294.599999999999"/>
  </r>
  <r>
    <x v="1270"/>
    <x v="746"/>
    <x v="4"/>
    <x v="72"/>
    <x v="123"/>
    <x v="48"/>
    <x v="16"/>
    <x v="1049"/>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s v="No"/>
    <x v="1193"/>
    <x v="0"/>
    <x v="2"/>
    <n v="12177.7"/>
    <s v="0-10%"/>
    <n v="0"/>
    <n v="12177.7"/>
  </r>
  <r>
    <x v="1271"/>
    <x v="747"/>
    <x v="4"/>
    <x v="517"/>
    <x v="20"/>
    <x v="33"/>
    <x v="4"/>
    <x v="1050"/>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s v="No"/>
    <x v="1194"/>
    <x v="0"/>
    <x v="2"/>
    <n v="2287.6"/>
    <s v="0-10%"/>
    <n v="1"/>
    <n v="2287.6"/>
  </r>
  <r>
    <x v="1272"/>
    <x v="748"/>
    <x v="4"/>
    <x v="518"/>
    <x v="425"/>
    <x v="49"/>
    <x v="2"/>
    <x v="1051"/>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s v="No"/>
    <x v="1195"/>
    <x v="1"/>
    <x v="2"/>
    <n v="1014"/>
    <s v="0-10%"/>
    <n v="1"/>
    <n v="1014"/>
  </r>
  <r>
    <x v="1273"/>
    <x v="501"/>
    <x v="4"/>
    <x v="493"/>
    <x v="253"/>
    <x v="56"/>
    <x v="2"/>
    <x v="1052"/>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s v="No"/>
    <x v="1196"/>
    <x v="1"/>
    <x v="2"/>
    <n v="6520.8"/>
    <s v="0-10%"/>
    <n v="0"/>
    <n v="6520.8"/>
  </r>
  <r>
    <x v="1274"/>
    <x v="553"/>
    <x v="4"/>
    <x v="1"/>
    <x v="4"/>
    <x v="8"/>
    <x v="7"/>
    <x v="1053"/>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s v="No"/>
    <x v="1197"/>
    <x v="0"/>
    <x v="1"/>
    <n v="29396.5"/>
    <s v="0-10%"/>
    <n v="0"/>
    <n v="29396.5"/>
  </r>
  <r>
    <x v="1275"/>
    <x v="749"/>
    <x v="4"/>
    <x v="17"/>
    <x v="22"/>
    <x v="3"/>
    <x v="12"/>
    <x v="668"/>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s v="No"/>
    <x v="1198"/>
    <x v="0"/>
    <x v="0"/>
    <n v="4784.5"/>
    <s v="0-10%"/>
    <n v="0"/>
    <n v="4784.5"/>
  </r>
  <r>
    <x v="1276"/>
    <x v="750"/>
    <x v="4"/>
    <x v="125"/>
    <x v="8"/>
    <x v="32"/>
    <x v="1"/>
    <x v="52"/>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s v="No"/>
    <x v="60"/>
    <x v="1"/>
    <x v="2"/>
    <n v="5252"/>
    <s v="0-10%"/>
    <n v="0"/>
    <n v="5252"/>
  </r>
  <r>
    <x v="1277"/>
    <x v="751"/>
    <x v="4"/>
    <x v="519"/>
    <x v="17"/>
    <x v="48"/>
    <x v="3"/>
    <x v="1054"/>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s v="No"/>
    <x v="1199"/>
    <x v="0"/>
    <x v="1"/>
    <n v="869.19999999999993"/>
    <s v="0-10%"/>
    <n v="1"/>
    <n v="869.19999999999993"/>
  </r>
  <r>
    <x v="1278"/>
    <x v="752"/>
    <x v="4"/>
    <x v="7"/>
    <x v="49"/>
    <x v="33"/>
    <x v="2"/>
    <x v="105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s v="No"/>
    <x v="1200"/>
    <x v="0"/>
    <x v="0"/>
    <n v="253.5"/>
    <s v="0-10%"/>
    <n v="1"/>
    <n v="253.5"/>
  </r>
  <r>
    <x v="1279"/>
    <x v="646"/>
    <x v="4"/>
    <x v="520"/>
    <x v="426"/>
    <x v="23"/>
    <x v="5"/>
    <x v="895"/>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s v="No"/>
    <x v="1201"/>
    <x v="1"/>
    <x v="2"/>
    <n v="12042.800000000001"/>
    <s v="0-10%"/>
    <n v="0"/>
    <n v="12042.800000000001"/>
  </r>
  <r>
    <x v="1280"/>
    <x v="753"/>
    <x v="4"/>
    <x v="367"/>
    <x v="94"/>
    <x v="32"/>
    <x v="4"/>
    <x v="1056"/>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s v="No"/>
    <x v="1202"/>
    <x v="1"/>
    <x v="2"/>
    <n v="236.5"/>
    <s v="0-10%"/>
    <n v="1"/>
    <n v="236.5"/>
  </r>
  <r>
    <x v="1281"/>
    <x v="754"/>
    <x v="4"/>
    <x v="59"/>
    <x v="68"/>
    <x v="35"/>
    <x v="6"/>
    <x v="1057"/>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s v="No"/>
    <x v="1203"/>
    <x v="1"/>
    <x v="2"/>
    <n v="4792.5"/>
    <s v="0-10%"/>
    <n v="0"/>
    <n v="4792.5"/>
  </r>
  <r>
    <x v="1282"/>
    <x v="755"/>
    <x v="4"/>
    <x v="521"/>
    <x v="427"/>
    <x v="55"/>
    <x v="1"/>
    <x v="1058"/>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s v="No"/>
    <x v="1204"/>
    <x v="1"/>
    <x v="2"/>
    <n v="9508"/>
    <s v="0-10%"/>
    <n v="0"/>
    <n v="9508"/>
  </r>
  <r>
    <x v="1283"/>
    <x v="756"/>
    <x v="4"/>
    <x v="374"/>
    <x v="428"/>
    <x v="61"/>
    <x v="2"/>
    <x v="1059"/>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s v="No"/>
    <x v="1205"/>
    <x v="1"/>
    <x v="2"/>
    <n v="10019.1"/>
    <s v="0-10%"/>
    <n v="0"/>
    <n v="10019.1"/>
  </r>
  <r>
    <x v="1284"/>
    <x v="489"/>
    <x v="4"/>
    <x v="33"/>
    <x v="201"/>
    <x v="9"/>
    <x v="0"/>
    <x v="1060"/>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s v="No"/>
    <x v="1206"/>
    <x v="1"/>
    <x v="2"/>
    <n v="25061.4"/>
    <s v="0-10%"/>
    <n v="0"/>
    <n v="25061.4"/>
  </r>
  <r>
    <x v="1285"/>
    <x v="757"/>
    <x v="4"/>
    <x v="522"/>
    <x v="336"/>
    <x v="34"/>
    <x v="3"/>
    <x v="1061"/>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s v="No"/>
    <x v="1207"/>
    <x v="0"/>
    <x v="2"/>
    <n v="7281.5999999999995"/>
    <s v="0-10%"/>
    <n v="0"/>
    <n v="7281.5999999999995"/>
  </r>
  <r>
    <x v="1286"/>
    <x v="539"/>
    <x v="4"/>
    <x v="455"/>
    <x v="429"/>
    <x v="77"/>
    <x v="7"/>
    <x v="1062"/>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s v="No"/>
    <x v="1208"/>
    <x v="1"/>
    <x v="2"/>
    <n v="15540"/>
    <s v="0-10%"/>
    <n v="0"/>
    <n v="15540"/>
  </r>
  <r>
    <x v="1287"/>
    <x v="679"/>
    <x v="4"/>
    <x v="523"/>
    <x v="131"/>
    <x v="18"/>
    <x v="3"/>
    <x v="1063"/>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s v="No"/>
    <x v="1209"/>
    <x v="1"/>
    <x v="2"/>
    <n v="1217.6999999999998"/>
    <s v="0-10%"/>
    <n v="1"/>
    <n v="1217.6999999999998"/>
  </r>
  <r>
    <x v="1288"/>
    <x v="758"/>
    <x v="4"/>
    <x v="33"/>
    <x v="2"/>
    <x v="42"/>
    <x v="0"/>
    <x v="1064"/>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s v="No"/>
    <x v="1210"/>
    <x v="1"/>
    <x v="2"/>
    <n v="16203.6"/>
    <s v="0-10%"/>
    <n v="0"/>
    <n v="16203.6"/>
  </r>
  <r>
    <x v="1289"/>
    <x v="759"/>
    <x v="4"/>
    <x v="524"/>
    <x v="430"/>
    <x v="1"/>
    <x v="4"/>
    <x v="1065"/>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s v="No"/>
    <x v="1211"/>
    <x v="1"/>
    <x v="2"/>
    <n v="722.4"/>
    <s v="0-10%"/>
    <n v="1"/>
    <n v="722.4"/>
  </r>
  <r>
    <x v="1290"/>
    <x v="760"/>
    <x v="4"/>
    <x v="21"/>
    <x v="10"/>
    <x v="38"/>
    <x v="9"/>
    <x v="1066"/>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s v="No"/>
    <x v="1212"/>
    <x v="0"/>
    <x v="1"/>
    <n v="363.6"/>
    <s v="0-10%"/>
    <n v="1"/>
    <n v="363.6"/>
  </r>
  <r>
    <x v="1291"/>
    <x v="761"/>
    <x v="4"/>
    <x v="4"/>
    <x v="254"/>
    <x v="8"/>
    <x v="3"/>
    <x v="1067"/>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s v="No"/>
    <x v="1213"/>
    <x v="0"/>
    <x v="1"/>
    <n v="16703.399999999998"/>
    <s v="0-10%"/>
    <n v="0"/>
    <n v="16703.399999999998"/>
  </r>
  <r>
    <x v="1292"/>
    <x v="762"/>
    <x v="4"/>
    <x v="525"/>
    <x v="431"/>
    <x v="66"/>
    <x v="6"/>
    <x v="1068"/>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s v="No"/>
    <x v="1214"/>
    <x v="1"/>
    <x v="2"/>
    <n v="6336"/>
    <s v="0-10%"/>
    <n v="0"/>
    <n v="6336"/>
  </r>
  <r>
    <x v="1293"/>
    <x v="763"/>
    <x v="4"/>
    <x v="97"/>
    <x v="432"/>
    <x v="90"/>
    <x v="0"/>
    <x v="1069"/>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s v="No"/>
    <x v="1215"/>
    <x v="1"/>
    <x v="0"/>
    <n v="15703.800000000001"/>
    <s v="0-10%"/>
    <n v="0"/>
    <n v="15703.800000000001"/>
  </r>
  <r>
    <x v="1294"/>
    <x v="764"/>
    <x v="4"/>
    <x v="500"/>
    <x v="433"/>
    <x v="9"/>
    <x v="4"/>
    <x v="1070"/>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s v="No"/>
    <x v="1216"/>
    <x v="1"/>
    <x v="2"/>
    <n v="25331.3"/>
    <s v="0-10%"/>
    <n v="0"/>
    <n v="25331.3"/>
  </r>
  <r>
    <x v="1295"/>
    <x v="503"/>
    <x v="4"/>
    <x v="526"/>
    <x v="143"/>
    <x v="76"/>
    <x v="1"/>
    <x v="1071"/>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s v="No"/>
    <x v="1217"/>
    <x v="1"/>
    <x v="2"/>
    <n v="3108"/>
    <s v="0-10%"/>
    <n v="1"/>
    <n v="3108"/>
  </r>
  <r>
    <x v="1296"/>
    <x v="765"/>
    <x v="4"/>
    <x v="527"/>
    <x v="158"/>
    <x v="35"/>
    <x v="0"/>
    <x v="1072"/>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s v="No"/>
    <x v="1218"/>
    <x v="1"/>
    <x v="2"/>
    <n v="59472"/>
    <s v="0-10%"/>
    <n v="0"/>
    <n v="59472"/>
  </r>
  <r>
    <x v="1297"/>
    <x v="489"/>
    <x v="4"/>
    <x v="528"/>
    <x v="294"/>
    <x v="54"/>
    <x v="0"/>
    <x v="1073"/>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s v="No"/>
    <x v="1219"/>
    <x v="1"/>
    <x v="2"/>
    <n v="29059.800000000003"/>
    <s v="0-10%"/>
    <n v="0"/>
    <n v="29059.800000000003"/>
  </r>
  <r>
    <x v="1298"/>
    <x v="766"/>
    <x v="4"/>
    <x v="208"/>
    <x v="13"/>
    <x v="27"/>
    <x v="6"/>
    <x v="1074"/>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s v="No"/>
    <x v="1220"/>
    <x v="0"/>
    <x v="2"/>
    <n v="1291.5"/>
    <s v="0-10%"/>
    <n v="1"/>
    <n v="1291.5"/>
  </r>
  <r>
    <x v="1299"/>
    <x v="508"/>
    <x v="4"/>
    <x v="529"/>
    <x v="10"/>
    <x v="24"/>
    <x v="11"/>
    <x v="1074"/>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s v="No"/>
    <x v="1221"/>
    <x v="0"/>
    <x v="0"/>
    <n v="1090.5999999999999"/>
    <s v="0-10%"/>
    <n v="1"/>
    <n v="1090.5999999999999"/>
  </r>
  <r>
    <x v="1300"/>
    <x v="767"/>
    <x v="4"/>
    <x v="168"/>
    <x v="43"/>
    <x v="9"/>
    <x v="5"/>
    <x v="561"/>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s v="No"/>
    <x v="1222"/>
    <x v="1"/>
    <x v="2"/>
    <n v="1707.2"/>
    <s v="0-10%"/>
    <n v="1"/>
    <n v="1707.2"/>
  </r>
  <r>
    <x v="1301"/>
    <x v="768"/>
    <x v="4"/>
    <x v="530"/>
    <x v="193"/>
    <x v="31"/>
    <x v="3"/>
    <x v="1075"/>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s v="No"/>
    <x v="1223"/>
    <x v="1"/>
    <x v="2"/>
    <n v="3390.7"/>
    <s v="0-10%"/>
    <n v="1"/>
    <n v="3390.7"/>
  </r>
  <r>
    <x v="1302"/>
    <x v="769"/>
    <x v="4"/>
    <x v="531"/>
    <x v="224"/>
    <x v="53"/>
    <x v="0"/>
    <x v="392"/>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s v="No"/>
    <x v="1224"/>
    <x v="0"/>
    <x v="1"/>
    <n v="20878.2"/>
    <s v="0-10%"/>
    <n v="0"/>
    <n v="20878.2"/>
  </r>
  <r>
    <x v="1303"/>
    <x v="555"/>
    <x v="4"/>
    <x v="532"/>
    <x v="8"/>
    <x v="10"/>
    <x v="4"/>
    <x v="1076"/>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s v="No"/>
    <x v="1225"/>
    <x v="0"/>
    <x v="0"/>
    <n v="984.69999999999993"/>
    <s v="0-10%"/>
    <n v="1"/>
    <n v="984.69999999999993"/>
  </r>
  <r>
    <x v="1304"/>
    <x v="770"/>
    <x v="4"/>
    <x v="154"/>
    <x v="354"/>
    <x v="53"/>
    <x v="3"/>
    <x v="1077"/>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s v="No"/>
    <x v="1226"/>
    <x v="0"/>
    <x v="2"/>
    <n v="14448.4"/>
    <s v="0-10%"/>
    <n v="0"/>
    <n v="14448.4"/>
  </r>
  <r>
    <x v="1305"/>
    <x v="771"/>
    <x v="4"/>
    <x v="533"/>
    <x v="434"/>
    <x v="53"/>
    <x v="0"/>
    <x v="1078"/>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s v="No"/>
    <x v="1227"/>
    <x v="0"/>
    <x v="2"/>
    <n v="655.20000000000005"/>
    <s v="0-10%"/>
    <n v="1"/>
    <n v="655.20000000000005"/>
  </r>
  <r>
    <x v="1306"/>
    <x v="772"/>
    <x v="4"/>
    <x v="534"/>
    <x v="435"/>
    <x v="68"/>
    <x v="3"/>
    <x v="142"/>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s v="No"/>
    <x v="1228"/>
    <x v="1"/>
    <x v="0"/>
    <n v="2008.9999999999998"/>
    <s v="0-10%"/>
    <n v="1"/>
    <n v="2008.9999999999998"/>
  </r>
  <r>
    <x v="1307"/>
    <x v="773"/>
    <x v="4"/>
    <x v="179"/>
    <x v="22"/>
    <x v="16"/>
    <x v="2"/>
    <x v="1079"/>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s v="No"/>
    <x v="1229"/>
    <x v="1"/>
    <x v="0"/>
    <n v="319.8"/>
    <s v="0-10%"/>
    <n v="1"/>
    <n v="319.8"/>
  </r>
  <r>
    <x v="1308"/>
    <x v="605"/>
    <x v="4"/>
    <x v="363"/>
    <x v="335"/>
    <x v="53"/>
    <x v="2"/>
    <x v="108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s v="No"/>
    <x v="1230"/>
    <x v="0"/>
    <x v="2"/>
    <n v="2769"/>
    <s v="0-10%"/>
    <n v="1"/>
    <n v="2769"/>
  </r>
  <r>
    <x v="1309"/>
    <x v="774"/>
    <x v="4"/>
    <x v="33"/>
    <x v="157"/>
    <x v="13"/>
    <x v="11"/>
    <x v="1081"/>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s v="No"/>
    <x v="1231"/>
    <x v="0"/>
    <x v="2"/>
    <n v="505.4"/>
    <s v="0-10%"/>
    <n v="1"/>
    <n v="505.4"/>
  </r>
  <r>
    <x v="1310"/>
    <x v="741"/>
    <x v="4"/>
    <x v="513"/>
    <x v="436"/>
    <x v="66"/>
    <x v="13"/>
    <x v="1082"/>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s v="No"/>
    <x v="1232"/>
    <x v="1"/>
    <x v="2"/>
    <n v="12654.599999999999"/>
    <s v="0-10%"/>
    <n v="0"/>
    <n v="12654.599999999999"/>
  </r>
  <r>
    <x v="1311"/>
    <x v="560"/>
    <x v="4"/>
    <x v="166"/>
    <x v="164"/>
    <x v="39"/>
    <x v="9"/>
    <x v="1083"/>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s v="No"/>
    <x v="1233"/>
    <x v="1"/>
    <x v="2"/>
    <n v="2775.6"/>
    <s v="0-10%"/>
    <n v="1"/>
    <n v="2775.6"/>
  </r>
  <r>
    <x v="1312"/>
    <x v="775"/>
    <x v="4"/>
    <x v="134"/>
    <x v="56"/>
    <x v="42"/>
    <x v="3"/>
    <x v="1084"/>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s v="No"/>
    <x v="1234"/>
    <x v="1"/>
    <x v="2"/>
    <n v="10397.599999999999"/>
    <s v="0-10%"/>
    <n v="0"/>
    <n v="10397.599999999999"/>
  </r>
  <r>
    <x v="1313"/>
    <x v="776"/>
    <x v="4"/>
    <x v="168"/>
    <x v="437"/>
    <x v="59"/>
    <x v="0"/>
    <x v="1085"/>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s v="No"/>
    <x v="1235"/>
    <x v="1"/>
    <x v="2"/>
    <n v="32764.2"/>
    <s v="0-10%"/>
    <n v="0"/>
    <n v="32764.2"/>
  </r>
  <r>
    <x v="1314"/>
    <x v="753"/>
    <x v="4"/>
    <x v="414"/>
    <x v="438"/>
    <x v="61"/>
    <x v="4"/>
    <x v="1086"/>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s v="No"/>
    <x v="1236"/>
    <x v="1"/>
    <x v="2"/>
    <n v="2296.1999999999998"/>
    <s v="0-10%"/>
    <n v="1"/>
    <n v="2296.1999999999998"/>
  </r>
  <r>
    <x v="1315"/>
    <x v="673"/>
    <x v="4"/>
    <x v="213"/>
    <x v="439"/>
    <x v="18"/>
    <x v="2"/>
    <x v="1087"/>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s v="No"/>
    <x v="1237"/>
    <x v="1"/>
    <x v="2"/>
    <n v="3502.2"/>
    <s v="0-10%"/>
    <n v="1"/>
    <n v="3502.2"/>
  </r>
  <r>
    <x v="1316"/>
    <x v="501"/>
    <x v="4"/>
    <x v="33"/>
    <x v="158"/>
    <x v="8"/>
    <x v="2"/>
    <x v="1088"/>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s v="No"/>
    <x v="1238"/>
    <x v="0"/>
    <x v="2"/>
    <n v="4687.8"/>
    <s v="0-10%"/>
    <n v="0"/>
    <n v="4687.8"/>
  </r>
  <r>
    <x v="1317"/>
    <x v="553"/>
    <x v="4"/>
    <x v="9"/>
    <x v="47"/>
    <x v="89"/>
    <x v="1"/>
    <x v="1089"/>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s v="No"/>
    <x v="1239"/>
    <x v="1"/>
    <x v="0"/>
    <n v="4432"/>
    <s v="0-10%"/>
    <n v="0"/>
    <n v="4432"/>
  </r>
  <r>
    <x v="1318"/>
    <x v="777"/>
    <x v="4"/>
    <x v="34"/>
    <x v="77"/>
    <x v="9"/>
    <x v="5"/>
    <x v="109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s v="No"/>
    <x v="1240"/>
    <x v="1"/>
    <x v="2"/>
    <n v="74.800000000000011"/>
    <s v="0-10%"/>
    <n v="1"/>
    <n v="74.800000000000011"/>
  </r>
  <r>
    <x v="1319"/>
    <x v="778"/>
    <x v="4"/>
    <x v="372"/>
    <x v="139"/>
    <x v="15"/>
    <x v="0"/>
    <x v="1091"/>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s v="No"/>
    <x v="1241"/>
    <x v="1"/>
    <x v="2"/>
    <n v="43801.8"/>
    <s v="0-10%"/>
    <n v="0"/>
    <n v="43801.8"/>
  </r>
  <r>
    <x v="1320"/>
    <x v="779"/>
    <x v="4"/>
    <x v="535"/>
    <x v="440"/>
    <x v="16"/>
    <x v="6"/>
    <x v="1092"/>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s v="No"/>
    <x v="1242"/>
    <x v="1"/>
    <x v="2"/>
    <n v="14364"/>
    <s v="0-10%"/>
    <n v="0"/>
    <n v="14364"/>
  </r>
  <r>
    <x v="1321"/>
    <x v="10"/>
    <x v="4"/>
    <x v="536"/>
    <x v="363"/>
    <x v="54"/>
    <x v="3"/>
    <x v="109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s v="No"/>
    <x v="1243"/>
    <x v="1"/>
    <x v="2"/>
    <n v="24079.3"/>
    <s v="0-10%"/>
    <n v="0"/>
    <n v="24079.3"/>
  </r>
  <r>
    <x v="1322"/>
    <x v="780"/>
    <x v="4"/>
    <x v="1"/>
    <x v="227"/>
    <x v="8"/>
    <x v="3"/>
    <x v="1094"/>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s v="No"/>
    <x v="1244"/>
    <x v="0"/>
    <x v="1"/>
    <n v="5653.9"/>
    <s v="0-10%"/>
    <n v="0"/>
    <n v="5653.9"/>
  </r>
  <r>
    <x v="1323"/>
    <x v="781"/>
    <x v="4"/>
    <x v="537"/>
    <x v="441"/>
    <x v="75"/>
    <x v="0"/>
    <x v="1095"/>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s v="No"/>
    <x v="1245"/>
    <x v="1"/>
    <x v="2"/>
    <n v="6413.4000000000005"/>
    <s v="0-10%"/>
    <n v="0"/>
    <n v="6413.4000000000005"/>
  </r>
  <r>
    <x v="1324"/>
    <x v="594"/>
    <x v="4"/>
    <x v="181"/>
    <x v="442"/>
    <x v="28"/>
    <x v="0"/>
    <x v="1096"/>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s v="No"/>
    <x v="1246"/>
    <x v="1"/>
    <x v="2"/>
    <n v="11281.2"/>
    <s v="0-10%"/>
    <n v="0"/>
    <n v="11281.2"/>
  </r>
  <r>
    <x v="1325"/>
    <x v="782"/>
    <x v="4"/>
    <x v="194"/>
    <x v="295"/>
    <x v="49"/>
    <x v="1"/>
    <x v="1097"/>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s v="No"/>
    <x v="1247"/>
    <x v="1"/>
    <x v="2"/>
    <n v="712"/>
    <s v="0-10%"/>
    <n v="1"/>
    <n v="712"/>
  </r>
  <r>
    <x v="1326"/>
    <x v="538"/>
    <x v="4"/>
    <x v="538"/>
    <x v="33"/>
    <x v="76"/>
    <x v="4"/>
    <x v="1098"/>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s v="No"/>
    <x v="1248"/>
    <x v="1"/>
    <x v="0"/>
    <n v="11455.199999999999"/>
    <s v="0-10%"/>
    <n v="0"/>
    <n v="11455.199999999999"/>
  </r>
  <r>
    <x v="1327"/>
    <x v="783"/>
    <x v="4"/>
    <x v="7"/>
    <x v="10"/>
    <x v="16"/>
    <x v="9"/>
    <x v="1054"/>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s v="No"/>
    <x v="1249"/>
    <x v="1"/>
    <x v="0"/>
    <n v="763.2"/>
    <s v="0-10%"/>
    <n v="1"/>
    <n v="763.2"/>
  </r>
  <r>
    <x v="1328"/>
    <x v="784"/>
    <x v="4"/>
    <x v="176"/>
    <x v="2"/>
    <x v="17"/>
    <x v="12"/>
    <x v="121"/>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s v="No"/>
    <x v="1250"/>
    <x v="1"/>
    <x v="2"/>
    <n v="84"/>
    <s v="0-10%"/>
    <n v="1"/>
    <n v="84"/>
  </r>
  <r>
    <x v="1329"/>
    <x v="785"/>
    <x v="4"/>
    <x v="539"/>
    <x v="10"/>
    <x v="1"/>
    <x v="4"/>
    <x v="1099"/>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s v="No"/>
    <x v="1251"/>
    <x v="1"/>
    <x v="0"/>
    <n v="8032.4"/>
    <s v="0-10%"/>
    <n v="0"/>
    <n v="8032.4"/>
  </r>
  <r>
    <x v="1330"/>
    <x v="786"/>
    <x v="4"/>
    <x v="6"/>
    <x v="4"/>
    <x v="1"/>
    <x v="9"/>
    <x v="1100"/>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s v="No"/>
    <x v="1252"/>
    <x v="1"/>
    <x v="0"/>
    <n v="1623.6000000000001"/>
    <s v="0-10%"/>
    <n v="1"/>
    <n v="1623.6000000000001"/>
  </r>
  <r>
    <x v="1331"/>
    <x v="787"/>
    <x v="4"/>
    <x v="1"/>
    <x v="3"/>
    <x v="22"/>
    <x v="24"/>
    <x v="1101"/>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s v="No"/>
    <x v="1253"/>
    <x v="0"/>
    <x v="1"/>
    <n v="461.09999999999997"/>
    <s v="0-10%"/>
    <n v="1"/>
    <n v="461.09999999999997"/>
  </r>
  <r>
    <x v="1332"/>
    <x v="788"/>
    <x v="4"/>
    <x v="25"/>
    <x v="20"/>
    <x v="10"/>
    <x v="0"/>
    <x v="1102"/>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s v="No"/>
    <x v="1254"/>
    <x v="0"/>
    <x v="2"/>
    <n v="163.80000000000001"/>
    <s v="0-10%"/>
    <n v="1"/>
    <n v="163.80000000000001"/>
  </r>
  <r>
    <x v="1333"/>
    <x v="789"/>
    <x v="4"/>
    <x v="72"/>
    <x v="32"/>
    <x v="44"/>
    <x v="5"/>
    <x v="1103"/>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s v="No"/>
    <x v="1255"/>
    <x v="1"/>
    <x v="2"/>
    <n v="28736.400000000001"/>
    <s v="0-10%"/>
    <n v="0"/>
    <n v="28736.400000000001"/>
  </r>
  <r>
    <x v="1334"/>
    <x v="790"/>
    <x v="4"/>
    <x v="540"/>
    <x v="8"/>
    <x v="48"/>
    <x v="3"/>
    <x v="1104"/>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s v="No"/>
    <x v="1256"/>
    <x v="0"/>
    <x v="0"/>
    <n v="910.19999999999993"/>
    <s v="0-10%"/>
    <n v="1"/>
    <n v="910.19999999999993"/>
  </r>
  <r>
    <x v="1335"/>
    <x v="791"/>
    <x v="4"/>
    <x v="541"/>
    <x v="443"/>
    <x v="56"/>
    <x v="11"/>
    <x v="1105"/>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s v="No"/>
    <x v="1257"/>
    <x v="1"/>
    <x v="2"/>
    <n v="741"/>
    <s v="0-10%"/>
    <n v="1"/>
    <n v="741"/>
  </r>
  <r>
    <x v="1336"/>
    <x v="652"/>
    <x v="4"/>
    <x v="542"/>
    <x v="444"/>
    <x v="8"/>
    <x v="12"/>
    <x v="1106"/>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s v="No"/>
    <x v="1258"/>
    <x v="0"/>
    <x v="2"/>
    <n v="7990.5"/>
    <s v="0-10%"/>
    <n v="0"/>
    <n v="7990.5"/>
  </r>
  <r>
    <x v="1337"/>
    <x v="792"/>
    <x v="4"/>
    <x v="543"/>
    <x v="214"/>
    <x v="77"/>
    <x v="3"/>
    <x v="1107"/>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s v="No"/>
    <x v="1259"/>
    <x v="1"/>
    <x v="2"/>
    <n v="4620.7"/>
    <s v="0-10%"/>
    <n v="0"/>
    <n v="4620.7"/>
  </r>
  <r>
    <x v="1338"/>
    <x v="793"/>
    <x v="4"/>
    <x v="544"/>
    <x v="66"/>
    <x v="53"/>
    <x v="14"/>
    <x v="1108"/>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s v="No"/>
    <x v="1260"/>
    <x v="0"/>
    <x v="0"/>
    <n v="361.6"/>
    <s v="0-10%"/>
    <n v="1"/>
    <n v="361.6"/>
  </r>
  <r>
    <x v="1339"/>
    <x v="744"/>
    <x v="4"/>
    <x v="545"/>
    <x v="373"/>
    <x v="26"/>
    <x v="5"/>
    <x v="1109"/>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s v="No"/>
    <x v="1261"/>
    <x v="1"/>
    <x v="2"/>
    <n v="11079.2"/>
    <s v="0-10%"/>
    <n v="0"/>
    <n v="11079.2"/>
  </r>
  <r>
    <x v="1340"/>
    <x v="794"/>
    <x v="4"/>
    <x v="96"/>
    <x v="94"/>
    <x v="53"/>
    <x v="9"/>
    <x v="898"/>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s v="No"/>
    <x v="1262"/>
    <x v="0"/>
    <x v="2"/>
    <n v="1980"/>
    <s v="0-10%"/>
    <n v="1"/>
    <n v="1980"/>
  </r>
  <r>
    <x v="1341"/>
    <x v="795"/>
    <x v="4"/>
    <x v="1"/>
    <x v="8"/>
    <x v="27"/>
    <x v="19"/>
    <x v="988"/>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s v="No"/>
    <x v="1263"/>
    <x v="0"/>
    <x v="1"/>
    <n v="6.2"/>
    <s v="0-10%"/>
    <n v="1"/>
    <n v="6.2"/>
  </r>
  <r>
    <x v="1342"/>
    <x v="796"/>
    <x v="4"/>
    <x v="97"/>
    <x v="445"/>
    <x v="53"/>
    <x v="1"/>
    <x v="111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s v="No"/>
    <x v="1264"/>
    <x v="0"/>
    <x v="0"/>
    <n v="4360"/>
    <s v="0-10%"/>
    <n v="0"/>
    <n v="4360"/>
  </r>
  <r>
    <x v="1343"/>
    <x v="797"/>
    <x v="4"/>
    <x v="546"/>
    <x v="442"/>
    <x v="23"/>
    <x v="3"/>
    <x v="1111"/>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s v="No"/>
    <x v="1265"/>
    <x v="1"/>
    <x v="2"/>
    <n v="16883.8"/>
    <s v="0-10%"/>
    <n v="0"/>
    <n v="16883.8"/>
  </r>
  <r>
    <x v="1344"/>
    <x v="502"/>
    <x v="4"/>
    <x v="547"/>
    <x v="446"/>
    <x v="28"/>
    <x v="9"/>
    <x v="1112"/>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s v="No"/>
    <x v="1266"/>
    <x v="1"/>
    <x v="2"/>
    <n v="1684.8"/>
    <s v="0-10%"/>
    <n v="1"/>
    <n v="1684.8"/>
  </r>
  <r>
    <x v="1345"/>
    <x v="776"/>
    <x v="4"/>
    <x v="92"/>
    <x v="447"/>
    <x v="55"/>
    <x v="1"/>
    <x v="1113"/>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s v="No"/>
    <x v="1267"/>
    <x v="1"/>
    <x v="2"/>
    <n v="32124"/>
    <s v="0-10%"/>
    <n v="0"/>
    <n v="32124"/>
  </r>
  <r>
    <x v="1346"/>
    <x v="798"/>
    <x v="4"/>
    <x v="548"/>
    <x v="448"/>
    <x v="47"/>
    <x v="4"/>
    <x v="1114"/>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s v="No"/>
    <x v="1268"/>
    <x v="1"/>
    <x v="2"/>
    <n v="30044.1"/>
    <s v="0-10%"/>
    <n v="0"/>
    <n v="30044.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452F364-77C5-49A6-9C64-E37CDC28CC43}" name="PivotTable1"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rowHeaderCaption="Category">
  <location ref="A3:B13" firstHeaderRow="1" firstDataRow="1" firstDataCol="1"/>
  <pivotFields count="24">
    <pivotField showAll="0">
      <items count="1348">
        <item x="46"/>
        <item x="143"/>
        <item x="654"/>
        <item x="655"/>
        <item x="663"/>
        <item x="557"/>
        <item x="148"/>
        <item x="189"/>
        <item x="239"/>
        <item x="1064"/>
        <item x="865"/>
        <item x="785"/>
        <item x="1215"/>
        <item x="56"/>
        <item x="33"/>
        <item x="8"/>
        <item x="1090"/>
        <item x="1143"/>
        <item x="716"/>
        <item x="939"/>
        <item x="1019"/>
        <item x="960"/>
        <item x="1027"/>
        <item x="1284"/>
        <item x="1066"/>
        <item x="812"/>
        <item x="1092"/>
        <item x="1344"/>
        <item x="980"/>
        <item x="950"/>
        <item x="988"/>
        <item x="1184"/>
        <item x="569"/>
        <item x="637"/>
        <item x="1210"/>
        <item x="989"/>
        <item x="934"/>
        <item x="606"/>
        <item x="1151"/>
        <item x="1219"/>
        <item x="754"/>
        <item x="885"/>
        <item x="749"/>
        <item x="828"/>
        <item x="753"/>
        <item x="1011"/>
        <item x="947"/>
        <item x="887"/>
        <item x="985"/>
        <item x="181"/>
        <item x="204"/>
        <item x="201"/>
        <item x="321"/>
        <item x="1337"/>
        <item x="693"/>
        <item x="996"/>
        <item x="1012"/>
        <item x="906"/>
        <item x="930"/>
        <item x="1022"/>
        <item x="712"/>
        <item x="1345"/>
        <item x="1319"/>
        <item x="852"/>
        <item x="1263"/>
        <item x="1313"/>
        <item x="796"/>
        <item x="983"/>
        <item x="590"/>
        <item x="701"/>
        <item x="687"/>
        <item x="691"/>
        <item x="789"/>
        <item x="770"/>
        <item x="1237"/>
        <item x="913"/>
        <item x="618"/>
        <item x="601"/>
        <item x="876"/>
        <item x="893"/>
        <item x="810"/>
        <item x="657"/>
        <item x="627"/>
        <item x="823"/>
        <item x="594"/>
        <item x="742"/>
        <item x="744"/>
        <item x="577"/>
        <item x="762"/>
        <item x="860"/>
        <item x="40"/>
        <item x="30"/>
        <item x="185"/>
        <item x="212"/>
        <item x="1050"/>
        <item x="658"/>
        <item x="916"/>
        <item x="918"/>
        <item x="1007"/>
        <item x="331"/>
        <item x="1110"/>
        <item x="764"/>
        <item x="732"/>
        <item x="780"/>
        <item x="1009"/>
        <item x="639"/>
        <item x="145"/>
        <item x="205"/>
        <item x="882"/>
        <item x="1104"/>
        <item x="1010"/>
        <item x="1189"/>
        <item x="1045"/>
        <item x="944"/>
        <item x="1339"/>
        <item x="638"/>
        <item x="886"/>
        <item x="98"/>
        <item x="981"/>
        <item x="767"/>
        <item x="964"/>
        <item x="635"/>
        <item x="936"/>
        <item x="1044"/>
        <item x="677"/>
        <item x="572"/>
        <item x="419"/>
        <item x="154"/>
        <item x="1139"/>
        <item x="1186"/>
        <item x="685"/>
        <item x="991"/>
        <item x="90"/>
        <item x="1346"/>
        <item x="862"/>
        <item x="1223"/>
        <item x="47"/>
        <item x="65"/>
        <item x="575"/>
        <item x="898"/>
        <item x="1316"/>
        <item x="125"/>
        <item x="629"/>
        <item x="182"/>
        <item x="228"/>
        <item x="301"/>
        <item x="700"/>
        <item x="743"/>
        <item x="724"/>
        <item x="1333"/>
        <item x="1014"/>
        <item x="1203"/>
        <item x="1300"/>
        <item x="920"/>
        <item x="929"/>
        <item x="1304"/>
        <item x="129"/>
        <item x="126"/>
        <item x="260"/>
        <item x="345"/>
        <item x="459"/>
        <item x="751"/>
        <item x="642"/>
        <item x="825"/>
        <item x="958"/>
        <item x="690"/>
        <item x="450"/>
        <item x="499"/>
        <item x="1302"/>
        <item x="512"/>
        <item x="915"/>
        <item x="69"/>
        <item x="63"/>
        <item x="247"/>
        <item x="997"/>
        <item x="664"/>
        <item x="573"/>
        <item x="1003"/>
        <item x="650"/>
        <item x="748"/>
        <item x="558"/>
        <item x="740"/>
        <item x="230"/>
        <item x="863"/>
        <item x="1117"/>
        <item x="721"/>
        <item x="1100"/>
        <item x="1324"/>
        <item x="568"/>
        <item x="293"/>
        <item x="911"/>
        <item x="1176"/>
        <item x="897"/>
        <item x="1058"/>
        <item x="978"/>
        <item x="1149"/>
        <item x="25"/>
        <item x="300"/>
        <item x="968"/>
        <item x="923"/>
        <item x="1343"/>
        <item x="1157"/>
        <item x="626"/>
        <item x="686"/>
        <item x="795"/>
        <item x="914"/>
        <item x="1322"/>
        <item x="1240"/>
        <item x="956"/>
        <item x="1006"/>
        <item x="665"/>
        <item x="1200"/>
        <item x="651"/>
        <item x="55"/>
        <item x="873"/>
        <item x="917"/>
        <item x="739"/>
        <item x="256"/>
        <item x="287"/>
        <item x="1032"/>
        <item x="1005"/>
        <item x="218"/>
        <item x="646"/>
        <item x="1291"/>
        <item x="1127"/>
        <item x="51"/>
        <item x="227"/>
        <item x="1123"/>
        <item x="139"/>
        <item x="138"/>
        <item x="994"/>
        <item x="555"/>
        <item x="859"/>
        <item x="49"/>
        <item x="1024"/>
        <item x="1179"/>
        <item x="713"/>
        <item x="355"/>
        <item x="854"/>
        <item x="1133"/>
        <item x="636"/>
        <item x="667"/>
        <item x="662"/>
        <item x="1013"/>
        <item x="1297"/>
        <item x="242"/>
        <item x="683"/>
        <item x="861"/>
        <item x="1016"/>
        <item x="1225"/>
        <item x="1292"/>
        <item x="274"/>
        <item x="267"/>
        <item x="1262"/>
        <item x="1211"/>
        <item x="603"/>
        <item x="574"/>
        <item x="1329"/>
        <item x="1232"/>
        <item x="614"/>
        <item x="29"/>
        <item x="11"/>
        <item x="531"/>
        <item x="1088"/>
        <item x="787"/>
        <item x="1112"/>
        <item x="922"/>
        <item x="1208"/>
        <item x="1310"/>
        <item x="945"/>
        <item x="966"/>
        <item x="901"/>
        <item x="1269"/>
        <item x="1148"/>
        <item x="252"/>
        <item x="68"/>
        <item x="1075"/>
        <item x="733"/>
        <item x="864"/>
        <item x="615"/>
        <item x="60"/>
        <item x="1285"/>
        <item x="660"/>
        <item x="1130"/>
        <item x="689"/>
        <item x="612"/>
        <item x="258"/>
        <item x="1136"/>
        <item x="288"/>
        <item x="184"/>
        <item x="1224"/>
        <item x="1279"/>
        <item x="191"/>
        <item x="643"/>
        <item x="951"/>
        <item x="811"/>
        <item x="421"/>
        <item x="709"/>
        <item x="102"/>
        <item x="259"/>
        <item x="1079"/>
        <item x="1121"/>
        <item x="261"/>
        <item x="1254"/>
        <item x="1231"/>
        <item x="1326"/>
        <item x="1294"/>
        <item x="1076"/>
        <item x="1057"/>
        <item x="1243"/>
        <item x="731"/>
        <item x="820"/>
        <item x="1288"/>
        <item x="1052"/>
        <item x="952"/>
        <item x="473"/>
        <item x="350"/>
        <item x="393"/>
        <item x="84"/>
        <item x="610"/>
        <item x="1162"/>
        <item x="396"/>
        <item x="919"/>
        <item x="549"/>
        <item x="1220"/>
        <item x="971"/>
        <item x="1114"/>
        <item x="782"/>
        <item x="1275"/>
        <item x="207"/>
        <item x="1274"/>
        <item x="741"/>
        <item x="1340"/>
        <item x="802"/>
        <item x="722"/>
        <item x="1161"/>
        <item x="106"/>
        <item x="89"/>
        <item x="220"/>
        <item x="595"/>
        <item x="104"/>
        <item x="166"/>
        <item x="597"/>
        <item x="566"/>
        <item x="42"/>
        <item x="0"/>
        <item x="1282"/>
        <item x="1335"/>
        <item x="1221"/>
        <item x="576"/>
        <item x="1122"/>
        <item x="878"/>
        <item x="648"/>
        <item x="43"/>
        <item x="160"/>
        <item x="12"/>
        <item x="578"/>
        <item x="867"/>
        <item x="737"/>
        <item x="622"/>
        <item x="623"/>
        <item x="768"/>
        <item x="1259"/>
        <item x="1253"/>
        <item x="892"/>
        <item x="853"/>
        <item x="605"/>
        <item x="1249"/>
        <item x="80"/>
        <item x="170"/>
        <item x="190"/>
        <item x="53"/>
        <item x="975"/>
        <item x="1035"/>
        <item x="705"/>
        <item x="1089"/>
        <item x="585"/>
        <item x="426"/>
        <item x="725"/>
        <item x="908"/>
        <item x="1086"/>
        <item x="1321"/>
        <item x="1061"/>
        <item x="830"/>
        <item x="1268"/>
        <item x="842"/>
        <item x="50"/>
        <item x="229"/>
        <item x="371"/>
        <item x="613"/>
        <item x="565"/>
        <item x="1246"/>
        <item x="457"/>
        <item x="599"/>
        <item x="547"/>
        <item x="935"/>
        <item x="1020"/>
        <item x="903"/>
        <item x="579"/>
        <item x="1218"/>
        <item x="875"/>
        <item x="1132"/>
        <item x="409"/>
        <item x="304"/>
        <item x="1072"/>
        <item x="290"/>
        <item x="858"/>
        <item x="773"/>
        <item x="955"/>
        <item x="1187"/>
        <item x="425"/>
        <item x="765"/>
        <item x="587"/>
        <item x="1167"/>
        <item x="1062"/>
        <item x="946"/>
        <item x="814"/>
        <item x="1308"/>
        <item x="1071"/>
        <item x="564"/>
        <item x="843"/>
        <item x="1235"/>
        <item x="571"/>
        <item x="822"/>
        <item x="619"/>
        <item x="1264"/>
        <item x="1234"/>
        <item x="233"/>
        <item x="694"/>
        <item x="319"/>
        <item x="912"/>
        <item x="910"/>
        <item x="158"/>
        <item x="715"/>
        <item x="801"/>
        <item x="254"/>
        <item x="907"/>
        <item x="1230"/>
        <item x="1323"/>
        <item x="894"/>
        <item x="1111"/>
        <item x="680"/>
        <item x="904"/>
        <item x="855"/>
        <item x="437"/>
        <item x="423"/>
        <item x="387"/>
        <item x="394"/>
        <item x="480"/>
        <item x="349"/>
        <item x="365"/>
        <item x="982"/>
        <item x="469"/>
        <item x="430"/>
        <item x="440"/>
        <item x="422"/>
        <item x="519"/>
        <item x="477"/>
        <item x="374"/>
        <item x="449"/>
        <item x="1038"/>
        <item x="1030"/>
        <item x="726"/>
        <item x="905"/>
        <item x="949"/>
        <item x="1125"/>
        <item x="766"/>
        <item x="807"/>
        <item x="563"/>
        <item x="832"/>
        <item x="45"/>
        <item x="36"/>
        <item x="652"/>
        <item x="1261"/>
        <item x="1296"/>
        <item x="1170"/>
        <item x="1093"/>
        <item x="1115"/>
        <item x="868"/>
        <item x="682"/>
        <item x="794"/>
        <item x="647"/>
        <item x="1198"/>
        <item x="926"/>
        <item x="1233"/>
        <item x="153"/>
        <item x="791"/>
        <item x="672"/>
        <item x="224"/>
        <item x="681"/>
        <item x="718"/>
        <item x="827"/>
        <item x="661"/>
        <item x="1042"/>
        <item x="763"/>
        <item x="1177"/>
        <item x="730"/>
        <item x="202"/>
        <item x="1056"/>
        <item x="1129"/>
        <item x="938"/>
        <item x="805"/>
        <item x="600"/>
        <item x="620"/>
        <item x="1193"/>
        <item x="161"/>
        <item x="241"/>
        <item x="165"/>
        <item x="1307"/>
        <item x="1147"/>
        <item x="1080"/>
        <item x="719"/>
        <item x="969"/>
        <item x="17"/>
        <item x="9"/>
        <item x="134"/>
        <item x="101"/>
        <item x="146"/>
        <item x="52"/>
        <item x="1227"/>
        <item x="948"/>
        <item x="15"/>
        <item x="1141"/>
        <item x="924"/>
        <item x="222"/>
        <item x="1082"/>
        <item x="1051"/>
        <item x="973"/>
        <item x="1059"/>
        <item x="608"/>
        <item x="760"/>
        <item x="871"/>
        <item x="214"/>
        <item x="439"/>
        <item x="851"/>
        <item x="589"/>
        <item x="320"/>
        <item x="877"/>
        <item x="884"/>
        <item x="891"/>
        <item x="756"/>
        <item x="483"/>
        <item x="198"/>
        <item x="120"/>
        <item x="235"/>
        <item x="156"/>
        <item x="164"/>
        <item x="262"/>
        <item x="632"/>
        <item x="21"/>
        <item x="616"/>
        <item x="611"/>
        <item x="141"/>
        <item x="463"/>
        <item x="13"/>
        <item x="399"/>
        <item x="1213"/>
        <item x="407"/>
        <item x="1286"/>
        <item x="723"/>
        <item x="1172"/>
        <item x="329"/>
        <item x="866"/>
        <item x="890"/>
        <item x="653"/>
        <item x="1124"/>
        <item x="793"/>
        <item x="584"/>
        <item x="324"/>
        <item x="965"/>
        <item x="1102"/>
        <item x="849"/>
        <item x="1281"/>
        <item x="157"/>
        <item x="551"/>
        <item x="940"/>
        <item x="1317"/>
        <item x="418"/>
        <item x="26"/>
        <item x="750"/>
        <item x="527"/>
        <item x="318"/>
        <item x="1182"/>
        <item x="515"/>
        <item x="699"/>
        <item x="1145"/>
        <item x="59"/>
        <item x="4"/>
        <item x="10"/>
        <item x="624"/>
        <item x="703"/>
        <item x="970"/>
        <item x="1209"/>
        <item x="99"/>
        <item x="674"/>
        <item x="209"/>
        <item x="1144"/>
        <item x="816"/>
        <item x="144"/>
        <item x="257"/>
        <item x="173"/>
        <item x="835"/>
        <item x="634"/>
        <item x="593"/>
        <item x="899"/>
        <item x="598"/>
        <item x="769"/>
        <item x="979"/>
        <item x="400"/>
        <item x="347"/>
        <item x="856"/>
        <item x="784"/>
        <item x="226"/>
        <item x="7"/>
        <item x="19"/>
        <item x="977"/>
        <item x="649"/>
        <item x="322"/>
        <item x="829"/>
        <item x="397"/>
        <item x="582"/>
        <item x="821"/>
        <item x="839"/>
        <item x="315"/>
        <item x="384"/>
        <item x="302"/>
        <item x="1068"/>
        <item x="1065"/>
        <item x="193"/>
        <item x="1049"/>
        <item x="967"/>
        <item x="837"/>
        <item x="710"/>
        <item x="510"/>
        <item x="308"/>
        <item x="1078"/>
        <item x="1154"/>
        <item x="1135"/>
        <item x="591"/>
        <item x="695"/>
        <item x="1140"/>
        <item x="92"/>
        <item x="3"/>
        <item x="526"/>
        <item x="1098"/>
        <item x="609"/>
        <item x="745"/>
        <item x="488"/>
        <item x="335"/>
        <item x="428"/>
        <item x="354"/>
        <item x="831"/>
        <item x="1095"/>
        <item x="826"/>
        <item x="752"/>
        <item x="1257"/>
        <item x="727"/>
        <item x="560"/>
        <item x="1083"/>
        <item x="507"/>
        <item x="1252"/>
        <item x="460"/>
        <item x="462"/>
        <item x="759"/>
        <item x="921"/>
        <item x="747"/>
        <item x="803"/>
        <item x="1250"/>
        <item x="132"/>
        <item x="513"/>
        <item x="360"/>
        <item x="1342"/>
        <item x="644"/>
        <item x="714"/>
        <item x="97"/>
        <item x="592"/>
        <item x="804"/>
        <item x="1273"/>
        <item x="778"/>
        <item x="523"/>
        <item x="353"/>
        <item x="607"/>
        <item x="415"/>
        <item x="817"/>
        <item x="986"/>
        <item x="995"/>
        <item x="1173"/>
        <item x="874"/>
        <item x="1192"/>
        <item x="1091"/>
        <item x="666"/>
        <item x="253"/>
        <item x="1320"/>
        <item x="245"/>
        <item x="313"/>
        <item x="196"/>
        <item x="684"/>
        <item x="327"/>
        <item x="217"/>
        <item x="140"/>
        <item x="177"/>
        <item x="152"/>
        <item x="273"/>
        <item x="688"/>
        <item x="1242"/>
        <item x="621"/>
        <item x="32"/>
        <item x="151"/>
        <item x="1047"/>
        <item x="82"/>
        <item x="73"/>
        <item x="162"/>
        <item x="1276"/>
        <item x="211"/>
        <item x="117"/>
        <item x="159"/>
        <item x="142"/>
        <item x="283"/>
        <item x="438"/>
        <item x="1107"/>
        <item x="902"/>
        <item x="1113"/>
        <item x="838"/>
        <item x="675"/>
        <item x="1293"/>
        <item x="1180"/>
        <item x="888"/>
        <item x="1260"/>
        <item x="869"/>
        <item x="645"/>
        <item x="137"/>
        <item x="962"/>
        <item x="846"/>
        <item x="1196"/>
        <item x="1070"/>
        <item x="562"/>
        <item x="279"/>
        <item x="326"/>
        <item x="433"/>
        <item x="381"/>
        <item x="541"/>
        <item x="383"/>
        <item x="356"/>
        <item x="1185"/>
        <item x="998"/>
        <item x="1069"/>
        <item x="1146"/>
        <item x="673"/>
        <item x="391"/>
        <item x="567"/>
        <item x="1152"/>
        <item x="738"/>
        <item x="786"/>
        <item x="883"/>
        <item x="844"/>
        <item x="187"/>
        <item x="792"/>
        <item x="18"/>
        <item x="1073"/>
        <item x="6"/>
        <item x="1315"/>
        <item x="824"/>
        <item x="1134"/>
        <item x="199"/>
        <item x="179"/>
        <item x="848"/>
        <item x="294"/>
        <item x="286"/>
        <item x="35"/>
        <item x="5"/>
        <item x="124"/>
        <item x="818"/>
        <item x="109"/>
        <item x="809"/>
        <item x="1037"/>
        <item x="889"/>
        <item x="692"/>
        <item x="583"/>
        <item x="1197"/>
        <item x="1283"/>
        <item x="316"/>
        <item x="1204"/>
        <item x="581"/>
        <item x="379"/>
        <item x="1336"/>
        <item x="221"/>
        <item x="1040"/>
        <item x="758"/>
        <item x="772"/>
        <item x="1015"/>
        <item x="993"/>
        <item x="468"/>
        <item x="87"/>
        <item x="276"/>
        <item x="453"/>
        <item x="1312"/>
        <item x="588"/>
        <item x="95"/>
        <item x="96"/>
        <item x="299"/>
        <item x="1216"/>
        <item x="976"/>
        <item x="475"/>
        <item x="669"/>
        <item x="1054"/>
        <item x="815"/>
        <item x="27"/>
        <item x="736"/>
        <item x="389"/>
        <item x="208"/>
        <item x="323"/>
        <item x="216"/>
        <item x="1251"/>
        <item x="1169"/>
        <item x="434"/>
        <item x="729"/>
        <item x="1118"/>
        <item x="2"/>
        <item x="1207"/>
        <item x="503"/>
        <item x="411"/>
        <item x="931"/>
        <item x="446"/>
        <item x="676"/>
        <item x="111"/>
        <item x="83"/>
        <item x="1314"/>
        <item x="268"/>
        <item x="633"/>
        <item x="671"/>
        <item x="311"/>
        <item x="1248"/>
        <item x="435"/>
        <item x="925"/>
        <item x="961"/>
        <item x="927"/>
        <item x="974"/>
        <item x="992"/>
        <item x="1247"/>
        <item x="1026"/>
        <item x="236"/>
        <item x="107"/>
        <item x="1096"/>
        <item x="702"/>
        <item x="631"/>
        <item x="271"/>
        <item x="1"/>
        <item x="548"/>
        <item x="707"/>
        <item x="1116"/>
        <item x="244"/>
        <item x="833"/>
        <item x="405"/>
        <item x="62"/>
        <item x="781"/>
        <item x="1159"/>
        <item x="123"/>
        <item x="1067"/>
        <item x="850"/>
        <item x="881"/>
        <item x="1103"/>
        <item x="250"/>
        <item x="880"/>
        <item x="553"/>
        <item x="535"/>
        <item x="1306"/>
        <item x="711"/>
        <item x="511"/>
        <item x="813"/>
        <item x="248"/>
        <item x="100"/>
        <item x="203"/>
        <item x="194"/>
        <item x="149"/>
        <item x="39"/>
        <item x="20"/>
        <item x="1001"/>
        <item x="1023"/>
        <item x="31"/>
        <item x="75"/>
        <item x="147"/>
        <item x="559"/>
        <item x="1119"/>
        <item x="819"/>
        <item x="116"/>
        <item x="640"/>
        <item x="1031"/>
        <item x="1156"/>
        <item x="325"/>
        <item x="806"/>
        <item x="895"/>
        <item x="263"/>
        <item x="1053"/>
        <item x="22"/>
        <item x="110"/>
        <item x="64"/>
        <item x="377"/>
        <item x="1277"/>
        <item x="427"/>
        <item x="1301"/>
        <item x="1055"/>
        <item x="1217"/>
        <item x="238"/>
        <item x="628"/>
        <item x="841"/>
        <item x="368"/>
        <item x="454"/>
        <item x="728"/>
        <item x="539"/>
        <item x="367"/>
        <item x="734"/>
        <item x="504"/>
        <item x="999"/>
        <item x="1164"/>
        <item x="225"/>
        <item x="1063"/>
        <item x="1325"/>
        <item x="310"/>
        <item x="295"/>
        <item x="297"/>
        <item x="278"/>
        <item x="1299"/>
        <item x="533"/>
        <item x="272"/>
        <item x="456"/>
        <item x="1165"/>
        <item x="943"/>
        <item x="1137"/>
        <item x="1258"/>
        <item x="167"/>
        <item x="1002"/>
        <item x="41"/>
        <item x="441"/>
        <item x="493"/>
        <item x="219"/>
        <item x="445"/>
        <item x="115"/>
        <item x="14"/>
        <item x="933"/>
        <item x="1087"/>
        <item x="1163"/>
        <item x="243"/>
        <item x="48"/>
        <item x="180"/>
        <item x="808"/>
        <item x="1244"/>
        <item x="175"/>
        <item x="479"/>
        <item x="508"/>
        <item x="489"/>
        <item x="1330"/>
        <item x="932"/>
        <item x="264"/>
        <item x="269"/>
        <item x="275"/>
        <item x="957"/>
        <item x="1229"/>
        <item x="679"/>
        <item x="717"/>
        <item x="1241"/>
        <item x="834"/>
        <item x="1295"/>
        <item x="231"/>
        <item x="857"/>
        <item x="506"/>
        <item x="128"/>
        <item x="296"/>
        <item x="1222"/>
        <item x="388"/>
        <item x="408"/>
        <item x="390"/>
        <item x="1085"/>
        <item x="1025"/>
        <item x="537"/>
        <item x="735"/>
        <item x="431"/>
        <item x="1155"/>
        <item x="556"/>
        <item x="706"/>
        <item x="1039"/>
        <item x="774"/>
        <item x="779"/>
        <item x="1328"/>
        <item x="23"/>
        <item x="44"/>
        <item x="81"/>
        <item x="495"/>
        <item x="466"/>
        <item x="959"/>
        <item x="232"/>
        <item x="783"/>
        <item x="307"/>
        <item x="1303"/>
        <item x="596"/>
        <item x="1236"/>
        <item x="1018"/>
        <item x="544"/>
        <item x="357"/>
        <item x="543"/>
        <item x="521"/>
        <item x="1289"/>
        <item x="656"/>
        <item x="1175"/>
        <item x="788"/>
        <item x="704"/>
        <item x="420"/>
        <item x="317"/>
        <item x="1212"/>
        <item x="630"/>
        <item x="305"/>
        <item x="471"/>
        <item x="385"/>
        <item x="169"/>
        <item x="281"/>
        <item x="879"/>
        <item x="91"/>
        <item x="57"/>
        <item x="66"/>
        <item x="223"/>
        <item x="105"/>
        <item x="131"/>
        <item x="416"/>
        <item x="529"/>
        <item x="487"/>
        <item x="481"/>
        <item x="1245"/>
        <item x="1074"/>
        <item x="720"/>
        <item x="524"/>
        <item x="72"/>
        <item x="746"/>
        <item x="378"/>
        <item x="251"/>
        <item x="330"/>
        <item x="74"/>
        <item x="113"/>
        <item x="37"/>
        <item x="312"/>
        <item x="1205"/>
        <item x="1060"/>
        <item x="755"/>
        <item x="517"/>
        <item x="1081"/>
        <item x="1108"/>
        <item x="424"/>
        <item x="417"/>
        <item x="538"/>
        <item x="382"/>
        <item x="580"/>
        <item x="94"/>
        <item x="845"/>
        <item x="800"/>
        <item x="474"/>
        <item x="114"/>
        <item x="364"/>
        <item x="359"/>
        <item x="289"/>
        <item x="344"/>
        <item x="476"/>
        <item x="442"/>
        <item x="406"/>
        <item x="343"/>
        <item x="757"/>
        <item x="85"/>
        <item x="546"/>
        <item x="1131"/>
        <item x="277"/>
        <item x="987"/>
        <item x="1194"/>
        <item x="1239"/>
        <item x="93"/>
        <item x="500"/>
        <item x="28"/>
        <item x="1271"/>
        <item x="1311"/>
        <item x="1033"/>
        <item x="249"/>
        <item x="402"/>
        <item x="127"/>
        <item x="928"/>
        <item x="1153"/>
        <item x="771"/>
        <item x="133"/>
        <item x="776"/>
        <item x="1036"/>
        <item x="370"/>
        <item x="376"/>
        <item x="348"/>
        <item x="413"/>
        <item x="1266"/>
        <item x="155"/>
        <item x="518"/>
        <item x="1166"/>
        <item x="1272"/>
        <item x="625"/>
        <item x="870"/>
        <item x="697"/>
        <item x="1228"/>
        <item x="942"/>
        <item x="641"/>
        <item x="429"/>
        <item x="436"/>
        <item x="314"/>
        <item x="112"/>
        <item x="790"/>
        <item x="1128"/>
        <item x="240"/>
        <item x="76"/>
        <item x="172"/>
        <item x="464"/>
        <item x="534"/>
        <item x="494"/>
        <item x="363"/>
        <item x="358"/>
        <item x="777"/>
        <item x="668"/>
        <item x="465"/>
        <item x="761"/>
        <item x="1265"/>
        <item x="698"/>
        <item x="1034"/>
        <item x="206"/>
        <item x="404"/>
        <item x="77"/>
        <item x="373"/>
        <item x="972"/>
        <item x="1256"/>
        <item x="617"/>
        <item x="403"/>
        <item x="61"/>
        <item x="192"/>
        <item x="122"/>
        <item x="1188"/>
        <item x="604"/>
        <item x="1195"/>
        <item x="530"/>
        <item x="24"/>
        <item x="130"/>
        <item x="171"/>
        <item x="86"/>
        <item x="659"/>
        <item x="119"/>
        <item x="280"/>
        <item x="444"/>
        <item x="451"/>
        <item x="990"/>
        <item x="896"/>
        <item x="799"/>
        <item x="570"/>
        <item x="540"/>
        <item x="291"/>
        <item x="847"/>
        <item x="1178"/>
        <item x="1008"/>
        <item x="678"/>
        <item x="1138"/>
        <item x="502"/>
        <item x="78"/>
        <item x="954"/>
        <item x="708"/>
        <item x="900"/>
        <item x="528"/>
        <item x="586"/>
        <item x="696"/>
        <item x="337"/>
        <item x="338"/>
        <item x="398"/>
        <item x="505"/>
        <item x="1029"/>
        <item x="1341"/>
        <item x="38"/>
        <item x="178"/>
        <item x="455"/>
        <item x="372"/>
        <item x="176"/>
        <item x="545"/>
        <item x="163"/>
        <item x="333"/>
        <item x="486"/>
        <item x="380"/>
        <item x="1280"/>
        <item x="984"/>
        <item x="282"/>
        <item x="135"/>
        <item x="188"/>
        <item x="215"/>
        <item x="58"/>
        <item x="461"/>
        <item x="401"/>
        <item x="361"/>
        <item x="432"/>
        <item x="392"/>
        <item x="552"/>
        <item x="410"/>
        <item x="414"/>
        <item x="118"/>
        <item x="34"/>
        <item x="136"/>
        <item x="1000"/>
        <item x="1048"/>
        <item x="1105"/>
        <item x="246"/>
        <item x="284"/>
        <item x="1181"/>
        <item x="472"/>
        <item x="448"/>
        <item x="484"/>
        <item x="514"/>
        <item x="458"/>
        <item x="1290"/>
        <item x="334"/>
        <item x="443"/>
        <item x="412"/>
        <item x="386"/>
        <item x="237"/>
        <item x="492"/>
        <item x="840"/>
        <item x="1017"/>
        <item x="342"/>
        <item x="1206"/>
        <item x="509"/>
        <item x="536"/>
        <item x="71"/>
        <item x="909"/>
        <item x="303"/>
        <item x="266"/>
        <item x="195"/>
        <item x="234"/>
        <item x="1150"/>
        <item x="482"/>
        <item x="16"/>
        <item x="197"/>
        <item x="103"/>
        <item x="561"/>
        <item x="285"/>
        <item x="516"/>
        <item x="1199"/>
        <item x="1238"/>
        <item x="1120"/>
        <item x="525"/>
        <item x="1097"/>
        <item x="1201"/>
        <item x="70"/>
        <item x="1334"/>
        <item x="496"/>
        <item x="309"/>
        <item x="183"/>
        <item x="186"/>
        <item x="213"/>
        <item x="328"/>
        <item x="937"/>
        <item x="306"/>
        <item x="1202"/>
        <item x="497"/>
        <item x="1160"/>
        <item x="1327"/>
        <item x="168"/>
        <item x="270"/>
        <item x="554"/>
        <item x="542"/>
        <item x="1101"/>
        <item x="1338"/>
        <item x="602"/>
        <item x="1046"/>
        <item x="1214"/>
        <item x="108"/>
        <item x="67"/>
        <item x="150"/>
        <item x="470"/>
        <item x="498"/>
        <item x="1331"/>
        <item x="292"/>
        <item x="670"/>
        <item x="340"/>
        <item x="336"/>
        <item x="339"/>
        <item x="520"/>
        <item x="532"/>
        <item x="1287"/>
        <item x="255"/>
        <item x="265"/>
        <item x="1142"/>
        <item x="200"/>
        <item x="798"/>
        <item x="1183"/>
        <item x="79"/>
        <item x="478"/>
        <item x="491"/>
        <item x="1043"/>
        <item x="341"/>
        <item x="775"/>
        <item x="351"/>
        <item x="485"/>
        <item x="1309"/>
        <item x="369"/>
        <item x="362"/>
        <item x="375"/>
        <item x="366"/>
        <item x="332"/>
        <item x="1126"/>
        <item x="54"/>
        <item x="836"/>
        <item x="953"/>
        <item x="467"/>
        <item x="1278"/>
        <item x="872"/>
        <item x="797"/>
        <item x="1190"/>
        <item x="121"/>
        <item x="1298"/>
        <item x="1171"/>
        <item x="1332"/>
        <item x="941"/>
        <item x="1305"/>
        <item x="1267"/>
        <item x="1109"/>
        <item x="210"/>
        <item x="1106"/>
        <item x="1158"/>
        <item x="1021"/>
        <item x="352"/>
        <item x="346"/>
        <item x="452"/>
        <item x="522"/>
        <item x="1041"/>
        <item x="490"/>
        <item x="88"/>
        <item x="1174"/>
        <item x="1004"/>
        <item x="1099"/>
        <item x="298"/>
        <item x="1168"/>
        <item x="1255"/>
        <item x="1226"/>
        <item x="1094"/>
        <item x="447"/>
        <item x="501"/>
        <item x="550"/>
        <item x="395"/>
        <item x="174"/>
        <item x="1270"/>
        <item x="1318"/>
        <item x="963"/>
        <item x="1077"/>
        <item x="1191"/>
        <item x="1084"/>
        <item x="1028"/>
        <item t="default"/>
      </items>
    </pivotField>
    <pivotField showAll="0">
      <items count="2050">
        <item x="583"/>
        <item m="1" x="1750"/>
        <item x="675"/>
        <item m="1" x="1879"/>
        <item x="88"/>
        <item m="1" x="926"/>
        <item x="267"/>
        <item m="1" x="1251"/>
        <item x="389"/>
        <item m="1" x="1460"/>
        <item x="298"/>
        <item m="1" x="1299"/>
        <item x="793"/>
        <item m="1" x="2040"/>
        <item x="145"/>
        <item m="1" x="1036"/>
        <item x="108"/>
        <item m="1" x="963"/>
        <item x="35"/>
        <item m="1" x="1024"/>
        <item m="1" x="845"/>
        <item m="1" x="945"/>
        <item m="1" x="942"/>
        <item m="1" x="917"/>
        <item m="1" x="990"/>
        <item m="1" x="1025"/>
        <item m="1" x="1084"/>
        <item x="161"/>
        <item m="1" x="1063"/>
        <item x="135"/>
        <item m="1" x="1012"/>
        <item x="761"/>
        <item m="1" x="1994"/>
        <item x="147"/>
        <item m="1" x="1038"/>
        <item x="84"/>
        <item m="1" x="919"/>
        <item x="58"/>
        <item m="1" x="880"/>
        <item x="105"/>
        <item m="1" x="1043"/>
        <item m="1" x="956"/>
        <item x="19"/>
        <item m="1" x="821"/>
        <item m="1" x="861"/>
        <item m="1" x="953"/>
        <item x="335"/>
        <item m="1" x="1365"/>
        <item x="678"/>
        <item m="1" x="1882"/>
        <item x="774"/>
        <item m="1" x="2012"/>
        <item x="584"/>
        <item m="1" x="1752"/>
        <item x="634"/>
        <item m="1" x="1819"/>
        <item x="588"/>
        <item m="1" x="1759"/>
        <item x="650"/>
        <item m="1" x="1838"/>
        <item x="132"/>
        <item m="1" x="1131"/>
        <item m="1" x="1007"/>
        <item x="705"/>
        <item m="1" x="1921"/>
        <item x="517"/>
        <item m="1" x="1661"/>
        <item x="759"/>
        <item m="1" x="1992"/>
        <item x="706"/>
        <item m="1" x="1922"/>
        <item x="511"/>
        <item m="1" x="1653"/>
        <item x="618"/>
        <item m="1" x="1797"/>
        <item x="515"/>
        <item m="1" x="1658"/>
        <item m="1" x="1970"/>
        <item x="753"/>
        <item m="1" x="1983"/>
        <item m="1" x="2017"/>
        <item x="543"/>
        <item m="1" x="1699"/>
        <item x="178"/>
        <item m="1" x="1086"/>
        <item x="354"/>
        <item m="1" x="1399"/>
        <item x="341"/>
        <item m="1" x="1378"/>
        <item x="391"/>
        <item m="1" x="1463"/>
        <item x="41"/>
        <item m="1" x="1046"/>
        <item m="1" x="934"/>
        <item m="1" x="855"/>
        <item m="1" x="1092"/>
        <item x="652"/>
        <item m="1" x="1840"/>
        <item m="1" x="2038"/>
        <item x="608"/>
        <item m="1" x="1782"/>
        <item x="664"/>
        <item m="1" x="1862"/>
        <item x="446"/>
        <item m="1" x="1559"/>
        <item x="34"/>
        <item m="1" x="1071"/>
        <item m="1" x="1666"/>
        <item m="1" x="1015"/>
        <item m="1" x="1268"/>
        <item m="1" x="1684"/>
        <item m="1" x="1918"/>
        <item m="1" x="1877"/>
        <item m="1" x="997"/>
        <item m="1" x="844"/>
        <item m="1" x="1390"/>
        <item m="1" x="1388"/>
        <item m="1" x="892"/>
        <item m="1" x="969"/>
        <item m="1" x="973"/>
        <item m="1" x="1033"/>
        <item m="1" x="992"/>
        <item m="1" x="863"/>
        <item m="1" x="1416"/>
        <item x="151"/>
        <item m="1" x="1619"/>
        <item m="1" x="1048"/>
        <item m="1" x="1079"/>
        <item x="10"/>
        <item m="1" x="1034"/>
        <item m="1" x="1058"/>
        <item m="1" x="1090"/>
        <item m="1" x="915"/>
        <item m="1" x="918"/>
        <item m="1" x="1008"/>
        <item m="1" x="914"/>
        <item m="1" x="1924"/>
        <item m="1" x="946"/>
        <item m="1" x="968"/>
        <item m="1" x="810"/>
        <item m="1" x="2024"/>
        <item m="1" x="1040"/>
        <item m="1" x="1823"/>
        <item m="1" x="846"/>
        <item m="1" x="923"/>
        <item m="1" x="848"/>
        <item m="1" x="833"/>
        <item m="1" x="827"/>
        <item m="1" x="837"/>
        <item m="1" x="991"/>
        <item m="1" x="967"/>
        <item m="1" x="1061"/>
        <item m="1" x="858"/>
        <item x="221"/>
        <item m="1" x="1159"/>
        <item x="50"/>
        <item m="1" x="869"/>
        <item x="222"/>
        <item m="1" x="1162"/>
        <item x="279"/>
        <item m="1" x="1270"/>
        <item x="23"/>
        <item m="1" x="870"/>
        <item m="1" x="828"/>
        <item x="101"/>
        <item m="1" x="949"/>
        <item x="94"/>
        <item m="1" x="935"/>
        <item x="220"/>
        <item m="1" x="1158"/>
        <item x="1"/>
        <item m="1" x="824"/>
        <item m="1" x="850"/>
        <item m="1" x="800"/>
        <item x="680"/>
        <item m="1" x="1884"/>
        <item x="119"/>
        <item m="1" x="985"/>
        <item x="236"/>
        <item m="1" x="1198"/>
        <item x="398"/>
        <item m="1" x="1477"/>
        <item x="404"/>
        <item m="1" x="1485"/>
        <item x="698"/>
        <item m="1" x="1907"/>
        <item x="365"/>
        <item m="1" x="1418"/>
        <item x="403"/>
        <item m="1" x="1483"/>
        <item x="766"/>
        <item m="1" x="2001"/>
        <item x="674"/>
        <item m="1" x="1876"/>
        <item x="701"/>
        <item m="1" x="1911"/>
        <item x="621"/>
        <item m="1" x="1801"/>
        <item x="453"/>
        <item m="1" x="1581"/>
        <item x="126"/>
        <item m="1" x="1050"/>
        <item m="1" x="1000"/>
        <item x="576"/>
        <item m="1" x="1742"/>
        <item x="580"/>
        <item m="1" x="1747"/>
        <item x="689"/>
        <item m="1" x="1895"/>
        <item x="599"/>
        <item m="1" x="1772"/>
        <item x="544"/>
        <item m="1" x="1700"/>
        <item x="620"/>
        <item m="1" x="1800"/>
        <item x="541"/>
        <item m="1" x="1697"/>
        <item x="493"/>
        <item m="1" x="1632"/>
        <item x="524"/>
        <item m="1" x="1672"/>
        <item x="597"/>
        <item m="1" x="1770"/>
        <item x="789"/>
        <item m="1" x="2035"/>
        <item x="505"/>
        <item m="1" x="1646"/>
        <item x="502"/>
        <item m="1" x="1927"/>
        <item m="1" x="1641"/>
        <item m="1" x="2046"/>
        <item m="1" x="1692"/>
        <item x="518"/>
        <item m="1" x="1662"/>
        <item x="500"/>
        <item m="1" x="1686"/>
        <item m="1" x="1639"/>
        <item m="1" x="1673"/>
        <item m="1" x="1860"/>
        <item x="558"/>
        <item m="1" x="1718"/>
        <item x="658"/>
        <item m="1" x="1852"/>
        <item x="503"/>
        <item m="1" x="1642"/>
        <item m="1" x="1776"/>
        <item m="1" x="1998"/>
        <item x="487"/>
        <item m="1" x="1625"/>
        <item x="498"/>
        <item m="1" x="1637"/>
        <item x="542"/>
        <item m="1" x="1698"/>
        <item x="630"/>
        <item m="1" x="1815"/>
        <item x="483"/>
        <item m="1" x="1621"/>
        <item x="79"/>
        <item m="1" x="909"/>
        <item x="452"/>
        <item m="1" x="1579"/>
        <item x="102"/>
        <item m="1" x="950"/>
        <item x="172"/>
        <item m="1" x="1077"/>
        <item x="477"/>
        <item m="1" x="1611"/>
        <item x="709"/>
        <item m="1" x="1928"/>
        <item x="644"/>
        <item m="1" x="1832"/>
        <item x="95"/>
        <item m="1" x="936"/>
        <item m="1" x="984"/>
        <item x="56"/>
        <item m="1" x="1020"/>
        <item m="1" x="877"/>
        <item x="22"/>
        <item m="1" x="826"/>
        <item x="283"/>
        <item m="1" x="1282"/>
        <item m="1" x="1278"/>
        <item m="1" x="1374"/>
        <item m="1" x="1351"/>
        <item m="1" x="1487"/>
        <item x="197"/>
        <item m="1" x="1114"/>
        <item m="1" x="1277"/>
        <item m="1" x="1532"/>
        <item m="1" x="1301"/>
        <item m="1" x="1300"/>
        <item m="1" x="1404"/>
        <item m="1" x="1174"/>
        <item m="1" x="1613"/>
        <item x="3"/>
        <item m="1" x="802"/>
        <item x="337"/>
        <item m="1" x="1367"/>
        <item x="245"/>
        <item m="1" x="1211"/>
        <item x="74"/>
        <item m="1" x="902"/>
        <item x="111"/>
        <item m="1" x="966"/>
        <item m="1" x="998"/>
        <item x="6"/>
        <item m="1" x="805"/>
        <item x="233"/>
        <item m="1" x="1191"/>
        <item x="257"/>
        <item m="1" x="1284"/>
        <item m="1" x="1310"/>
        <item m="1" x="1337"/>
        <item m="1" x="1239"/>
        <item m="1" x="1287"/>
        <item m="1" x="1332"/>
        <item x="9"/>
        <item m="1" x="1032"/>
        <item m="1" x="809"/>
        <item x="377"/>
        <item m="1" x="1443"/>
        <item m="1" x="1600"/>
        <item m="1" x="1441"/>
        <item x="13"/>
        <item x="90"/>
        <item m="1" x="815"/>
        <item m="1" x="868"/>
        <item m="1" x="928"/>
        <item x="185"/>
        <item m="1" x="1098"/>
        <item m="1" x="1108"/>
        <item x="213"/>
        <item m="1" x="1144"/>
        <item x="530"/>
        <item m="1" x="1680"/>
        <item x="653"/>
        <item m="1" x="1843"/>
        <item x="798"/>
        <item m="1" x="2048"/>
        <item x="755"/>
        <item m="1" x="1985"/>
        <item x="781"/>
        <item m="1" x="2026"/>
        <item x="712"/>
        <item m="1" x="1933"/>
        <item x="535"/>
        <item m="1" x="1687"/>
        <item x="293"/>
        <item m="1" x="1319"/>
        <item m="1" x="1495"/>
        <item m="1" x="1308"/>
        <item m="1" x="1536"/>
        <item m="1" x="1488"/>
        <item m="1" x="1293"/>
        <item m="1" x="1325"/>
        <item m="1" x="1414"/>
        <item m="1" x="1326"/>
        <item m="1" x="1420"/>
        <item m="1" x="1317"/>
        <item x="296"/>
        <item m="1" x="1296"/>
        <item x="355"/>
        <item m="1" x="1400"/>
        <item x="642"/>
        <item m="1" x="1830"/>
        <item x="596"/>
        <item m="1" x="1769"/>
        <item x="379"/>
        <item m="1" x="1445"/>
        <item x="749"/>
        <item m="1" x="1979"/>
        <item x="536"/>
        <item m="1" x="1688"/>
        <item x="523"/>
        <item m="1" x="1671"/>
        <item x="519"/>
        <item m="1" x="1678"/>
        <item m="1" x="1938"/>
        <item m="1" x="1663"/>
        <item m="1" x="1727"/>
        <item m="1" x="1796"/>
        <item x="557"/>
        <item m="1" x="1716"/>
        <item x="144"/>
        <item m="1" x="1030"/>
        <item x="440"/>
        <item m="1" x="1550"/>
        <item x="754"/>
        <item m="1" x="1984"/>
        <item x="117"/>
        <item m="1" x="980"/>
        <item x="346"/>
        <item m="1" x="1386"/>
        <item x="419"/>
        <item m="1" x="1511"/>
        <item x="425"/>
        <item m="1" x="1525"/>
        <item x="460"/>
        <item m="1" x="1589"/>
        <item x="472"/>
        <item m="1" x="1605"/>
        <item x="746"/>
        <item m="1" x="1974"/>
        <item x="756"/>
        <item m="1" x="1986"/>
        <item x="724"/>
        <item m="1" x="1949"/>
        <item x="668"/>
        <item m="1" x="1868"/>
        <item x="474"/>
        <item m="1" x="1607"/>
        <item x="434"/>
        <item m="1" x="1577"/>
        <item m="1" x="1540"/>
        <item x="127"/>
        <item m="1" x="1017"/>
        <item m="1" x="1001"/>
        <item x="763"/>
        <item m="1" x="1996"/>
        <item x="473"/>
        <item m="1" x="1606"/>
        <item x="310"/>
        <item m="1" x="1327"/>
        <item x="303"/>
        <item m="1" x="1311"/>
        <item x="347"/>
        <item m="1" x="1566"/>
        <item m="1" x="1387"/>
        <item x="47"/>
        <item m="1" x="865"/>
        <item x="677"/>
        <item m="1" x="1881"/>
        <item x="695"/>
        <item m="1" x="1902"/>
        <item x="758"/>
        <item m="1" x="1991"/>
        <item x="297"/>
        <item m="1" x="1377"/>
        <item m="1" x="1602"/>
        <item m="1" x="1580"/>
        <item m="1" x="1429"/>
        <item m="1" x="1517"/>
        <item m="1" x="1516"/>
        <item m="1" x="1298"/>
        <item m="1" x="1564"/>
        <item m="1" x="1480"/>
        <item m="1" x="1448"/>
        <item m="1" x="1348"/>
        <item x="331"/>
        <item m="1" x="1359"/>
        <item x="573"/>
        <item m="1" x="1737"/>
        <item x="75"/>
        <item m="1" x="983"/>
        <item m="1" x="903"/>
        <item x="600"/>
        <item m="1" x="1773"/>
        <item x="410"/>
        <item m="1" x="1498"/>
        <item x="577"/>
        <item m="1" x="1744"/>
        <item x="139"/>
        <item m="1" x="1022"/>
        <item x="494"/>
        <item m="1" x="1633"/>
        <item x="73"/>
        <item m="1" x="901"/>
        <item x="529"/>
        <item m="1" x="1866"/>
        <item m="1" x="1679"/>
        <item x="714"/>
        <item m="1" x="1937"/>
        <item x="540"/>
        <item m="1" x="1696"/>
        <item x="673"/>
        <item m="1" x="2018"/>
        <item m="1" x="1874"/>
        <item x="550"/>
        <item m="1" x="1733"/>
        <item m="1" x="1925"/>
        <item m="1" x="1713"/>
        <item m="1" x="1707"/>
        <item m="1" x="1878"/>
        <item m="1" x="1743"/>
        <item m="1" x="1853"/>
        <item x="612"/>
        <item m="1" x="1789"/>
        <item m="1" x="1934"/>
        <item x="71"/>
        <item m="1" x="898"/>
        <item x="381"/>
        <item m="1" x="1447"/>
        <item x="475"/>
        <item m="1" x="1608"/>
        <item x="364"/>
        <item m="1" x="1417"/>
        <item x="123"/>
        <item m="1" x="993"/>
        <item x="655"/>
        <item m="1" x="1847"/>
        <item x="148"/>
        <item m="1" x="1041"/>
        <item x="380"/>
        <item m="1" x="1446"/>
        <item x="68"/>
        <item m="1" x="1044"/>
        <item m="1" x="891"/>
        <item x="294"/>
        <item m="1" x="1294"/>
        <item x="295"/>
        <item m="1" x="1295"/>
        <item x="299"/>
        <item m="1" x="1302"/>
        <item x="306"/>
        <item m="1" x="1318"/>
        <item x="681"/>
        <item m="1" x="1885"/>
        <item x="329"/>
        <item m="1" x="1357"/>
        <item x="304"/>
        <item m="1" x="1563"/>
        <item m="1" x="1428"/>
        <item m="1" x="1313"/>
        <item m="1" x="1466"/>
        <item x="412"/>
        <item m="1" x="1500"/>
        <item x="33"/>
        <item m="1" x="843"/>
        <item x="648"/>
        <item m="1" x="1836"/>
        <item x="206"/>
        <item m="1" x="1136"/>
        <item x="357"/>
        <item m="1" x="1406"/>
        <item m="1" x="1533"/>
        <item m="1" x="1524"/>
        <item x="115"/>
        <item m="1" x="975"/>
        <item x="340"/>
        <item m="1" x="1375"/>
        <item x="325"/>
        <item m="1" x="1350"/>
        <item m="1" x="1469"/>
        <item x="28"/>
        <item m="1" x="836"/>
        <item m="1" x="937"/>
        <item x="15"/>
        <item m="1" x="1297"/>
        <item m="1" x="1363"/>
        <item m="1" x="1610"/>
        <item m="1" x="825"/>
        <item m="1" x="817"/>
        <item x="370"/>
        <item m="1" x="1431"/>
        <item x="281"/>
        <item m="1" x="1275"/>
        <item x="769"/>
        <item m="1" x="2005"/>
        <item x="780"/>
        <item m="1" x="2025"/>
        <item x="336"/>
        <item m="1" x="1366"/>
        <item x="367"/>
        <item m="1" x="1423"/>
        <item x="687"/>
        <item m="1" x="1893"/>
        <item x="100"/>
        <item m="1" x="943"/>
        <item x="76"/>
        <item m="1" x="905"/>
        <item m="1" x="1019"/>
        <item x="237"/>
        <item m="1" x="1273"/>
        <item m="1" x="1199"/>
        <item x="199"/>
        <item m="1" x="1118"/>
        <item x="242"/>
        <item m="1" x="1205"/>
        <item x="751"/>
        <item m="1" x="1981"/>
        <item x="254"/>
        <item m="1" x="1232"/>
        <item x="624"/>
        <item m="1" x="1804"/>
        <item x="399"/>
        <item m="1" x="1478"/>
        <item x="394"/>
        <item m="1" x="1470"/>
        <item x="627"/>
        <item m="1" x="1809"/>
        <item x="320"/>
        <item m="1" x="1343"/>
        <item x="728"/>
        <item m="1" x="1953"/>
        <item x="378"/>
        <item m="1" x="1442"/>
        <item x="639"/>
        <item m="1" x="1826"/>
        <item x="431"/>
        <item m="1" x="1537"/>
        <item x="182"/>
        <item m="1" x="1093"/>
        <item x="538"/>
        <item m="1" x="1846"/>
        <item m="1" x="1941"/>
        <item m="1" x="2028"/>
        <item m="1" x="1763"/>
        <item m="1" x="1693"/>
        <item m="1" x="1751"/>
        <item x="307"/>
        <item m="1" x="1320"/>
        <item x="351"/>
        <item m="1" x="1395"/>
        <item x="175"/>
        <item m="1" x="1082"/>
        <item x="436"/>
        <item m="1" x="1542"/>
        <item x="595"/>
        <item m="1" x="1768"/>
        <item x="392"/>
        <item m="1" x="1467"/>
        <item x="629"/>
        <item m="1" x="1814"/>
        <item x="184"/>
        <item m="1" x="1150"/>
        <item m="1" x="1125"/>
        <item m="1" x="1121"/>
        <item m="1" x="1096"/>
        <item m="1" x="1462"/>
        <item m="1" x="1097"/>
        <item m="1" x="1197"/>
        <item m="1" x="1493"/>
        <item m="1" x="1272"/>
        <item m="1" x="1132"/>
        <item x="53"/>
        <item m="1" x="873"/>
        <item x="31"/>
        <item m="1" x="962"/>
        <item m="1" x="841"/>
        <item m="1" x="960"/>
        <item m="1" x="1027"/>
        <item m="1" x="1224"/>
        <item m="1" x="977"/>
        <item m="1" x="875"/>
        <item x="18"/>
        <item m="1" x="820"/>
        <item x="275"/>
        <item m="1" x="1262"/>
        <item x="462"/>
        <item m="1" x="1591"/>
        <item x="332"/>
        <item m="1" x="1360"/>
        <item x="748"/>
        <item m="1" x="1976"/>
        <item x="660"/>
        <item m="1" x="1856"/>
        <item x="99"/>
        <item m="1" x="941"/>
        <item x="65"/>
        <item m="1" x="888"/>
        <item x="546"/>
        <item m="1" x="1702"/>
        <item x="467"/>
        <item m="1" x="1597"/>
        <item x="60"/>
        <item m="1" x="1588"/>
        <item m="1" x="1426"/>
        <item m="1" x="1324"/>
        <item m="1" x="1567"/>
        <item m="1" x="1464"/>
        <item m="1" x="1422"/>
        <item m="1" x="1440"/>
        <item m="1" x="1371"/>
        <item m="1" x="1165"/>
        <item m="1" x="1315"/>
        <item m="1" x="883"/>
        <item m="1" x="1436"/>
        <item x="768"/>
        <item m="1" x="2004"/>
        <item x="484"/>
        <item m="1" x="1622"/>
        <item x="224"/>
        <item m="1" x="1169"/>
        <item x="703"/>
        <item m="1" x="1916"/>
        <item x="717"/>
        <item m="1" x="1942"/>
        <item x="594"/>
        <item m="1" x="1766"/>
        <item x="497"/>
        <item m="1" x="1636"/>
        <item x="640"/>
        <item m="1" x="1828"/>
        <item x="514"/>
        <item m="1" x="1657"/>
        <item x="737"/>
        <item m="1" x="1963"/>
        <item x="699"/>
        <item m="1" x="1908"/>
        <item x="692"/>
        <item m="1" x="1898"/>
        <item x="615"/>
        <item m="1" x="1793"/>
        <item m="1" x="1957"/>
        <item x="510"/>
        <item m="1" x="1652"/>
        <item x="495"/>
        <item m="1" x="1757"/>
        <item m="1" x="1820"/>
        <item m="1" x="1912"/>
        <item m="1" x="1634"/>
        <item x="619"/>
        <item m="1" x="1799"/>
        <item x="776"/>
        <item m="1" x="2047"/>
        <item m="1" x="2016"/>
        <item x="669"/>
        <item m="1" x="1870"/>
        <item x="457"/>
        <item m="1" x="1585"/>
        <item x="534"/>
        <item m="1" x="1703"/>
        <item m="1" x="1920"/>
        <item m="1" x="1685"/>
        <item x="603"/>
        <item m="1" x="1777"/>
        <item x="784"/>
        <item m="1" x="2030"/>
        <item x="137"/>
        <item m="1" x="1014"/>
        <item x="575"/>
        <item m="1" x="1741"/>
        <item m="1" x="1848"/>
        <item x="81"/>
        <item m="1" x="912"/>
        <item x="158"/>
        <item m="1" x="1059"/>
        <item x="586"/>
        <item m="1" x="1755"/>
        <item x="602"/>
        <item m="1" x="1775"/>
        <item x="663"/>
        <item m="1" x="1861"/>
        <item x="324"/>
        <item m="1" x="1349"/>
        <item x="226"/>
        <item m="1" x="1171"/>
        <item x="443"/>
        <item m="1" x="1555"/>
        <item x="458"/>
        <item m="1" x="1586"/>
        <item x="327"/>
        <item m="1" x="1355"/>
        <item x="305"/>
        <item m="1" x="1314"/>
        <item x="411"/>
        <item m="1" x="1499"/>
        <item m="1" x="1570"/>
        <item x="470"/>
        <item m="1" x="1603"/>
        <item x="429"/>
        <item m="1" x="1529"/>
        <item x="466"/>
        <item m="1" x="1596"/>
        <item x="461"/>
        <item m="1" x="1590"/>
        <item x="361"/>
        <item m="1" x="1412"/>
        <item x="476"/>
        <item m="1" x="1609"/>
        <item x="291"/>
        <item m="1" x="1290"/>
        <item x="301"/>
        <item m="1" x="1304"/>
        <item x="397"/>
        <item m="1" x="1476"/>
        <item x="427"/>
        <item m="1" x="1527"/>
        <item x="292"/>
        <item m="1" x="1291"/>
        <item x="312"/>
        <item m="1" x="1329"/>
        <item x="374"/>
        <item m="1" x="1437"/>
        <item x="563"/>
        <item m="1" x="1887"/>
        <item m="1" x="1857"/>
        <item m="1" x="1723"/>
        <item x="362"/>
        <item m="1" x="1413"/>
        <item x="657"/>
        <item m="1" x="1851"/>
        <item x="771"/>
        <item m="1" x="2008"/>
        <item x="757"/>
        <item m="1" x="1988"/>
        <item x="605"/>
        <item m="1" x="1779"/>
        <item m="1" x="2011"/>
        <item x="670"/>
        <item m="1" x="1871"/>
        <item x="700"/>
        <item m="1" x="1910"/>
        <item x="83"/>
        <item m="1" x="916"/>
        <item x="562"/>
        <item m="1" x="1722"/>
        <item x="554"/>
        <item m="1" x="1712"/>
        <item x="662"/>
        <item m="1" x="1859"/>
        <item x="786"/>
        <item m="1" x="2032"/>
        <item x="454"/>
        <item m="1" x="1582"/>
        <item x="779"/>
        <item m="1" x="2023"/>
        <item x="506"/>
        <item m="1" x="1842"/>
        <item m="1" x="1869"/>
        <item m="1" x="1647"/>
        <item m="1" x="1806"/>
        <item x="651"/>
        <item m="1" x="1839"/>
        <item m="1" x="1929"/>
        <item x="693"/>
        <item m="1" x="1899"/>
        <item x="671"/>
        <item m="1" x="1909"/>
        <item m="1" x="1872"/>
        <item x="636"/>
        <item m="1" x="1822"/>
        <item x="353"/>
        <item m="1" x="1616"/>
        <item m="1" x="1398"/>
        <item m="1" x="1508"/>
        <item x="735"/>
        <item m="1" x="1961"/>
        <item x="382"/>
        <item m="1" x="1451"/>
        <item x="567"/>
        <item m="1" x="1915"/>
        <item m="1" x="1729"/>
        <item m="1" x="1734"/>
        <item x="682"/>
        <item m="1" x="1886"/>
        <item x="468"/>
        <item m="1" x="1598"/>
        <item x="733"/>
        <item m="1" x="1959"/>
        <item x="725"/>
        <item m="1" x="1950"/>
        <item x="787"/>
        <item m="1" x="2033"/>
        <item x="258"/>
        <item m="1" x="1241"/>
        <item x="262"/>
        <item m="1" x="1246"/>
        <item x="212"/>
        <item m="1" x="1143"/>
        <item x="202"/>
        <item m="1" x="1127"/>
        <item m="1" x="1187"/>
        <item m="1" x="1193"/>
        <item x="216"/>
        <item m="1" x="1149"/>
        <item m="1" x="1172"/>
        <item m="1" x="1179"/>
        <item m="1" x="1206"/>
        <item x="205"/>
        <item m="1" x="1173"/>
        <item m="1" x="1134"/>
        <item x="228"/>
        <item m="1" x="1184"/>
        <item m="1" x="1212"/>
        <item x="173"/>
        <item m="1" x="1078"/>
        <item x="69"/>
        <item m="1" x="893"/>
        <item x="406"/>
        <item m="1" x="1489"/>
        <item x="192"/>
        <item m="1" x="1109"/>
        <item x="334"/>
        <item m="1" x="1364"/>
        <item x="289"/>
        <item m="1" x="1288"/>
        <item x="350"/>
        <item m="1" x="1394"/>
        <item x="342"/>
        <item m="1" x="1380"/>
        <item x="338"/>
        <item m="1" x="1370"/>
        <item x="723"/>
        <item m="1" x="1948"/>
        <item x="613"/>
        <item m="1" x="1791"/>
        <item x="348"/>
        <item m="1" x="1389"/>
        <item x="112"/>
        <item m="1" x="971"/>
        <item m="1" x="994"/>
        <item x="778"/>
        <item m="1" x="2022"/>
        <item x="721"/>
        <item m="1" x="1946"/>
        <item x="740"/>
        <item m="1" x="1966"/>
        <item x="667"/>
        <item m="1" x="1867"/>
        <item x="589"/>
        <item m="1" x="1760"/>
        <item x="569"/>
        <item m="1" x="1731"/>
        <item x="765"/>
        <item m="1" x="1999"/>
        <item x="499"/>
        <item m="1" x="1638"/>
        <item x="531"/>
        <item m="1" x="1681"/>
        <item x="623"/>
        <item m="1" x="1803"/>
        <item x="591"/>
        <item m="1" x="1762"/>
        <item x="666"/>
        <item m="1" x="1865"/>
        <item x="601"/>
        <item m="1" x="1774"/>
        <item x="688"/>
        <item m="1" x="1894"/>
        <item x="772"/>
        <item m="1" x="2009"/>
        <item x="566"/>
        <item m="1" x="1728"/>
        <item x="720"/>
        <item m="1" x="1945"/>
        <item x="690"/>
        <item m="1" x="1896"/>
        <item x="77"/>
        <item m="1" x="906"/>
        <item x="232"/>
        <item m="1" x="1189"/>
        <item x="282"/>
        <item m="1" x="1276"/>
        <item x="393"/>
        <item m="1" x="1468"/>
        <item x="726"/>
        <item m="1" x="1951"/>
        <item x="561"/>
        <item m="1" x="1721"/>
        <item x="788"/>
        <item m="1" x="2034"/>
        <item x="587"/>
        <item m="1" x="1756"/>
        <item m="1" x="1813"/>
        <item x="409"/>
        <item m="1" x="1497"/>
        <item x="790"/>
        <item m="1" x="2036"/>
        <item x="734"/>
        <item m="1" x="1960"/>
        <item x="168"/>
        <item m="1" x="1072"/>
        <item x="160"/>
        <item m="1" x="1062"/>
        <item x="93"/>
        <item m="1" x="933"/>
        <item m="1" x="1057"/>
        <item x="731"/>
        <item m="1" x="1956"/>
        <item x="149"/>
        <item m="1" x="1042"/>
        <item x="553"/>
        <item m="1" x="1978"/>
        <item m="1" x="1890"/>
        <item m="1" x="1790"/>
        <item m="1" x="2020"/>
        <item m="1" x="1710"/>
        <item x="249"/>
        <item m="1" x="1225"/>
        <item x="773"/>
        <item m="1" x="2010"/>
        <item x="43"/>
        <item m="1" x="857"/>
        <item x="272"/>
        <item m="1" x="1258"/>
        <item x="78"/>
        <item m="1" x="907"/>
        <item x="59"/>
        <item m="1" x="881"/>
        <item x="395"/>
        <item m="1" x="1472"/>
        <item x="407"/>
        <item m="1" x="1491"/>
        <item x="368"/>
        <item m="1" x="1425"/>
        <item x="290"/>
        <item m="1" x="1289"/>
        <item x="61"/>
        <item m="1" x="1039"/>
        <item m="1" x="884"/>
        <item m="1" x="1521"/>
        <item x="783"/>
        <item m="1" x="2029"/>
        <item x="274"/>
        <item m="1" x="1260"/>
        <item x="164"/>
        <item m="1" x="1066"/>
        <item x="464"/>
        <item m="1" x="1593"/>
        <item x="369"/>
        <item m="1" x="1503"/>
        <item m="1" x="1430"/>
        <item x="386"/>
        <item m="1" x="1457"/>
        <item x="408"/>
        <item m="1" x="1494"/>
        <item x="426"/>
        <item m="1" x="1526"/>
        <item x="478"/>
        <item m="1" x="1612"/>
        <item x="153"/>
        <item m="1" x="1052"/>
        <item x="716"/>
        <item m="1" x="1940"/>
        <item x="87"/>
        <item m="1" x="924"/>
        <item x="154"/>
        <item m="1" x="1053"/>
        <item x="14"/>
        <item m="1" x="816"/>
        <item x="794"/>
        <item m="1" x="2042"/>
        <item x="767"/>
        <item m="1" x="2003"/>
        <item x="635"/>
        <item m="1" x="1821"/>
        <item x="501"/>
        <item m="1" x="1643"/>
        <item m="1" x="1669"/>
        <item m="1" x="1640"/>
        <item m="1" x="1968"/>
        <item m="1" x="1711"/>
        <item m="1" x="1644"/>
        <item m="1" x="1665"/>
        <item m="1" x="1977"/>
        <item m="1" x="1740"/>
        <item m="1" x="2019"/>
        <item x="656"/>
        <item m="1" x="1850"/>
        <item x="555"/>
        <item m="1" x="2006"/>
        <item m="1" x="1714"/>
        <item x="578"/>
        <item m="1" x="1745"/>
        <item x="259"/>
        <item m="1" x="1242"/>
        <item x="683"/>
        <item m="1" x="1888"/>
        <item x="285"/>
        <item m="1" x="1376"/>
        <item m="1" x="1280"/>
        <item x="372"/>
        <item m="1" x="1433"/>
        <item x="422"/>
        <item m="1" x="1519"/>
        <item m="1" x="1574"/>
        <item x="328"/>
        <item m="1" x="1356"/>
        <item x="387"/>
        <item m="1" x="1576"/>
        <item m="1" x="1458"/>
        <item x="323"/>
        <item m="1" x="1347"/>
        <item m="1" x="1383"/>
        <item m="1" x="1510"/>
        <item m="1" x="1403"/>
        <item m="1" x="1385"/>
        <item m="1" x="1465"/>
        <item x="402"/>
        <item m="1" x="1482"/>
        <item x="134"/>
        <item m="1" x="1011"/>
        <item x="64"/>
        <item m="1" x="887"/>
        <item x="103"/>
        <item m="1" x="951"/>
        <item x="150"/>
        <item m="1" x="1047"/>
        <item x="752"/>
        <item m="1" x="1982"/>
        <item x="710"/>
        <item m="1" x="1930"/>
        <item x="89"/>
        <item m="1" x="927"/>
        <item x="92"/>
        <item m="1" x="931"/>
        <item x="167"/>
        <item m="1" x="1496"/>
        <item m="1" x="1070"/>
        <item x="559"/>
        <item m="1" x="1719"/>
        <item x="176"/>
        <item m="1" x="1083"/>
        <item x="356"/>
        <item m="1" x="1405"/>
        <item x="736"/>
        <item m="1" x="1962"/>
        <item x="539"/>
        <item m="1" x="1695"/>
        <item m="1" x="1864"/>
        <item m="1" x="1989"/>
        <item x="375"/>
        <item m="1" x="1438"/>
        <item x="676"/>
        <item m="1" x="1880"/>
        <item x="318"/>
        <item m="1" x="1340"/>
        <item x="70"/>
        <item m="1" x="894"/>
        <item m="1" x="1049"/>
        <item x="198"/>
        <item m="1" x="1177"/>
        <item m="1" x="1117"/>
        <item m="1" x="1116"/>
        <item x="29"/>
        <item m="1" x="978"/>
        <item m="1" x="1009"/>
        <item m="1" x="838"/>
        <item x="240"/>
        <item m="1" x="1202"/>
        <item x="183"/>
        <item m="1" x="1094"/>
        <item x="86"/>
        <item m="1" x="922"/>
        <item x="229"/>
        <item m="1" x="1185"/>
        <item x="430"/>
        <item m="1" x="1534"/>
        <item x="12"/>
        <item m="1" x="814"/>
        <item m="1" x="1087"/>
        <item m="1" x="1076"/>
        <item x="592"/>
        <item m="1" x="1764"/>
        <item x="11"/>
        <item m="1" x="813"/>
        <item x="186"/>
        <item m="1" x="1099"/>
        <item x="273"/>
        <item m="1" x="1259"/>
        <item x="775"/>
        <item m="1" x="2015"/>
        <item x="7"/>
        <item m="1" x="806"/>
        <item x="98"/>
        <item m="1" x="1164"/>
        <item m="1" x="940"/>
        <item x="702"/>
        <item m="1" x="1913"/>
        <item x="548"/>
        <item m="1" x="1705"/>
        <item x="604"/>
        <item m="1" x="1778"/>
        <item x="278"/>
        <item m="1" x="1269"/>
        <item x="45"/>
        <item m="1" x="862"/>
        <item x="770"/>
        <item m="1" x="2007"/>
        <item x="496"/>
        <item m="1" x="1855"/>
        <item m="1" x="1904"/>
        <item m="1" x="1786"/>
        <item m="1" x="1849"/>
        <item m="1" x="1635"/>
        <item x="231"/>
        <item m="1" x="1188"/>
        <item x="672"/>
        <item m="1" x="1873"/>
        <item x="665"/>
        <item m="1" x="1863"/>
        <item x="246"/>
        <item m="1" x="1217"/>
        <item x="121"/>
        <item m="1" x="987"/>
        <item x="247"/>
        <item m="1" x="1221"/>
        <item x="722"/>
        <item m="1" x="1947"/>
        <item x="795"/>
        <item m="1" x="2043"/>
        <item x="694"/>
        <item m="1" x="1901"/>
        <item x="166"/>
        <item m="1" x="1069"/>
        <item x="796"/>
        <item m="1" x="2044"/>
        <item x="248"/>
        <item m="1" x="1223"/>
        <item x="333"/>
        <item m="1" x="1362"/>
        <item m="1" x="1424"/>
        <item m="1" x="1379"/>
        <item x="201"/>
        <item m="1" x="1219"/>
        <item m="1" x="1133"/>
        <item m="1" x="1204"/>
        <item m="1" x="1120"/>
        <item m="1" x="1183"/>
        <item m="1" x="1255"/>
        <item m="1" x="1490"/>
        <item m="1" x="1238"/>
        <item m="1" x="1530"/>
        <item x="190"/>
        <item m="1" x="1216"/>
        <item m="1" x="1208"/>
        <item m="1" x="1106"/>
        <item x="265"/>
        <item m="1" x="1249"/>
        <item x="191"/>
        <item m="1" x="1178"/>
        <item m="1" x="1107"/>
        <item x="256"/>
        <item m="1" x="1237"/>
        <item x="260"/>
        <item m="1" x="1243"/>
        <item x="513"/>
        <item m="1" x="1655"/>
        <item x="313"/>
        <item m="1" x="1330"/>
        <item x="469"/>
        <item m="1" x="1601"/>
        <item x="390"/>
        <item m="1" x="1461"/>
        <item x="57"/>
        <item m="1" x="879"/>
        <item m="1" x="1157"/>
        <item m="1" x="1236"/>
        <item x="27"/>
        <item m="1" x="835"/>
        <item x="124"/>
        <item m="1" x="995"/>
        <item x="180"/>
        <item m="1" x="1089"/>
        <item x="21"/>
        <item m="1" x="823"/>
        <item x="188"/>
        <item m="1" x="1102"/>
        <item m="1" x="1153"/>
        <item m="1" x="1101"/>
        <item m="1" x="1222"/>
        <item x="253"/>
        <item m="1" x="1231"/>
        <item x="230"/>
        <item m="1" x="1186"/>
        <item x="209"/>
        <item m="1" x="1139"/>
        <item m="1" x="1181"/>
        <item x="271"/>
        <item m="1" x="1257"/>
        <item x="46"/>
        <item m="1" x="864"/>
        <item x="614"/>
        <item m="1" x="1792"/>
        <item x="450"/>
        <item m="1" x="1573"/>
        <item x="522"/>
        <item m="1" x="1690"/>
        <item m="1" x="1936"/>
        <item m="1" x="1668"/>
        <item x="545"/>
        <item m="1" x="1919"/>
        <item m="1" x="1701"/>
        <item x="491"/>
        <item m="1" x="1630"/>
        <item x="729"/>
        <item m="1" x="1954"/>
        <item x="317"/>
        <item m="1" x="1339"/>
        <item m="1" x="1575"/>
        <item m="1" x="1914"/>
        <item x="358"/>
        <item m="1" x="1409"/>
        <item x="471"/>
        <item m="1" x="1604"/>
        <item x="415"/>
        <item m="1" x="1504"/>
        <item x="432"/>
        <item m="1" x="1568"/>
        <item m="1" x="1538"/>
        <item x="463"/>
        <item m="1" x="1592"/>
        <item x="401"/>
        <item m="1" x="1481"/>
        <item x="645"/>
        <item m="1" x="1833"/>
        <item x="626"/>
        <item m="1" x="1808"/>
        <item x="638"/>
        <item m="1" x="1827"/>
        <item m="1" x="1825"/>
        <item x="549"/>
        <item m="1" x="1706"/>
        <item x="547"/>
        <item m="1" x="1704"/>
        <item x="782"/>
        <item m="1" x="2027"/>
        <item x="641"/>
        <item m="1" x="1841"/>
        <item m="1" x="1829"/>
        <item x="509"/>
        <item m="1" x="1656"/>
        <item m="1" x="1670"/>
        <item m="1" x="1651"/>
        <item m="1" x="1798"/>
        <item x="525"/>
        <item m="1" x="1787"/>
        <item m="1" x="1674"/>
        <item x="744"/>
        <item m="1" x="1972"/>
        <item m="1" x="2041"/>
        <item x="684"/>
        <item m="1" x="1889"/>
        <item x="552"/>
        <item m="1" x="1753"/>
        <item m="1" x="1709"/>
        <item x="571"/>
        <item m="1" x="1735"/>
        <item x="516"/>
        <item m="1" x="1659"/>
        <item m="1" x="1812"/>
        <item x="616"/>
        <item m="1" x="1794"/>
        <item x="308"/>
        <item m="1" x="1322"/>
        <item x="512"/>
        <item m="1" x="1654"/>
        <item x="480"/>
        <item m="1" x="1717"/>
        <item m="1" x="1660"/>
        <item m="1" x="1617"/>
        <item m="1" x="1627"/>
        <item m="1" x="1694"/>
        <item x="507"/>
        <item m="1" x="1649"/>
        <item x="556"/>
        <item m="1" x="1715"/>
        <item x="485"/>
        <item m="1" x="1623"/>
        <item x="711"/>
        <item m="1" x="1932"/>
        <item x="465"/>
        <item m="1" x="1594"/>
        <item x="405"/>
        <item m="1" x="1486"/>
        <item x="49"/>
        <item m="1" x="867"/>
        <item m="1" x="948"/>
        <item x="264"/>
        <item m="1" x="1267"/>
        <item m="1" x="1248"/>
        <item x="266"/>
        <item m="1" x="1261"/>
        <item m="1" x="1250"/>
        <item x="120"/>
        <item m="1" x="986"/>
        <item x="579"/>
        <item m="1" x="1746"/>
        <item x="777"/>
        <item m="1" x="2021"/>
        <item x="4"/>
        <item m="1" x="1147"/>
        <item m="1" x="1190"/>
        <item m="1" x="1209"/>
        <item m="1" x="1512"/>
        <item m="1" x="811"/>
        <item m="1" x="803"/>
        <item m="1" x="812"/>
        <item m="1" x="854"/>
        <item m="1" x="860"/>
        <item m="1" x="1002"/>
        <item m="1" x="808"/>
        <item m="1" x="904"/>
        <item m="1" x="908"/>
        <item m="1" x="1175"/>
        <item m="1" x="1434"/>
        <item m="1" x="1397"/>
        <item m="1" x="1449"/>
        <item m="1" x="1473"/>
        <item m="1" x="1562"/>
        <item m="1" x="1444"/>
        <item m="1" x="1292"/>
        <item x="125"/>
        <item m="1" x="996"/>
        <item x="564"/>
        <item m="1" x="1725"/>
        <item x="685"/>
        <item m="1" x="1891"/>
        <item x="486"/>
        <item m="1" x="1624"/>
        <item x="659"/>
        <item m="1" x="1854"/>
        <item x="797"/>
        <item m="1" x="2045"/>
        <item x="488"/>
        <item m="1" x="1626"/>
        <item x="532"/>
        <item m="1" x="1724"/>
        <item m="1" x="1682"/>
        <item x="489"/>
        <item m="1" x="2000"/>
        <item m="1" x="1758"/>
        <item m="1" x="1648"/>
        <item m="1" x="1628"/>
        <item m="1" x="1738"/>
        <item m="1" x="1987"/>
        <item m="1" x="1931"/>
        <item x="521"/>
        <item m="1" x="1667"/>
        <item x="508"/>
        <item m="1" x="1691"/>
        <item m="1" x="1767"/>
        <item m="1" x="1650"/>
        <item m="1" x="2002"/>
        <item x="492"/>
        <item m="1" x="1631"/>
        <item x="400"/>
        <item m="1" x="1479"/>
        <item x="162"/>
        <item m="1" x="1064"/>
        <item x="276"/>
        <item m="1" x="1264"/>
        <item x="696"/>
        <item m="1" x="1903"/>
        <item x="177"/>
        <item m="1" x="1085"/>
        <item x="219"/>
        <item m="1" x="1155"/>
        <item x="196"/>
        <item m="1" x="1113"/>
        <item x="234"/>
        <item m="1" x="1192"/>
        <item x="5"/>
        <item m="1" x="925"/>
        <item m="1" x="1021"/>
        <item m="1" x="832"/>
        <item m="1" x="900"/>
        <item m="1" x="831"/>
        <item m="1" x="804"/>
        <item x="194"/>
        <item m="1" x="1160"/>
        <item m="1" x="1111"/>
        <item x="244"/>
        <item m="1" x="1210"/>
        <item x="321"/>
        <item m="1" x="1345"/>
        <item x="360"/>
        <item m="1" x="1411"/>
        <item x="424"/>
        <item m="1" x="1523"/>
        <item x="504"/>
        <item m="1" x="1645"/>
        <item x="715"/>
        <item m="1" x="1939"/>
        <item x="727"/>
        <item m="1" x="1952"/>
        <item x="732"/>
        <item m="1" x="1958"/>
        <item x="444"/>
        <item m="1" x="1556"/>
        <item x="104"/>
        <item m="1" x="954"/>
        <item x="211"/>
        <item m="1" x="1142"/>
        <item m="1" x="1546"/>
        <item x="207"/>
        <item m="1" x="1137"/>
        <item m="1" x="1176"/>
        <item x="146"/>
        <item m="1" x="1037"/>
        <item x="349"/>
        <item m="1" x="1393"/>
        <item x="445"/>
        <item m="1" x="1557"/>
        <item x="451"/>
        <item m="1" x="1578"/>
        <item x="385"/>
        <item m="1" x="1456"/>
        <item x="344"/>
        <item m="1" x="1382"/>
        <item x="48"/>
        <item m="1" x="866"/>
        <item x="195"/>
        <item m="1" x="1112"/>
        <item m="1" x="1130"/>
        <item m="1" x="1135"/>
        <item x="243"/>
        <item m="1" x="1207"/>
        <item m="1" x="1226"/>
        <item x="82"/>
        <item m="1" x="913"/>
        <item x="44"/>
        <item m="1" x="859"/>
        <item x="203"/>
        <item m="1" x="1128"/>
        <item x="204"/>
        <item m="1" x="1196"/>
        <item m="1" x="1129"/>
        <item m="1" x="1263"/>
        <item x="187"/>
        <item m="1" x="1103"/>
        <item m="1" x="1100"/>
        <item m="1" x="1104"/>
        <item x="210"/>
        <item m="1" x="1215"/>
        <item m="1" x="1166"/>
        <item m="1" x="1218"/>
        <item m="1" x="1167"/>
        <item m="1" x="1140"/>
        <item m="1" x="1220"/>
        <item m="1" x="1214"/>
        <item m="1" x="1235"/>
        <item x="428"/>
        <item m="1" x="1528"/>
        <item x="582"/>
        <item m="1" x="1749"/>
        <item x="129"/>
        <item m="1" x="1004"/>
        <item x="80"/>
        <item m="1" x="910"/>
        <item x="388"/>
        <item m="1" x="1459"/>
        <item x="654"/>
        <item m="1" x="1845"/>
        <item x="617"/>
        <item m="1" x="1795"/>
        <item x="343"/>
        <item m="1" x="1549"/>
        <item m="1" x="1561"/>
        <item m="1" x="1509"/>
        <item m="1" x="1381"/>
        <item x="526"/>
        <item m="1" x="1675"/>
        <item x="622"/>
        <item m="1" x="1900"/>
        <item m="1" x="1802"/>
        <item x="413"/>
        <item m="1" x="1501"/>
        <item m="1" x="1545"/>
        <item x="326"/>
        <item m="1" x="1354"/>
        <item x="131"/>
        <item m="1" x="1006"/>
        <item x="572"/>
        <item m="1" x="1736"/>
        <item x="708"/>
        <item m="1" x="1926"/>
        <item x="85"/>
        <item m="1" x="921"/>
        <item x="730"/>
        <item m="1" x="1955"/>
        <item x="718"/>
        <item m="1" x="1943"/>
        <item x="438"/>
        <item m="1" x="1544"/>
        <item x="42"/>
        <item m="1" x="856"/>
        <item x="114"/>
        <item m="1" x="974"/>
        <item x="435"/>
        <item m="1" x="1541"/>
        <item x="200"/>
        <item m="1" x="1119"/>
        <item x="17"/>
        <item m="1" x="819"/>
        <item x="235"/>
        <item m="1" x="1194"/>
        <item x="215"/>
        <item m="1" x="1146"/>
        <item m="1" x="1161"/>
        <item x="193"/>
        <item m="1" x="1152"/>
        <item m="1" x="1110"/>
        <item m="1" x="1115"/>
        <item m="1" x="1156"/>
        <item m="1" x="1124"/>
        <item m="1" x="1163"/>
        <item m="1" x="1180"/>
        <item m="1" x="1148"/>
        <item m="1" x="1274"/>
        <item m="1" x="1213"/>
        <item m="1" x="1126"/>
        <item m="1" x="1122"/>
        <item m="1" x="1245"/>
        <item m="1" x="1265"/>
        <item m="1" x="1361"/>
        <item x="25"/>
        <item m="1" x="1141"/>
        <item m="1" x="1227"/>
        <item m="1" x="830"/>
        <item x="441"/>
        <item m="1" x="1551"/>
        <item x="284"/>
        <item m="1" x="1279"/>
        <item x="352"/>
        <item m="1" x="1396"/>
        <item m="1" x="1492"/>
        <item x="189"/>
        <item m="1" x="1316"/>
        <item m="1" x="1408"/>
        <item m="1" x="1372"/>
        <item m="1" x="1341"/>
        <item m="1" x="1353"/>
        <item m="1" x="1309"/>
        <item m="1" x="1123"/>
        <item m="1" x="1240"/>
        <item m="1" x="1427"/>
        <item m="1" x="1105"/>
        <item x="133"/>
        <item m="1" x="1010"/>
        <item x="170"/>
        <item m="1" x="1074"/>
        <item x="448"/>
        <item m="1" x="1565"/>
        <item x="300"/>
        <item m="1" x="1303"/>
        <item x="383"/>
        <item m="1" x="1452"/>
        <item x="456"/>
        <item m="1" x="1584"/>
        <item x="679"/>
        <item m="1" x="1990"/>
        <item m="1" x="1883"/>
        <item x="174"/>
        <item m="1" x="1081"/>
        <item x="490"/>
        <item m="1" x="1629"/>
        <item x="263"/>
        <item m="1" x="1247"/>
        <item x="433"/>
        <item m="1" x="1539"/>
        <item x="533"/>
        <item m="1" x="1683"/>
        <item x="713"/>
        <item m="1" x="1935"/>
        <item x="107"/>
        <item m="1" x="959"/>
        <item x="287"/>
        <item m="1" x="1283"/>
        <item x="590"/>
        <item m="1" x="1761"/>
        <item x="55"/>
        <item m="1" x="876"/>
        <item x="449"/>
        <item m="1" x="1572"/>
        <item x="138"/>
        <item m="1" x="1018"/>
        <item x="520"/>
        <item m="1" x="1664"/>
        <item x="704"/>
        <item m="1" x="1917"/>
        <item x="130"/>
        <item m="1" x="1005"/>
        <item x="140"/>
        <item m="1" x="1023"/>
        <item x="109"/>
        <item m="1" x="964"/>
        <item x="416"/>
        <item m="1" x="1505"/>
        <item x="252"/>
        <item m="1" x="1230"/>
        <item x="26"/>
        <item m="1" x="834"/>
        <item x="2"/>
        <item m="1" x="801"/>
        <item x="269"/>
        <item m="1" x="1254"/>
        <item x="261"/>
        <item m="1" x="1244"/>
        <item x="218"/>
        <item m="1" x="1154"/>
        <item x="227"/>
        <item m="1" x="1182"/>
        <item x="270"/>
        <item m="1" x="1256"/>
        <item x="286"/>
        <item m="1" x="1281"/>
        <item x="141"/>
        <item m="1" x="1026"/>
        <item x="157"/>
        <item m="1" x="1056"/>
        <item x="110"/>
        <item m="1" x="981"/>
        <item m="1" x="965"/>
        <item m="1" x="1095"/>
        <item x="241"/>
        <item m="1" x="1203"/>
        <item x="288"/>
        <item m="1" x="1285"/>
        <item x="322"/>
        <item m="1" x="1402"/>
        <item m="1" x="1346"/>
        <item x="309"/>
        <item m="1" x="1323"/>
        <item x="250"/>
        <item m="1" x="1228"/>
        <item x="217"/>
        <item m="1" x="1151"/>
        <item x="363"/>
        <item m="1" x="1415"/>
        <item x="280"/>
        <item m="1" x="1271"/>
        <item x="482"/>
        <item m="1" x="1620"/>
        <item x="637"/>
        <item m="1" x="1824"/>
        <item x="719"/>
        <item m="1" x="1944"/>
        <item x="741"/>
        <item m="1" x="1967"/>
        <item m="1" x="2013"/>
        <item x="646"/>
        <item m="1" x="1834"/>
        <item m="1" x="1875"/>
        <item x="762"/>
        <item m="1" x="1995"/>
        <item x="420"/>
        <item m="1" x="1513"/>
        <item x="647"/>
        <item m="1" x="1835"/>
        <item x="142"/>
        <item m="1" x="1028"/>
        <item x="52"/>
        <item m="1" x="872"/>
        <item m="1" x="1195"/>
        <item x="479"/>
        <item m="1" x="1615"/>
        <item x="574"/>
        <item m="1" x="1739"/>
        <item x="631"/>
        <item m="1" x="1816"/>
        <item x="106"/>
        <item m="1" x="958"/>
        <item x="181"/>
        <item m="1" x="1091"/>
        <item x="171"/>
        <item m="1" x="1080"/>
        <item m="1" x="1075"/>
        <item x="785"/>
        <item m="1" x="2031"/>
        <item x="302"/>
        <item m="1" x="1307"/>
        <item x="750"/>
        <item m="1" x="1980"/>
        <item x="447"/>
        <item m="1" x="1560"/>
        <item x="376"/>
        <item m="1" x="1439"/>
        <item x="359"/>
        <item m="1" x="1410"/>
        <item x="155"/>
        <item m="1" x="1054"/>
        <item x="128"/>
        <item m="1" x="1003"/>
        <item x="38"/>
        <item m="1" x="851"/>
        <item m="1" x="988"/>
        <item x="593"/>
        <item m="1" x="1765"/>
        <item x="62"/>
        <item m="1" x="885"/>
        <item x="179"/>
        <item m="1" x="1088"/>
        <item x="51"/>
        <item m="1" x="871"/>
        <item x="738"/>
        <item m="1" x="1964"/>
        <item x="165"/>
        <item m="1" x="1068"/>
        <item x="238"/>
        <item m="1" x="1233"/>
        <item m="1" x="1200"/>
        <item x="649"/>
        <item m="1" x="1837"/>
        <item x="565"/>
        <item m="1" x="1726"/>
        <item x="747"/>
        <item m="1" x="1975"/>
        <item x="116"/>
        <item m="1" x="979"/>
        <item x="16"/>
        <item m="1" x="818"/>
        <item x="20"/>
        <item m="1" x="1067"/>
        <item m="1" x="822"/>
        <item x="319"/>
        <item m="1" x="1342"/>
        <item x="268"/>
        <item m="1" x="1252"/>
        <item x="661"/>
        <item m="1" x="1858"/>
        <item x="606"/>
        <item m="1" x="1780"/>
        <item x="152"/>
        <item m="1" x="1051"/>
        <item x="36"/>
        <item m="1" x="1569"/>
        <item m="1" x="930"/>
        <item m="1" x="955"/>
        <item m="1" x="847"/>
        <item m="1" x="1401"/>
        <item m="1" x="1312"/>
        <item x="314"/>
        <item m="1" x="1331"/>
        <item x="345"/>
        <item m="1" x="1384"/>
        <item x="30"/>
        <item m="1" x="840"/>
        <item m="1" x="932"/>
        <item x="339"/>
        <item m="1" x="1373"/>
        <item x="330"/>
        <item m="1" x="1358"/>
        <item m="1" x="1599"/>
        <item x="66"/>
        <item m="1" x="889"/>
        <item m="1" x="1553"/>
        <item x="8"/>
        <item m="1" x="1352"/>
        <item m="1" x="807"/>
        <item x="39"/>
        <item m="1" x="852"/>
        <item x="742"/>
        <item m="1" x="1969"/>
        <item x="159"/>
        <item m="1" x="1060"/>
        <item x="239"/>
        <item m="1" x="1201"/>
        <item x="459"/>
        <item m="1" x="1587"/>
        <item x="418"/>
        <item m="1" x="1507"/>
        <item x="421"/>
        <item m="1" x="1518"/>
        <item x="384"/>
        <item m="1" x="1454"/>
        <item m="1" x="1547"/>
        <item x="311"/>
        <item m="1" x="1328"/>
        <item x="214"/>
        <item m="1" x="1145"/>
        <item x="118"/>
        <item m="1" x="982"/>
        <item x="423"/>
        <item m="1" x="1522"/>
        <item x="255"/>
        <item m="1" x="1234"/>
        <item m="1" x="1253"/>
        <item x="223"/>
        <item m="1" x="1168"/>
        <item x="792"/>
        <item m="1" x="2039"/>
        <item x="528"/>
        <item m="1" x="1677"/>
        <item x="686"/>
        <item m="1" x="1892"/>
        <item x="581"/>
        <item m="1" x="1748"/>
        <item x="568"/>
        <item m="1" x="1730"/>
        <item x="745"/>
        <item m="1" x="1973"/>
        <item x="628"/>
        <item m="1" x="1810"/>
        <item x="791"/>
        <item m="1" x="2037"/>
        <item x="551"/>
        <item m="1" x="1708"/>
        <item x="633"/>
        <item m="1" x="1818"/>
        <item x="643"/>
        <item m="1" x="1831"/>
        <item x="481"/>
        <item m="1" x="1618"/>
        <item x="691"/>
        <item m="1" x="1897"/>
        <item x="609"/>
        <item m="1" x="1783"/>
        <item x="743"/>
        <item m="1" x="1971"/>
        <item x="611"/>
        <item m="1" x="1788"/>
        <item x="598"/>
        <item m="1" x="1771"/>
        <item x="396"/>
        <item m="1" x="1474"/>
        <item x="607"/>
        <item m="1" x="1781"/>
        <item x="764"/>
        <item m="1" x="1997"/>
        <item x="585"/>
        <item m="1" x="1754"/>
        <item x="537"/>
        <item m="1" x="1689"/>
        <item x="625"/>
        <item m="1" x="1807"/>
        <item x="156"/>
        <item m="1" x="1055"/>
        <item x="96"/>
        <item m="1" x="938"/>
        <item x="72"/>
        <item m="1" x="899"/>
        <item x="143"/>
        <item m="1" x="1029"/>
        <item x="113"/>
        <item m="1" x="972"/>
        <item x="37"/>
        <item m="1" x="849"/>
        <item m="1" x="1045"/>
        <item m="1" x="911"/>
        <item x="414"/>
        <item m="1" x="1502"/>
        <item x="163"/>
        <item m="1" x="1065"/>
        <item x="136"/>
        <item m="1" x="1013"/>
        <item x="0"/>
        <item m="1" x="882"/>
        <item m="1" x="897"/>
        <item m="1" x="839"/>
        <item m="1" x="952"/>
        <item m="1" x="895"/>
        <item m="1" x="999"/>
        <item m="1" x="799"/>
        <item m="1" x="1035"/>
        <item x="67"/>
        <item m="1" x="947"/>
        <item m="1" x="890"/>
        <item m="1" x="1558"/>
        <item m="1" x="896"/>
        <item x="54"/>
        <item m="1" x="970"/>
        <item m="1" x="874"/>
        <item m="1" x="920"/>
        <item m="1" x="957"/>
        <item m="1" x="878"/>
        <item m="1" x="1031"/>
        <item m="1" x="1016"/>
        <item x="251"/>
        <item m="1" x="1229"/>
        <item x="208"/>
        <item m="1" x="1138"/>
        <item x="225"/>
        <item m="1" x="1170"/>
        <item x="442"/>
        <item m="1" x="1554"/>
        <item x="32"/>
        <item m="1" x="842"/>
        <item x="277"/>
        <item m="1" x="1266"/>
        <item x="40"/>
        <item m="1" x="853"/>
        <item x="366"/>
        <item m="1" x="1421"/>
        <item x="371"/>
        <item m="1" x="1455"/>
        <item m="1" x="1432"/>
        <item m="1" x="1515"/>
        <item x="570"/>
        <item m="1" x="1732"/>
        <item x="610"/>
        <item m="1" x="1785"/>
        <item x="439"/>
        <item m="1" x="1548"/>
        <item x="707"/>
        <item m="1" x="1923"/>
        <item x="560"/>
        <item m="1" x="1720"/>
        <item m="1" x="1905"/>
        <item m="1" x="1805"/>
        <item m="1" x="2014"/>
        <item m="1" x="1811"/>
        <item m="1" x="1844"/>
        <item x="760"/>
        <item m="1" x="1993"/>
        <item x="527"/>
        <item m="1" x="1784"/>
        <item m="1" x="1676"/>
        <item x="122"/>
        <item m="1" x="989"/>
        <item x="315"/>
        <item m="1" x="1571"/>
        <item m="1" x="1333"/>
        <item x="455"/>
        <item m="1" x="1583"/>
        <item x="63"/>
        <item m="1" x="1595"/>
        <item m="1" x="1614"/>
        <item m="1" x="976"/>
        <item m="1" x="944"/>
        <item m="1" x="1369"/>
        <item m="1" x="1392"/>
        <item m="1" x="1475"/>
        <item m="1" x="1535"/>
        <item m="1" x="1391"/>
        <item m="1" x="1338"/>
        <item m="1" x="1286"/>
        <item m="1" x="1471"/>
        <item m="1" x="1336"/>
        <item m="1" x="1306"/>
        <item m="1" x="1368"/>
        <item m="1" x="1305"/>
        <item m="1" x="1450"/>
        <item m="1" x="1453"/>
        <item m="1" x="1419"/>
        <item m="1" x="1531"/>
        <item m="1" x="1335"/>
        <item m="1" x="1484"/>
        <item m="1" x="1514"/>
        <item m="1" x="1344"/>
        <item m="1" x="1407"/>
        <item m="1" x="1321"/>
        <item m="1" x="886"/>
        <item m="1" x="1520"/>
        <item m="1" x="1552"/>
        <item x="417"/>
        <item m="1" x="1506"/>
        <item x="739"/>
        <item m="1" x="1965"/>
        <item x="373"/>
        <item m="1" x="1435"/>
        <item x="437"/>
        <item m="1" x="1543"/>
        <item x="316"/>
        <item m="1" x="1334"/>
        <item x="169"/>
        <item m="1" x="1073"/>
        <item x="91"/>
        <item m="1" x="929"/>
        <item x="24"/>
        <item m="1" x="829"/>
        <item m="1" x="961"/>
        <item x="97"/>
        <item m="1" x="939"/>
        <item x="697"/>
        <item m="1" x="1906"/>
        <item x="632"/>
        <item m="1" x="1817"/>
        <item t="default"/>
      </items>
    </pivotField>
    <pivotField axis="axisRow" showAll="0" sortType="de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numFmtId="43" showAll="0">
      <items count="550">
        <item x="241"/>
        <item x="233"/>
        <item x="94"/>
        <item x="18"/>
        <item x="287"/>
        <item x="282"/>
        <item x="210"/>
        <item x="519"/>
        <item x="93"/>
        <item x="124"/>
        <item x="292"/>
        <item x="205"/>
        <item x="128"/>
        <item x="24"/>
        <item x="247"/>
        <item x="300"/>
        <item x="46"/>
        <item x="314"/>
        <item x="141"/>
        <item x="218"/>
        <item x="279"/>
        <item x="122"/>
        <item x="104"/>
        <item x="234"/>
        <item x="197"/>
        <item x="266"/>
        <item x="41"/>
        <item x="4"/>
        <item x="221"/>
        <item x="3"/>
        <item x="252"/>
        <item x="11"/>
        <item x="392"/>
        <item x="503"/>
        <item x="340"/>
        <item x="251"/>
        <item x="116"/>
        <item x="306"/>
        <item x="5"/>
        <item x="386"/>
        <item x="303"/>
        <item x="21"/>
        <item x="127"/>
        <item x="531"/>
        <item x="149"/>
        <item x="422"/>
        <item x="272"/>
        <item x="243"/>
        <item x="473"/>
        <item x="82"/>
        <item x="163"/>
        <item x="260"/>
        <item x="1"/>
        <item x="315"/>
        <item x="112"/>
        <item x="95"/>
        <item x="27"/>
        <item x="68"/>
        <item x="119"/>
        <item x="144"/>
        <item x="228"/>
        <item x="150"/>
        <item x="9"/>
        <item x="105"/>
        <item x="71"/>
        <item x="6"/>
        <item x="36"/>
        <item x="534"/>
        <item x="114"/>
        <item x="275"/>
        <item x="108"/>
        <item x="387"/>
        <item x="404"/>
        <item x="156"/>
        <item x="157"/>
        <item x="14"/>
        <item x="296"/>
        <item x="204"/>
        <item x="111"/>
        <item x="538"/>
        <item x="123"/>
        <item x="107"/>
        <item x="419"/>
        <item x="42"/>
        <item x="223"/>
        <item x="232"/>
        <item x="54"/>
        <item x="320"/>
        <item x="66"/>
        <item x="17"/>
        <item x="216"/>
        <item x="294"/>
        <item x="227"/>
        <item x="57"/>
        <item x="391"/>
        <item x="349"/>
        <item x="255"/>
        <item x="508"/>
        <item x="348"/>
        <item x="8"/>
        <item x="329"/>
        <item x="403"/>
        <item x="32"/>
        <item x="309"/>
        <item x="225"/>
        <item x="389"/>
        <item x="103"/>
        <item x="50"/>
        <item x="334"/>
        <item x="299"/>
        <item x="2"/>
        <item x="318"/>
        <item x="30"/>
        <item x="510"/>
        <item x="203"/>
        <item x="86"/>
        <item x="331"/>
        <item x="58"/>
        <item x="70"/>
        <item x="39"/>
        <item x="12"/>
        <item x="10"/>
        <item x="360"/>
        <item x="381"/>
        <item x="325"/>
        <item x="376"/>
        <item x="226"/>
        <item x="84"/>
        <item x="179"/>
        <item x="483"/>
        <item x="285"/>
        <item x="97"/>
        <item x="346"/>
        <item x="22"/>
        <item x="529"/>
        <item x="470"/>
        <item x="323"/>
        <item x="341"/>
        <item x="0"/>
        <item x="83"/>
        <item x="143"/>
        <item x="479"/>
        <item x="343"/>
        <item x="284"/>
        <item x="540"/>
        <item x="246"/>
        <item x="130"/>
        <item x="268"/>
        <item x="532"/>
        <item x="264"/>
        <item x="63"/>
        <item x="398"/>
        <item x="239"/>
        <item x="539"/>
        <item x="109"/>
        <item x="297"/>
        <item x="222"/>
        <item x="230"/>
        <item x="283"/>
        <item x="253"/>
        <item x="274"/>
        <item x="99"/>
        <item x="76"/>
        <item x="544"/>
        <item x="7"/>
        <item x="31"/>
        <item x="431"/>
        <item x="236"/>
        <item x="244"/>
        <item x="189"/>
        <item x="330"/>
        <item x="187"/>
        <item x="106"/>
        <item x="125"/>
        <item x="477"/>
        <item x="280"/>
        <item x="172"/>
        <item x="270"/>
        <item x="263"/>
        <item x="302"/>
        <item x="265"/>
        <item x="488"/>
        <item x="317"/>
        <item x="120"/>
        <item x="23"/>
        <item x="393"/>
        <item x="146"/>
        <item x="397"/>
        <item x="396"/>
        <item x="352"/>
        <item x="290"/>
        <item x="471"/>
        <item x="89"/>
        <item x="490"/>
        <item x="498"/>
        <item x="37"/>
        <item x="378"/>
        <item x="80"/>
        <item x="249"/>
        <item x="335"/>
        <item x="478"/>
        <item x="418"/>
        <item x="440"/>
        <item x="362"/>
        <item x="245"/>
        <item x="505"/>
        <item x="78"/>
        <item x="504"/>
        <item x="416"/>
        <item x="154"/>
        <item x="101"/>
        <item x="240"/>
        <item x="60"/>
        <item x="445"/>
        <item x="273"/>
        <item x="257"/>
        <item x="81"/>
        <item x="380"/>
        <item x="517"/>
        <item x="487"/>
        <item x="342"/>
        <item x="370"/>
        <item x="511"/>
        <item x="408"/>
        <item x="131"/>
        <item x="132"/>
        <item x="231"/>
        <item x="34"/>
        <item x="363"/>
        <item x="502"/>
        <item x="256"/>
        <item x="117"/>
        <item x="61"/>
        <item x="452"/>
        <item x="186"/>
        <item x="295"/>
        <item x="242"/>
        <item x="151"/>
        <item x="25"/>
        <item x="312"/>
        <item x="139"/>
        <item x="493"/>
        <item x="304"/>
        <item x="451"/>
        <item x="96"/>
        <item x="434"/>
        <item x="175"/>
        <item x="16"/>
        <item x="491"/>
        <item x="454"/>
        <item x="466"/>
        <item x="467"/>
        <item x="29"/>
        <item x="350"/>
        <item x="248"/>
        <item x="429"/>
        <item x="220"/>
        <item x="459"/>
        <item x="188"/>
        <item x="90"/>
        <item x="507"/>
        <item x="59"/>
        <item x="250"/>
        <item x="516"/>
        <item x="394"/>
        <item x="176"/>
        <item x="537"/>
        <item x="428"/>
        <item x="298"/>
        <item x="464"/>
        <item x="512"/>
        <item x="33"/>
        <item x="177"/>
        <item x="229"/>
        <item x="319"/>
        <item x="457"/>
        <item x="118"/>
        <item x="367"/>
        <item x="145"/>
        <item x="353"/>
        <item x="237"/>
        <item x="69"/>
        <item x="369"/>
        <item x="199"/>
        <item x="269"/>
        <item x="293"/>
        <item x="276"/>
        <item x="158"/>
        <item x="92"/>
        <item x="375"/>
        <item x="327"/>
        <item x="413"/>
        <item x="48"/>
        <item x="305"/>
        <item x="410"/>
        <item x="423"/>
        <item x="522"/>
        <item x="351"/>
        <item x="259"/>
        <item x="481"/>
        <item x="420"/>
        <item x="301"/>
        <item x="267"/>
        <item x="384"/>
        <item x="72"/>
        <item x="337"/>
        <item x="164"/>
        <item x="271"/>
        <item x="430"/>
        <item x="258"/>
        <item x="542"/>
        <item x="333"/>
        <item x="427"/>
        <item x="254"/>
        <item x="44"/>
        <item x="533"/>
        <item x="361"/>
        <item x="530"/>
        <item x="356"/>
        <item x="486"/>
        <item x="447"/>
        <item x="365"/>
        <item x="324"/>
        <item x="409"/>
        <item x="79"/>
        <item x="310"/>
        <item x="527"/>
        <item x="277"/>
        <item x="166"/>
        <item x="462"/>
        <item x="286"/>
        <item x="373"/>
        <item x="425"/>
        <item x="147"/>
        <item x="238"/>
        <item x="308"/>
        <item x="173"/>
        <item x="432"/>
        <item x="521"/>
        <item x="388"/>
        <item x="364"/>
        <item x="536"/>
        <item x="207"/>
        <item x="135"/>
        <item x="336"/>
        <item x="167"/>
        <item x="168"/>
        <item x="311"/>
        <item x="495"/>
        <item x="169"/>
        <item x="448"/>
        <item x="401"/>
        <item x="406"/>
        <item x="460"/>
        <item x="383"/>
        <item x="202"/>
        <item x="358"/>
        <item x="377"/>
        <item x="211"/>
        <item x="181"/>
        <item x="547"/>
        <item x="499"/>
        <item x="456"/>
        <item x="546"/>
        <item x="475"/>
        <item x="136"/>
        <item x="541"/>
        <item x="407"/>
        <item x="402"/>
        <item x="436"/>
        <item x="474"/>
        <item x="399"/>
        <item x="313"/>
        <item x="209"/>
        <item x="485"/>
        <item x="465"/>
        <item x="291"/>
        <item x="213"/>
        <item x="338"/>
        <item x="316"/>
        <item x="518"/>
        <item x="545"/>
        <item x="412"/>
        <item x="155"/>
        <item x="400"/>
        <item x="444"/>
        <item x="497"/>
        <item x="214"/>
        <item x="548"/>
        <item x="438"/>
        <item x="446"/>
        <item x="509"/>
        <item x="484"/>
        <item x="184"/>
        <item x="194"/>
        <item x="526"/>
        <item x="449"/>
        <item x="528"/>
        <item x="371"/>
        <item x="395"/>
        <item x="366"/>
        <item x="374"/>
        <item x="524"/>
        <item x="278"/>
        <item x="307"/>
        <item x="345"/>
        <item x="455"/>
        <item x="543"/>
        <item x="321"/>
        <item x="368"/>
        <item x="405"/>
        <item x="359"/>
        <item x="354"/>
        <item x="482"/>
        <item x="424"/>
        <item x="514"/>
        <item x="385"/>
        <item x="494"/>
        <item x="453"/>
        <item x="215"/>
        <item x="461"/>
        <item x="183"/>
        <item x="235"/>
        <item x="421"/>
        <item x="289"/>
        <item x="206"/>
        <item x="133"/>
        <item x="379"/>
        <item x="190"/>
        <item x="450"/>
        <item x="523"/>
        <item x="469"/>
        <item x="208"/>
        <item x="339"/>
        <item x="492"/>
        <item x="476"/>
        <item x="525"/>
        <item x="357"/>
        <item x="281"/>
        <item x="100"/>
        <item x="288"/>
        <item x="520"/>
        <item x="441"/>
        <item x="332"/>
        <item x="328"/>
        <item x="414"/>
        <item x="513"/>
        <item x="372"/>
        <item x="443"/>
        <item x="262"/>
        <item x="113"/>
        <item x="170"/>
        <item x="463"/>
        <item x="355"/>
        <item x="535"/>
        <item x="458"/>
        <item x="506"/>
        <item x="411"/>
        <item x="35"/>
        <item x="435"/>
        <item x="49"/>
        <item x="480"/>
        <item x="65"/>
        <item x="198"/>
        <item x="437"/>
        <item x="219"/>
        <item x="217"/>
        <item x="43"/>
        <item x="426"/>
        <item x="344"/>
        <item x="73"/>
        <item x="515"/>
        <item x="500"/>
        <item x="382"/>
        <item x="468"/>
        <item x="98"/>
        <item x="138"/>
        <item x="442"/>
        <item x="88"/>
        <item x="496"/>
        <item x="174"/>
        <item x="390"/>
        <item x="439"/>
        <item x="415"/>
        <item x="75"/>
        <item x="322"/>
        <item x="326"/>
        <item x="162"/>
        <item x="47"/>
        <item x="152"/>
        <item x="192"/>
        <item x="19"/>
        <item x="110"/>
        <item x="261"/>
        <item x="200"/>
        <item x="91"/>
        <item x="489"/>
        <item x="180"/>
        <item x="15"/>
        <item x="148"/>
        <item x="13"/>
        <item x="417"/>
        <item x="433"/>
        <item x="20"/>
        <item x="87"/>
        <item x="185"/>
        <item x="67"/>
        <item x="38"/>
        <item x="182"/>
        <item x="153"/>
        <item x="201"/>
        <item x="178"/>
        <item x="56"/>
        <item x="134"/>
        <item x="28"/>
        <item x="74"/>
        <item x="195"/>
        <item x="142"/>
        <item x="62"/>
        <item x="196"/>
        <item x="77"/>
        <item x="161"/>
        <item x="159"/>
        <item x="55"/>
        <item x="45"/>
        <item x="472"/>
        <item x="52"/>
        <item x="171"/>
        <item x="85"/>
        <item x="51"/>
        <item x="53"/>
        <item x="121"/>
        <item x="40"/>
        <item x="26"/>
        <item x="191"/>
        <item x="193"/>
        <item x="137"/>
        <item x="347"/>
        <item x="224"/>
        <item x="64"/>
        <item x="501"/>
        <item x="115"/>
        <item x="212"/>
        <item x="140"/>
        <item x="165"/>
        <item x="102"/>
        <item x="129"/>
        <item x="160"/>
        <item x="126"/>
        <item t="default"/>
      </items>
    </pivotField>
    <pivotField numFmtId="43" showAll="0">
      <items count="450">
        <item x="261"/>
        <item x="173"/>
        <item x="195"/>
        <item x="215"/>
        <item x="333"/>
        <item x="307"/>
        <item x="207"/>
        <item x="236"/>
        <item x="228"/>
        <item x="159"/>
        <item x="250"/>
        <item x="190"/>
        <item x="174"/>
        <item x="150"/>
        <item x="221"/>
        <item x="182"/>
        <item x="17"/>
        <item x="242"/>
        <item x="230"/>
        <item x="202"/>
        <item x="183"/>
        <item x="243"/>
        <item x="170"/>
        <item x="357"/>
        <item x="47"/>
        <item x="187"/>
        <item x="435"/>
        <item x="7"/>
        <item x="254"/>
        <item x="239"/>
        <item x="172"/>
        <item x="247"/>
        <item x="9"/>
        <item x="1"/>
        <item x="340"/>
        <item x="197"/>
        <item x="432"/>
        <item x="31"/>
        <item x="4"/>
        <item x="227"/>
        <item x="189"/>
        <item x="269"/>
        <item x="198"/>
        <item x="119"/>
        <item x="224"/>
        <item x="30"/>
        <item x="81"/>
        <item x="141"/>
        <item x="6"/>
        <item x="33"/>
        <item x="420"/>
        <item x="255"/>
        <item x="85"/>
        <item x="185"/>
        <item x="210"/>
        <item x="64"/>
        <item x="22"/>
        <item x="92"/>
        <item x="312"/>
        <item x="396"/>
        <item x="359"/>
        <item x="149"/>
        <item x="108"/>
        <item x="23"/>
        <item x="112"/>
        <item x="26"/>
        <item x="3"/>
        <item x="11"/>
        <item x="209"/>
        <item x="245"/>
        <item x="417"/>
        <item x="321"/>
        <item x="21"/>
        <item x="105"/>
        <item x="180"/>
        <item x="251"/>
        <item x="284"/>
        <item x="100"/>
        <item x="101"/>
        <item x="10"/>
        <item x="53"/>
        <item x="325"/>
        <item x="40"/>
        <item x="76"/>
        <item x="407"/>
        <item x="192"/>
        <item x="298"/>
        <item x="169"/>
        <item x="12"/>
        <item x="120"/>
        <item x="445"/>
        <item x="70"/>
        <item x="332"/>
        <item x="405"/>
        <item x="395"/>
        <item x="381"/>
        <item x="234"/>
        <item x="102"/>
        <item x="8"/>
        <item x="5"/>
        <item x="398"/>
        <item x="313"/>
        <item x="121"/>
        <item x="376"/>
        <item x="267"/>
        <item x="0"/>
        <item x="97"/>
        <item x="225"/>
        <item x="302"/>
        <item x="296"/>
        <item x="323"/>
        <item x="266"/>
        <item x="206"/>
        <item x="77"/>
        <item x="66"/>
        <item x="29"/>
        <item x="348"/>
        <item x="273"/>
        <item x="165"/>
        <item x="390"/>
        <item x="175"/>
        <item x="179"/>
        <item x="49"/>
        <item x="253"/>
        <item x="72"/>
        <item x="278"/>
        <item x="178"/>
        <item x="218"/>
        <item x="409"/>
        <item x="36"/>
        <item x="41"/>
        <item x="441"/>
        <item x="276"/>
        <item x="93"/>
        <item x="38"/>
        <item x="68"/>
        <item x="290"/>
        <item x="265"/>
        <item x="275"/>
        <item x="342"/>
        <item x="286"/>
        <item x="28"/>
        <item x="75"/>
        <item x="379"/>
        <item x="153"/>
        <item x="315"/>
        <item x="238"/>
        <item x="203"/>
        <item x="354"/>
        <item x="274"/>
        <item x="87"/>
        <item x="63"/>
        <item x="289"/>
        <item x="96"/>
        <item x="317"/>
        <item x="322"/>
        <item x="355"/>
        <item x="201"/>
        <item x="15"/>
        <item x="135"/>
        <item x="55"/>
        <item x="371"/>
        <item x="447"/>
        <item x="2"/>
        <item x="24"/>
        <item x="351"/>
        <item x="226"/>
        <item x="264"/>
        <item x="335"/>
        <item x="384"/>
        <item x="301"/>
        <item x="263"/>
        <item x="171"/>
        <item x="20"/>
        <item x="199"/>
        <item x="318"/>
        <item x="293"/>
        <item x="34"/>
        <item x="204"/>
        <item x="32"/>
        <item x="374"/>
        <item x="223"/>
        <item x="94"/>
        <item x="319"/>
        <item x="346"/>
        <item x="437"/>
        <item x="387"/>
        <item x="412"/>
        <item x="71"/>
        <item x="158"/>
        <item x="308"/>
        <item x="213"/>
        <item x="193"/>
        <item x="176"/>
        <item x="79"/>
        <item x="181"/>
        <item x="365"/>
        <item x="421"/>
        <item x="427"/>
        <item x="212"/>
        <item x="164"/>
        <item x="362"/>
        <item x="337"/>
        <item x="373"/>
        <item x="216"/>
        <item x="237"/>
        <item x="244"/>
        <item x="229"/>
        <item x="188"/>
        <item x="231"/>
        <item x="257"/>
        <item x="151"/>
        <item x="200"/>
        <item x="220"/>
        <item x="157"/>
        <item x="281"/>
        <item x="43"/>
        <item x="191"/>
        <item x="442"/>
        <item x="446"/>
        <item x="444"/>
        <item x="375"/>
        <item x="109"/>
        <item x="336"/>
        <item x="277"/>
        <item x="258"/>
        <item x="425"/>
        <item x="285"/>
        <item x="222"/>
        <item x="309"/>
        <item x="443"/>
        <item x="219"/>
        <item x="196"/>
        <item x="363"/>
        <item x="397"/>
        <item x="378"/>
        <item x="186"/>
        <item x="208"/>
        <item x="163"/>
        <item x="123"/>
        <item x="383"/>
        <item x="295"/>
        <item x="268"/>
        <item x="287"/>
        <item x="448"/>
        <item x="360"/>
        <item x="310"/>
        <item x="248"/>
        <item x="434"/>
        <item x="423"/>
        <item x="414"/>
        <item x="292"/>
        <item x="145"/>
        <item x="372"/>
        <item x="46"/>
        <item x="241"/>
        <item x="400"/>
        <item x="205"/>
        <item x="300"/>
        <item x="240"/>
        <item x="389"/>
        <item x="358"/>
        <item x="320"/>
        <item x="410"/>
        <item x="233"/>
        <item x="330"/>
        <item x="168"/>
        <item x="380"/>
        <item x="184"/>
        <item x="117"/>
        <item x="361"/>
        <item x="329"/>
        <item x="385"/>
        <item x="401"/>
        <item x="106"/>
        <item x="232"/>
        <item x="347"/>
        <item x="439"/>
        <item x="429"/>
        <item x="419"/>
        <item x="413"/>
        <item x="214"/>
        <item x="368"/>
        <item x="95"/>
        <item x="291"/>
        <item x="349"/>
        <item x="331"/>
        <item x="294"/>
        <item x="160"/>
        <item x="235"/>
        <item x="424"/>
        <item x="177"/>
        <item x="366"/>
        <item x="328"/>
        <item x="217"/>
        <item x="297"/>
        <item x="430"/>
        <item x="282"/>
        <item x="345"/>
        <item x="143"/>
        <item x="327"/>
        <item x="403"/>
        <item x="271"/>
        <item x="279"/>
        <item x="304"/>
        <item x="428"/>
        <item x="259"/>
        <item x="339"/>
        <item x="156"/>
        <item x="343"/>
        <item x="404"/>
        <item x="133"/>
        <item x="155"/>
        <item x="256"/>
        <item x="431"/>
        <item x="377"/>
        <item x="311"/>
        <item x="211"/>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dataField="1" numFmtId="43"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numFmtId="43" showAll="0">
      <items count="26">
        <item x="22"/>
        <item x="21"/>
        <item x="23"/>
        <item x="18"/>
        <item x="24"/>
        <item x="17"/>
        <item x="19"/>
        <item x="14"/>
        <item x="8"/>
        <item x="10"/>
        <item x="12"/>
        <item x="9"/>
        <item x="7"/>
        <item x="11"/>
        <item x="2"/>
        <item x="1"/>
        <item x="3"/>
        <item x="0"/>
        <item x="4"/>
        <item x="5"/>
        <item x="6"/>
        <item x="13"/>
        <item x="16"/>
        <item x="20"/>
        <item x="15"/>
        <item t="default"/>
      </items>
    </pivotField>
    <pivotField numFmtId="164" showAll="0">
      <items count="1116">
        <item x="988"/>
        <item x="775"/>
        <item x="133"/>
        <item x="825"/>
        <item x="221"/>
        <item x="1038"/>
        <item x="975"/>
        <item x="858"/>
        <item x="119"/>
        <item x="936"/>
        <item x="387"/>
        <item x="974"/>
        <item x="1090"/>
        <item x="863"/>
        <item x="612"/>
        <item x="205"/>
        <item x="121"/>
        <item x="223"/>
        <item x="157"/>
        <item x="899"/>
        <item x="916"/>
        <item x="67"/>
        <item x="95"/>
        <item x="371"/>
        <item x="1102"/>
        <item x="222"/>
        <item x="892"/>
        <item x="217"/>
        <item x="882"/>
        <item x="206"/>
        <item x="909"/>
        <item x="923"/>
        <item x="1056"/>
        <item x="125"/>
        <item x="144"/>
        <item x="956"/>
        <item x="153"/>
        <item x="1055"/>
        <item x="784"/>
        <item x="214"/>
        <item x="663"/>
        <item x="696"/>
        <item x="914"/>
        <item x="104"/>
        <item x="1079"/>
        <item x="198"/>
        <item x="225"/>
        <item x="996"/>
        <item x="592"/>
        <item x="816"/>
        <item x="864"/>
        <item x="1066"/>
        <item x="195"/>
        <item x="357"/>
        <item x="228"/>
        <item x="970"/>
        <item x="162"/>
        <item x="793"/>
        <item x="212"/>
        <item x="1108"/>
        <item x="364"/>
        <item x="210"/>
        <item x="823"/>
        <item x="370"/>
        <item x="71"/>
        <item x="229"/>
        <item x="93"/>
        <item x="1081"/>
        <item x="245"/>
        <item x="235"/>
        <item x="1025"/>
        <item x="59"/>
        <item x="236"/>
        <item x="319"/>
        <item x="1078"/>
        <item x="1013"/>
        <item x="1101"/>
        <item x="224"/>
        <item x="966"/>
        <item x="1065"/>
        <item x="977"/>
        <item x="240"/>
        <item x="1097"/>
        <item x="25"/>
        <item x="189"/>
        <item x="1105"/>
        <item x="158"/>
        <item x="237"/>
        <item x="963"/>
        <item x="418"/>
        <item x="60"/>
        <item x="117"/>
        <item x="1054"/>
        <item x="220"/>
        <item x="1104"/>
        <item x="196"/>
        <item x="238"/>
        <item x="1076"/>
        <item x="822"/>
        <item x="349"/>
        <item x="540"/>
        <item x="181"/>
        <item x="384"/>
        <item x="170"/>
        <item x="912"/>
        <item x="928"/>
        <item x="122"/>
        <item x="554"/>
        <item x="756"/>
        <item x="1051"/>
        <item x="233"/>
        <item x="385"/>
        <item x="201"/>
        <item x="101"/>
        <item x="109"/>
        <item x="1074"/>
        <item x="875"/>
        <item x="778"/>
        <item x="186"/>
        <item x="957"/>
        <item x="1063"/>
        <item x="246"/>
        <item x="967"/>
        <item x="379"/>
        <item x="828"/>
        <item x="135"/>
        <item x="46"/>
        <item x="906"/>
        <item x="188"/>
        <item x="991"/>
        <item x="948"/>
        <item x="983"/>
        <item x="156"/>
        <item x="1027"/>
        <item x="128"/>
        <item x="140"/>
        <item x="588"/>
        <item x="30"/>
        <item x="166"/>
        <item x="638"/>
        <item x="605"/>
        <item x="1007"/>
        <item x="116"/>
        <item x="561"/>
        <item x="231"/>
        <item x="990"/>
        <item x="65"/>
        <item x="507"/>
        <item x="147"/>
        <item x="715"/>
        <item x="373"/>
        <item x="725"/>
        <item x="675"/>
        <item x="1017"/>
        <item x="73"/>
        <item x="667"/>
        <item x="180"/>
        <item x="628"/>
        <item x="837"/>
        <item x="849"/>
        <item x="55"/>
        <item x="1100"/>
        <item x="56"/>
        <item x="946"/>
        <item x="35"/>
        <item x="922"/>
        <item x="382"/>
        <item x="178"/>
        <item x="1112"/>
        <item x="179"/>
        <item x="821"/>
        <item x="171"/>
        <item x="645"/>
        <item x="142"/>
        <item x="143"/>
        <item x="41"/>
        <item x="89"/>
        <item x="202"/>
        <item x="209"/>
        <item x="1050"/>
        <item x="1086"/>
        <item x="994"/>
        <item x="66"/>
        <item x="239"/>
        <item x="847"/>
        <item x="898"/>
        <item x="1008"/>
        <item x="1001"/>
        <item x="968"/>
        <item x="177"/>
        <item x="33"/>
        <item x="126"/>
        <item x="878"/>
        <item x="1020"/>
        <item x="91"/>
        <item x="96"/>
        <item x="651"/>
        <item x="354"/>
        <item x="63"/>
        <item x="780"/>
        <item x="844"/>
        <item x="1005"/>
        <item x="134"/>
        <item x="993"/>
        <item x="973"/>
        <item x="232"/>
        <item x="811"/>
        <item x="940"/>
        <item x="438"/>
        <item x="926"/>
        <item x="48"/>
        <item x="672"/>
        <item x="602"/>
        <item x="374"/>
        <item x="999"/>
        <item x="400"/>
        <item x="703"/>
        <item x="1036"/>
        <item x="207"/>
        <item x="1080"/>
        <item x="381"/>
        <item x="1028"/>
        <item x="947"/>
        <item x="350"/>
        <item x="85"/>
        <item x="391"/>
        <item x="1083"/>
        <item x="1071"/>
        <item x="929"/>
        <item x="809"/>
        <item x="146"/>
        <item x="17"/>
        <item x="636"/>
        <item x="1075"/>
        <item x="351"/>
        <item x="1029"/>
        <item x="234"/>
        <item x="150"/>
        <item x="200"/>
        <item x="1087"/>
        <item x="763"/>
        <item x="68"/>
        <item x="520"/>
        <item x="172"/>
        <item x="114"/>
        <item x="952"/>
        <item x="161"/>
        <item x="949"/>
        <item x="959"/>
        <item x="29"/>
        <item x="764"/>
        <item x="513"/>
        <item x="211"/>
        <item x="1040"/>
        <item x="960"/>
        <item x="808"/>
        <item x="979"/>
        <item x="660"/>
        <item x="215"/>
        <item x="566"/>
        <item x="838"/>
        <item x="88"/>
        <item x="79"/>
        <item x="800"/>
        <item x="1057"/>
        <item x="1031"/>
        <item x="889"/>
        <item x="754"/>
        <item x="31"/>
        <item x="76"/>
        <item x="1046"/>
        <item x="505"/>
        <item x="1110"/>
        <item x="677"/>
        <item x="77"/>
        <item x="1010"/>
        <item x="1089"/>
        <item x="857"/>
        <item x="92"/>
        <item x="1107"/>
        <item x="167"/>
        <item x="755"/>
        <item x="538"/>
        <item x="1042"/>
        <item x="870"/>
        <item x="127"/>
        <item x="1088"/>
        <item x="569"/>
        <item x="184"/>
        <item x="164"/>
        <item x="835"/>
        <item x="97"/>
        <item x="100"/>
        <item x="641"/>
        <item x="783"/>
        <item x="862"/>
        <item x="1037"/>
        <item x="52"/>
        <item x="300"/>
        <item x="185"/>
        <item x="900"/>
        <item x="668"/>
        <item x="106"/>
        <item x="1094"/>
        <item x="112"/>
        <item x="935"/>
        <item x="292"/>
        <item x="918"/>
        <item x="1068"/>
        <item x="64"/>
        <item x="1034"/>
        <item x="242"/>
        <item x="1033"/>
        <item x="723"/>
        <item x="938"/>
        <item x="356"/>
        <item x="869"/>
        <item x="168"/>
        <item x="227"/>
        <item x="393"/>
        <item x="1095"/>
        <item x="542"/>
        <item x="506"/>
        <item x="726"/>
        <item x="216"/>
        <item x="817"/>
        <item x="852"/>
        <item x="82"/>
        <item x="409"/>
        <item x="129"/>
        <item x="366"/>
        <item x="1030"/>
        <item x="842"/>
        <item x="208"/>
        <item x="853"/>
        <item x="589"/>
        <item x="707"/>
        <item x="1052"/>
        <item x="690"/>
        <item x="902"/>
        <item x="278"/>
        <item x="528"/>
        <item x="219"/>
        <item x="801"/>
        <item x="90"/>
        <item x="910"/>
        <item x="920"/>
        <item x="790"/>
        <item x="865"/>
        <item x="795"/>
        <item x="1061"/>
        <item x="313"/>
        <item x="455"/>
        <item x="62"/>
        <item x="295"/>
        <item x="191"/>
        <item x="378"/>
        <item x="927"/>
        <item x="885"/>
        <item x="1045"/>
        <item x="1099"/>
        <item x="613"/>
        <item x="1043"/>
        <item x="804"/>
        <item x="1015"/>
        <item x="248"/>
        <item x="629"/>
        <item x="716"/>
        <item x="28"/>
        <item x="333"/>
        <item x="94"/>
        <item x="958"/>
        <item x="932"/>
        <item x="75"/>
        <item x="532"/>
        <item x="1002"/>
        <item x="884"/>
        <item x="482"/>
        <item x="930"/>
        <item x="732"/>
        <item x="661"/>
        <item x="463"/>
        <item x="722"/>
        <item x="894"/>
        <item x="921"/>
        <item x="190"/>
        <item x="551"/>
        <item x="901"/>
        <item x="353"/>
        <item x="797"/>
        <item x="226"/>
        <item x="337"/>
        <item x="886"/>
        <item x="50"/>
        <item x="876"/>
        <item x="155"/>
        <item x="11"/>
        <item x="620"/>
        <item x="1026"/>
        <item x="1106"/>
        <item x="666"/>
        <item x="1009"/>
        <item x="944"/>
        <item x="962"/>
        <item x="701"/>
        <item x="1019"/>
        <item x="1039"/>
        <item x="335"/>
        <item x="380"/>
        <item x="713"/>
        <item x="1058"/>
        <item x="148"/>
        <item x="772"/>
        <item x="943"/>
        <item x="601"/>
        <item x="355"/>
        <item x="616"/>
        <item x="814"/>
        <item x="586"/>
        <item x="678"/>
        <item x="720"/>
        <item x="1109"/>
        <item x="587"/>
        <item x="702"/>
        <item x="1084"/>
        <item x="1059"/>
        <item x="87"/>
        <item x="697"/>
        <item x="1049"/>
        <item x="955"/>
        <item x="736"/>
        <item x="653"/>
        <item x="631"/>
        <item x="149"/>
        <item x="326"/>
        <item x="132"/>
        <item x="1098"/>
        <item x="108"/>
        <item x="1096"/>
        <item x="57"/>
        <item x="767"/>
        <item x="895"/>
        <item x="704"/>
        <item x="1082"/>
        <item x="24"/>
        <item x="830"/>
        <item x="531"/>
        <item x="84"/>
        <item x="536"/>
        <item x="919"/>
        <item x="868"/>
        <item x="524"/>
        <item x="671"/>
        <item x="911"/>
        <item x="694"/>
        <item x="771"/>
        <item x="182"/>
        <item x="712"/>
        <item x="243"/>
        <item x="136"/>
        <item x="47"/>
        <item x="746"/>
        <item x="813"/>
        <item x="213"/>
        <item x="657"/>
        <item x="630"/>
        <item x="861"/>
        <item x="453"/>
        <item x="230"/>
        <item x="619"/>
        <item x="978"/>
        <item x="462"/>
        <item x="360"/>
        <item x="774"/>
        <item x="328"/>
        <item x="389"/>
        <item x="872"/>
        <item x="546"/>
        <item x="1092"/>
        <item x="1023"/>
        <item x="340"/>
        <item x="515"/>
        <item x="642"/>
        <item x="152"/>
        <item x="782"/>
        <item x="323"/>
        <item x="867"/>
        <item x="1024"/>
        <item x="1021"/>
        <item x="103"/>
        <item x="204"/>
        <item x="693"/>
        <item x="807"/>
        <item x="421"/>
        <item x="287"/>
        <item x="442"/>
        <item x="591"/>
        <item x="509"/>
        <item x="705"/>
        <item x="345"/>
        <item x="496"/>
        <item x="244"/>
        <item x="1077"/>
        <item x="992"/>
        <item x="673"/>
        <item x="766"/>
        <item x="941"/>
        <item x="123"/>
        <item x="731"/>
        <item x="1014"/>
        <item x="86"/>
        <item x="637"/>
        <item x="305"/>
        <item x="719"/>
        <item x="939"/>
        <item x="107"/>
        <item x="650"/>
        <item x="819"/>
        <item x="1069"/>
        <item x="1003"/>
        <item x="523"/>
        <item x="950"/>
        <item x="880"/>
        <item x="925"/>
        <item x="874"/>
        <item x="1064"/>
        <item x="980"/>
        <item x="961"/>
        <item x="45"/>
        <item x="466"/>
        <item x="1048"/>
        <item x="871"/>
        <item x="1067"/>
        <item x="608"/>
        <item x="1111"/>
        <item x="80"/>
        <item x="662"/>
        <item x="915"/>
        <item x="1035"/>
        <item x="680"/>
        <item x="1062"/>
        <item x="622"/>
        <item x="829"/>
        <item x="826"/>
        <item x="192"/>
        <item x="596"/>
        <item x="859"/>
        <item x="953"/>
        <item x="820"/>
        <item x="291"/>
        <item x="1004"/>
        <item x="320"/>
        <item x="471"/>
        <item x="610"/>
        <item x="643"/>
        <item x="472"/>
        <item x="984"/>
        <item x="917"/>
        <item x="850"/>
        <item x="640"/>
        <item x="118"/>
        <item x="893"/>
        <item x="372"/>
        <item x="197"/>
        <item x="21"/>
        <item x="965"/>
        <item x="708"/>
        <item x="548"/>
        <item x="367"/>
        <item x="478"/>
        <item x="12"/>
        <item x="717"/>
        <item x="740"/>
        <item x="985"/>
        <item x="477"/>
        <item x="890"/>
        <item x="765"/>
        <item x="714"/>
        <item x="721"/>
        <item x="318"/>
        <item x="392"/>
        <item x="883"/>
        <item x="598"/>
        <item x="599"/>
        <item x="1012"/>
        <item x="698"/>
        <item x="972"/>
        <item x="1018"/>
        <item x="459"/>
        <item x="913"/>
        <item x="276"/>
        <item x="665"/>
        <item x="989"/>
        <item x="848"/>
        <item x="986"/>
        <item x="806"/>
        <item x="760"/>
        <item x="138"/>
        <item x="113"/>
        <item x="692"/>
        <item x="624"/>
        <item x="173"/>
        <item x="611"/>
        <item x="527"/>
        <item x="498"/>
        <item x="658"/>
        <item x="428"/>
        <item x="415"/>
        <item x="604"/>
        <item x="888"/>
        <item x="1093"/>
        <item x="626"/>
        <item x="1070"/>
        <item x="931"/>
        <item x="187"/>
        <item x="483"/>
        <item x="1060"/>
        <item x="699"/>
        <item x="301"/>
        <item x="945"/>
        <item x="1006"/>
        <item x="111"/>
        <item x="322"/>
        <item x="674"/>
        <item x="706"/>
        <item x="633"/>
        <item x="124"/>
        <item x="572"/>
        <item x="203"/>
        <item x="840"/>
        <item x="750"/>
        <item x="1041"/>
        <item x="539"/>
        <item x="376"/>
        <item x="744"/>
        <item x="1103"/>
        <item x="494"/>
        <item x="81"/>
        <item x="1044"/>
        <item x="130"/>
        <item x="74"/>
        <item x="358"/>
        <item x="581"/>
        <item x="137"/>
        <item x="568"/>
        <item x="163"/>
        <item x="1073"/>
        <item x="1114"/>
        <item x="49"/>
        <item x="51"/>
        <item x="530"/>
        <item x="998"/>
        <item x="344"/>
        <item x="432"/>
        <item x="440"/>
        <item x="296"/>
        <item x="982"/>
        <item x="924"/>
        <item x="502"/>
        <item x="976"/>
        <item x="34"/>
        <item x="676"/>
        <item x="145"/>
        <item x="718"/>
        <item x="590"/>
        <item x="398"/>
        <item x="575"/>
        <item x="283"/>
        <item x="338"/>
        <item x="621"/>
        <item x="954"/>
        <item x="169"/>
        <item x="905"/>
        <item x="691"/>
        <item x="61"/>
        <item x="518"/>
        <item x="316"/>
        <item x="987"/>
        <item x="1085"/>
        <item x="253"/>
        <item x="2"/>
        <item x="1053"/>
        <item x="789"/>
        <item x="815"/>
        <item x="1032"/>
        <item x="951"/>
        <item x="1113"/>
        <item x="535"/>
        <item x="582"/>
        <item x="758"/>
        <item x="969"/>
        <item x="40"/>
        <item x="44"/>
        <item x="446"/>
        <item x="687"/>
        <item x="154"/>
        <item x="529"/>
        <item x="359"/>
        <item x="369"/>
        <item x="742"/>
        <item x="855"/>
        <item x="600"/>
        <item x="647"/>
        <item x="160"/>
        <item x="289"/>
        <item x="504"/>
        <item x="460"/>
        <item x="465"/>
        <item x="562"/>
        <item x="194"/>
        <item x="406"/>
        <item x="368"/>
        <item x="904"/>
        <item x="266"/>
        <item x="595"/>
        <item x="981"/>
        <item x="933"/>
        <item x="896"/>
        <item x="607"/>
        <item x="565"/>
        <item x="436"/>
        <item x="879"/>
        <item x="390"/>
        <item x="476"/>
        <item x="877"/>
        <item x="334"/>
        <item x="20"/>
        <item x="508"/>
        <item x="700"/>
        <item x="312"/>
        <item x="425"/>
        <item x="451"/>
        <item x="873"/>
        <item x="794"/>
        <item x="654"/>
        <item x="1047"/>
        <item x="907"/>
        <item x="770"/>
        <item x="39"/>
        <item x="517"/>
        <item x="603"/>
        <item x="72"/>
        <item x="639"/>
        <item x="579"/>
        <item x="377"/>
        <item x="897"/>
        <item x="964"/>
        <item x="805"/>
        <item x="1091"/>
        <item x="627"/>
        <item x="120"/>
        <item x="634"/>
        <item x="70"/>
        <item x="597"/>
        <item x="256"/>
        <item x="632"/>
        <item x="656"/>
        <item x="635"/>
        <item x="684"/>
        <item x="682"/>
        <item x="365"/>
        <item x="831"/>
        <item x="139"/>
        <item x="18"/>
        <item x="618"/>
        <item x="1022"/>
        <item x="594"/>
        <item x="468"/>
        <item x="294"/>
        <item x="557"/>
        <item x="681"/>
        <item x="942"/>
        <item x="856"/>
        <item x="1000"/>
        <item x="578"/>
        <item x="891"/>
        <item x="552"/>
        <item x="304"/>
        <item x="881"/>
        <item x="796"/>
        <item x="467"/>
        <item x="447"/>
        <item x="422"/>
        <item x="834"/>
        <item x="745"/>
        <item x="1011"/>
        <item x="997"/>
        <item x="16"/>
        <item x="183"/>
        <item x="38"/>
        <item x="22"/>
        <item x="444"/>
        <item x="652"/>
        <item x="625"/>
        <item x="479"/>
        <item x="679"/>
        <item x="261"/>
        <item x="99"/>
        <item x="903"/>
        <item x="445"/>
        <item x="609"/>
        <item x="827"/>
        <item x="777"/>
        <item x="15"/>
        <item x="648"/>
        <item x="83"/>
        <item x="887"/>
        <item x="841"/>
        <item x="669"/>
        <item x="279"/>
        <item x="832"/>
        <item x="934"/>
        <item x="729"/>
        <item x="9"/>
        <item x="845"/>
        <item x="617"/>
        <item x="32"/>
        <item x="441"/>
        <item x="710"/>
        <item x="473"/>
        <item x="249"/>
        <item x="683"/>
        <item x="585"/>
        <item x="749"/>
        <item x="791"/>
        <item x="741"/>
        <item x="1072"/>
        <item x="174"/>
        <item x="274"/>
        <item x="688"/>
        <item x="361"/>
        <item x="262"/>
        <item x="860"/>
        <item x="768"/>
        <item x="545"/>
        <item x="788"/>
        <item x="303"/>
        <item x="388"/>
        <item x="541"/>
        <item x="280"/>
        <item x="824"/>
        <item x="416"/>
        <item x="218"/>
        <item x="851"/>
        <item x="435"/>
        <item x="511"/>
        <item x="543"/>
        <item x="866"/>
        <item x="474"/>
        <item x="6"/>
        <item x="433"/>
        <item x="1016"/>
        <item x="812"/>
        <item x="423"/>
        <item x="971"/>
        <item x="779"/>
        <item x="739"/>
        <item x="792"/>
        <item x="534"/>
        <item x="510"/>
        <item x="655"/>
        <item x="264"/>
        <item x="937"/>
        <item x="686"/>
        <item x="786"/>
        <item x="711"/>
        <item x="19"/>
        <item x="330"/>
        <item x="649"/>
        <item x="308"/>
        <item x="4"/>
        <item x="317"/>
        <item x="275"/>
        <item x="386"/>
        <item x="762"/>
        <item x="995"/>
        <item x="486"/>
        <item x="564"/>
        <item x="580"/>
        <item x="254"/>
        <item x="803"/>
        <item x="480"/>
        <item x="251"/>
        <item x="315"/>
        <item x="843"/>
        <item x="439"/>
        <item x="293"/>
        <item x="560"/>
        <item x="810"/>
        <item x="908"/>
        <item x="730"/>
        <item x="339"/>
        <item x="583"/>
        <item x="298"/>
        <item x="13"/>
        <item x="165"/>
        <item x="270"/>
        <item x="277"/>
        <item x="336"/>
        <item x="798"/>
        <item x="514"/>
        <item x="247"/>
        <item x="799"/>
        <item x="58"/>
        <item x="556"/>
        <item x="285"/>
        <item x="574"/>
        <item x="550"/>
        <item x="503"/>
        <item x="689"/>
        <item x="26"/>
        <item x="836"/>
        <item x="325"/>
        <item x="495"/>
        <item x="176"/>
        <item x="272"/>
        <item x="431"/>
        <item x="614"/>
        <item x="403"/>
        <item x="748"/>
        <item x="258"/>
        <item x="331"/>
        <item x="269"/>
        <item x="615"/>
        <item x="78"/>
        <item x="573"/>
        <item x="268"/>
        <item x="352"/>
        <item x="709"/>
        <item x="470"/>
        <item x="131"/>
        <item x="555"/>
        <item x="743"/>
        <item x="747"/>
        <item x="752"/>
        <item x="0"/>
        <item x="488"/>
        <item x="43"/>
        <item x="402"/>
        <item x="5"/>
        <item x="570"/>
        <item x="175"/>
        <item x="727"/>
        <item x="773"/>
        <item x="499"/>
        <item x="558"/>
        <item x="521"/>
        <item x="282"/>
        <item x="547"/>
        <item x="457"/>
        <item x="537"/>
        <item x="685"/>
        <item x="785"/>
        <item x="533"/>
        <item x="576"/>
        <item x="818"/>
        <item x="456"/>
        <item x="310"/>
        <item x="341"/>
        <item x="424"/>
        <item x="37"/>
        <item x="492"/>
        <item x="525"/>
        <item x="553"/>
        <item x="241"/>
        <item x="250"/>
        <item x="347"/>
        <item x="383"/>
        <item x="414"/>
        <item x="437"/>
        <item x="854"/>
        <item x="98"/>
        <item x="69"/>
        <item x="411"/>
        <item x="327"/>
        <item x="271"/>
        <item x="332"/>
        <item x="53"/>
        <item x="115"/>
        <item x="426"/>
        <item x="267"/>
        <item x="670"/>
        <item x="7"/>
        <item x="516"/>
        <item x="309"/>
        <item x="577"/>
        <item x="759"/>
        <item x="493"/>
        <item x="321"/>
        <item x="584"/>
        <item x="735"/>
        <item x="343"/>
        <item x="306"/>
        <item x="14"/>
        <item x="281"/>
        <item x="802"/>
        <item x="412"/>
        <item x="571"/>
        <item x="454"/>
        <item x="419"/>
        <item x="452"/>
        <item x="193"/>
        <item x="464"/>
        <item x="23"/>
        <item x="448"/>
        <item x="787"/>
        <item x="199"/>
        <item x="757"/>
        <item x="375"/>
        <item x="839"/>
        <item x="284"/>
        <item x="761"/>
        <item x="484"/>
        <item x="362"/>
        <item x="769"/>
        <item x="776"/>
        <item x="593"/>
        <item x="559"/>
        <item x="753"/>
        <item x="664"/>
        <item x="512"/>
        <item x="105"/>
        <item x="290"/>
        <item x="623"/>
        <item x="833"/>
        <item x="1"/>
        <item x="751"/>
        <item x="151"/>
        <item x="646"/>
        <item x="733"/>
        <item x="54"/>
        <item x="265"/>
        <item x="781"/>
        <item x="491"/>
        <item x="299"/>
        <item x="429"/>
        <item x="567"/>
        <item x="302"/>
        <item x="420"/>
        <item x="458"/>
        <item x="481"/>
        <item x="846"/>
        <item x="738"/>
        <item x="408"/>
        <item x="500"/>
        <item x="449"/>
        <item x="434"/>
        <item x="342"/>
        <item x="260"/>
        <item x="314"/>
        <item x="461"/>
        <item x="397"/>
        <item x="737"/>
        <item x="497"/>
        <item x="407"/>
        <item x="485"/>
        <item x="255"/>
        <item x="346"/>
        <item x="311"/>
        <item x="519"/>
        <item x="413"/>
        <item x="102"/>
        <item x="544"/>
        <item x="286"/>
        <item x="659"/>
        <item x="549"/>
        <item x="27"/>
        <item x="159"/>
        <item x="644"/>
        <item x="410"/>
        <item x="526"/>
        <item x="297"/>
        <item x="487"/>
        <item x="724"/>
        <item x="417"/>
        <item x="348"/>
        <item x="42"/>
        <item x="563"/>
        <item x="405"/>
        <item x="490"/>
        <item x="3"/>
        <item x="469"/>
        <item x="363"/>
        <item x="695"/>
        <item x="443"/>
        <item x="404"/>
        <item x="36"/>
        <item x="427"/>
        <item x="450"/>
        <item x="501"/>
        <item x="728"/>
        <item x="257"/>
        <item x="395"/>
        <item x="288"/>
        <item x="401"/>
        <item x="475"/>
        <item x="430"/>
        <item x="307"/>
        <item x="141"/>
        <item x="252"/>
        <item x="8"/>
        <item x="110"/>
        <item x="399"/>
        <item x="489"/>
        <item x="329"/>
        <item x="259"/>
        <item x="606"/>
        <item x="396"/>
        <item x="734"/>
        <item x="522"/>
        <item x="324"/>
        <item x="273"/>
        <item x="394"/>
        <item x="263"/>
        <item x="10"/>
        <item t="default"/>
      </items>
    </pivotField>
    <pivotField showAll="0"/>
    <pivotField showAll="0"/>
    <pivotField showAll="0"/>
    <pivotField showAll="0"/>
    <pivotField showAll="0"/>
    <pivotField showAll="0"/>
    <pivotField showAll="0"/>
    <pivotField showAll="0"/>
    <pivotField showAll="0"/>
    <pivotField numFmtId="164" showAll="0"/>
    <pivotField numFmtId="9" showAll="0"/>
    <pivotField showAll="0"/>
    <pivotField numFmtId="164" showAll="0"/>
    <pivotField showAll="0"/>
    <pivotField showAll="0"/>
    <pivotField numFmtId="164" showAll="0"/>
  </pivotFields>
  <rowFields count="1">
    <field x="2"/>
  </rowFields>
  <rowItems count="10">
    <i>
      <x v="5"/>
    </i>
    <i>
      <x v="1"/>
    </i>
    <i>
      <x v="3"/>
    </i>
    <i>
      <x v="2"/>
    </i>
    <i>
      <x v="6"/>
    </i>
    <i>
      <x/>
    </i>
    <i>
      <x v="4"/>
    </i>
    <i>
      <x v="7"/>
    </i>
    <i>
      <x v="8"/>
    </i>
    <i t="grand">
      <x/>
    </i>
  </rowItems>
  <colItems count="1">
    <i/>
  </colItems>
  <dataFields count="1">
    <dataField name="Average of Discount_Percentage" fld="5" subtotal="average" baseField="2" baseItem="0" numFmtId="43"/>
  </dataFields>
  <chartFormats count="2">
    <chartFormat chart="0"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7D43D78-9150-4127-8D50-3F1371ADBA8F}" name="PivotTable1"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rowHeaderCaption=" Category">
  <location ref="A3:B13" firstHeaderRow="1" firstDataRow="1" firstDataCol="1"/>
  <pivotFields count="24">
    <pivotField dataField="1" showAll="0">
      <items count="1348">
        <item x="46"/>
        <item x="143"/>
        <item x="654"/>
        <item x="655"/>
        <item x="663"/>
        <item x="557"/>
        <item x="148"/>
        <item x="189"/>
        <item x="239"/>
        <item x="1064"/>
        <item x="865"/>
        <item x="785"/>
        <item x="1215"/>
        <item x="56"/>
        <item x="33"/>
        <item x="8"/>
        <item x="1090"/>
        <item x="1143"/>
        <item x="716"/>
        <item x="939"/>
        <item x="1019"/>
        <item x="960"/>
        <item x="1027"/>
        <item x="1284"/>
        <item x="1066"/>
        <item x="812"/>
        <item x="1092"/>
        <item x="1344"/>
        <item x="980"/>
        <item x="950"/>
        <item x="988"/>
        <item x="1184"/>
        <item x="569"/>
        <item x="637"/>
        <item x="1210"/>
        <item x="989"/>
        <item x="934"/>
        <item x="606"/>
        <item x="1151"/>
        <item x="1219"/>
        <item x="754"/>
        <item x="885"/>
        <item x="749"/>
        <item x="828"/>
        <item x="753"/>
        <item x="1011"/>
        <item x="947"/>
        <item x="887"/>
        <item x="985"/>
        <item x="181"/>
        <item x="204"/>
        <item x="201"/>
        <item x="321"/>
        <item x="1337"/>
        <item x="693"/>
        <item x="996"/>
        <item x="1012"/>
        <item x="906"/>
        <item x="930"/>
        <item x="1022"/>
        <item x="712"/>
        <item x="1345"/>
        <item x="1319"/>
        <item x="852"/>
        <item x="1263"/>
        <item x="1313"/>
        <item x="796"/>
        <item x="983"/>
        <item x="590"/>
        <item x="701"/>
        <item x="687"/>
        <item x="691"/>
        <item x="789"/>
        <item x="770"/>
        <item x="1237"/>
        <item x="913"/>
        <item x="618"/>
        <item x="601"/>
        <item x="876"/>
        <item x="893"/>
        <item x="810"/>
        <item x="657"/>
        <item x="627"/>
        <item x="823"/>
        <item x="594"/>
        <item x="742"/>
        <item x="744"/>
        <item x="577"/>
        <item x="762"/>
        <item x="860"/>
        <item x="40"/>
        <item x="30"/>
        <item x="185"/>
        <item x="212"/>
        <item x="1050"/>
        <item x="658"/>
        <item x="916"/>
        <item x="918"/>
        <item x="1007"/>
        <item x="331"/>
        <item x="1110"/>
        <item x="764"/>
        <item x="732"/>
        <item x="780"/>
        <item x="1009"/>
        <item x="639"/>
        <item x="145"/>
        <item x="205"/>
        <item x="882"/>
        <item x="1104"/>
        <item x="1010"/>
        <item x="1189"/>
        <item x="1045"/>
        <item x="944"/>
        <item x="1339"/>
        <item x="638"/>
        <item x="886"/>
        <item x="98"/>
        <item x="981"/>
        <item x="767"/>
        <item x="964"/>
        <item x="635"/>
        <item x="936"/>
        <item x="1044"/>
        <item x="677"/>
        <item x="572"/>
        <item x="419"/>
        <item x="154"/>
        <item x="1139"/>
        <item x="1186"/>
        <item x="685"/>
        <item x="991"/>
        <item x="90"/>
        <item x="1346"/>
        <item x="862"/>
        <item x="1223"/>
        <item x="47"/>
        <item x="65"/>
        <item x="575"/>
        <item x="898"/>
        <item x="1316"/>
        <item x="125"/>
        <item x="629"/>
        <item x="182"/>
        <item x="228"/>
        <item x="301"/>
        <item x="700"/>
        <item x="743"/>
        <item x="724"/>
        <item x="1333"/>
        <item x="1014"/>
        <item x="1203"/>
        <item x="1300"/>
        <item x="920"/>
        <item x="929"/>
        <item x="1304"/>
        <item x="129"/>
        <item x="126"/>
        <item x="260"/>
        <item x="345"/>
        <item x="459"/>
        <item x="751"/>
        <item x="642"/>
        <item x="825"/>
        <item x="958"/>
        <item x="690"/>
        <item x="450"/>
        <item x="499"/>
        <item x="1302"/>
        <item x="512"/>
        <item x="915"/>
        <item x="69"/>
        <item x="63"/>
        <item x="247"/>
        <item x="997"/>
        <item x="664"/>
        <item x="573"/>
        <item x="1003"/>
        <item x="650"/>
        <item x="748"/>
        <item x="558"/>
        <item x="740"/>
        <item x="230"/>
        <item x="863"/>
        <item x="1117"/>
        <item x="721"/>
        <item x="1100"/>
        <item x="1324"/>
        <item x="568"/>
        <item x="293"/>
        <item x="911"/>
        <item x="1176"/>
        <item x="897"/>
        <item x="1058"/>
        <item x="978"/>
        <item x="1149"/>
        <item x="25"/>
        <item x="300"/>
        <item x="968"/>
        <item x="923"/>
        <item x="1343"/>
        <item x="1157"/>
        <item x="626"/>
        <item x="686"/>
        <item x="795"/>
        <item x="914"/>
        <item x="1322"/>
        <item x="1240"/>
        <item x="956"/>
        <item x="1006"/>
        <item x="665"/>
        <item x="1200"/>
        <item x="651"/>
        <item x="55"/>
        <item x="873"/>
        <item x="917"/>
        <item x="739"/>
        <item x="256"/>
        <item x="287"/>
        <item x="1032"/>
        <item x="1005"/>
        <item x="218"/>
        <item x="646"/>
        <item x="1291"/>
        <item x="1127"/>
        <item x="51"/>
        <item x="227"/>
        <item x="1123"/>
        <item x="139"/>
        <item x="138"/>
        <item x="994"/>
        <item x="555"/>
        <item x="859"/>
        <item x="49"/>
        <item x="1024"/>
        <item x="1179"/>
        <item x="713"/>
        <item x="355"/>
        <item x="854"/>
        <item x="1133"/>
        <item x="636"/>
        <item x="667"/>
        <item x="662"/>
        <item x="1013"/>
        <item x="1297"/>
        <item x="242"/>
        <item x="683"/>
        <item x="861"/>
        <item x="1016"/>
        <item x="1225"/>
        <item x="1292"/>
        <item x="274"/>
        <item x="267"/>
        <item x="1262"/>
        <item x="1211"/>
        <item x="603"/>
        <item x="574"/>
        <item x="1329"/>
        <item x="1232"/>
        <item x="614"/>
        <item x="29"/>
        <item x="11"/>
        <item x="531"/>
        <item x="1088"/>
        <item x="787"/>
        <item x="1112"/>
        <item x="922"/>
        <item x="1208"/>
        <item x="1310"/>
        <item x="945"/>
        <item x="966"/>
        <item x="901"/>
        <item x="1269"/>
        <item x="1148"/>
        <item x="252"/>
        <item x="68"/>
        <item x="1075"/>
        <item x="733"/>
        <item x="864"/>
        <item x="615"/>
        <item x="60"/>
        <item x="1285"/>
        <item x="660"/>
        <item x="1130"/>
        <item x="689"/>
        <item x="612"/>
        <item x="258"/>
        <item x="1136"/>
        <item x="288"/>
        <item x="184"/>
        <item x="1224"/>
        <item x="1279"/>
        <item x="191"/>
        <item x="643"/>
        <item x="951"/>
        <item x="811"/>
        <item x="421"/>
        <item x="709"/>
        <item x="102"/>
        <item x="259"/>
        <item x="1079"/>
        <item x="1121"/>
        <item x="261"/>
        <item x="1254"/>
        <item x="1231"/>
        <item x="1326"/>
        <item x="1294"/>
        <item x="1076"/>
        <item x="1057"/>
        <item x="1243"/>
        <item x="731"/>
        <item x="820"/>
        <item x="1288"/>
        <item x="1052"/>
        <item x="952"/>
        <item x="473"/>
        <item x="350"/>
        <item x="393"/>
        <item x="84"/>
        <item x="610"/>
        <item x="1162"/>
        <item x="396"/>
        <item x="919"/>
        <item x="549"/>
        <item x="1220"/>
        <item x="971"/>
        <item x="1114"/>
        <item x="782"/>
        <item x="1275"/>
        <item x="207"/>
        <item x="1274"/>
        <item x="741"/>
        <item x="1340"/>
        <item x="802"/>
        <item x="722"/>
        <item x="1161"/>
        <item x="106"/>
        <item x="89"/>
        <item x="220"/>
        <item x="595"/>
        <item x="104"/>
        <item x="166"/>
        <item x="597"/>
        <item x="566"/>
        <item x="42"/>
        <item x="0"/>
        <item x="1282"/>
        <item x="1335"/>
        <item x="1221"/>
        <item x="576"/>
        <item x="1122"/>
        <item x="878"/>
        <item x="648"/>
        <item x="43"/>
        <item x="160"/>
        <item x="12"/>
        <item x="578"/>
        <item x="867"/>
        <item x="737"/>
        <item x="622"/>
        <item x="623"/>
        <item x="768"/>
        <item x="1259"/>
        <item x="1253"/>
        <item x="892"/>
        <item x="853"/>
        <item x="605"/>
        <item x="1249"/>
        <item x="80"/>
        <item x="170"/>
        <item x="190"/>
        <item x="53"/>
        <item x="975"/>
        <item x="1035"/>
        <item x="705"/>
        <item x="1089"/>
        <item x="585"/>
        <item x="426"/>
        <item x="725"/>
        <item x="908"/>
        <item x="1086"/>
        <item x="1321"/>
        <item x="1061"/>
        <item x="830"/>
        <item x="1268"/>
        <item x="842"/>
        <item x="50"/>
        <item x="229"/>
        <item x="371"/>
        <item x="613"/>
        <item x="565"/>
        <item x="1246"/>
        <item x="457"/>
        <item x="599"/>
        <item x="547"/>
        <item x="935"/>
        <item x="1020"/>
        <item x="903"/>
        <item x="579"/>
        <item x="1218"/>
        <item x="875"/>
        <item x="1132"/>
        <item x="409"/>
        <item x="304"/>
        <item x="1072"/>
        <item x="290"/>
        <item x="858"/>
        <item x="773"/>
        <item x="955"/>
        <item x="1187"/>
        <item x="425"/>
        <item x="765"/>
        <item x="587"/>
        <item x="1167"/>
        <item x="1062"/>
        <item x="946"/>
        <item x="814"/>
        <item x="1308"/>
        <item x="1071"/>
        <item x="564"/>
        <item x="843"/>
        <item x="1235"/>
        <item x="571"/>
        <item x="822"/>
        <item x="619"/>
        <item x="1264"/>
        <item x="1234"/>
        <item x="233"/>
        <item x="694"/>
        <item x="319"/>
        <item x="912"/>
        <item x="910"/>
        <item x="158"/>
        <item x="715"/>
        <item x="801"/>
        <item x="254"/>
        <item x="907"/>
        <item x="1230"/>
        <item x="1323"/>
        <item x="894"/>
        <item x="1111"/>
        <item x="680"/>
        <item x="904"/>
        <item x="855"/>
        <item x="437"/>
        <item x="423"/>
        <item x="387"/>
        <item x="394"/>
        <item x="480"/>
        <item x="349"/>
        <item x="365"/>
        <item x="982"/>
        <item x="469"/>
        <item x="430"/>
        <item x="440"/>
        <item x="422"/>
        <item x="519"/>
        <item x="477"/>
        <item x="374"/>
        <item x="449"/>
        <item x="1038"/>
        <item x="1030"/>
        <item x="726"/>
        <item x="905"/>
        <item x="949"/>
        <item x="1125"/>
        <item x="766"/>
        <item x="807"/>
        <item x="563"/>
        <item x="832"/>
        <item x="45"/>
        <item x="36"/>
        <item x="652"/>
        <item x="1261"/>
        <item x="1296"/>
        <item x="1170"/>
        <item x="1093"/>
        <item x="1115"/>
        <item x="868"/>
        <item x="682"/>
        <item x="794"/>
        <item x="647"/>
        <item x="1198"/>
        <item x="926"/>
        <item x="1233"/>
        <item x="153"/>
        <item x="791"/>
        <item x="672"/>
        <item x="224"/>
        <item x="681"/>
        <item x="718"/>
        <item x="827"/>
        <item x="661"/>
        <item x="1042"/>
        <item x="763"/>
        <item x="1177"/>
        <item x="730"/>
        <item x="202"/>
        <item x="1056"/>
        <item x="1129"/>
        <item x="938"/>
        <item x="805"/>
        <item x="600"/>
        <item x="620"/>
        <item x="1193"/>
        <item x="161"/>
        <item x="241"/>
        <item x="165"/>
        <item x="1307"/>
        <item x="1147"/>
        <item x="1080"/>
        <item x="719"/>
        <item x="969"/>
        <item x="17"/>
        <item x="9"/>
        <item x="134"/>
        <item x="101"/>
        <item x="146"/>
        <item x="52"/>
        <item x="1227"/>
        <item x="948"/>
        <item x="15"/>
        <item x="1141"/>
        <item x="924"/>
        <item x="222"/>
        <item x="1082"/>
        <item x="1051"/>
        <item x="973"/>
        <item x="1059"/>
        <item x="608"/>
        <item x="760"/>
        <item x="871"/>
        <item x="214"/>
        <item x="439"/>
        <item x="851"/>
        <item x="589"/>
        <item x="320"/>
        <item x="877"/>
        <item x="884"/>
        <item x="891"/>
        <item x="756"/>
        <item x="483"/>
        <item x="198"/>
        <item x="120"/>
        <item x="235"/>
        <item x="156"/>
        <item x="164"/>
        <item x="262"/>
        <item x="632"/>
        <item x="21"/>
        <item x="616"/>
        <item x="611"/>
        <item x="141"/>
        <item x="463"/>
        <item x="13"/>
        <item x="399"/>
        <item x="1213"/>
        <item x="407"/>
        <item x="1286"/>
        <item x="723"/>
        <item x="1172"/>
        <item x="329"/>
        <item x="866"/>
        <item x="890"/>
        <item x="653"/>
        <item x="1124"/>
        <item x="793"/>
        <item x="584"/>
        <item x="324"/>
        <item x="965"/>
        <item x="1102"/>
        <item x="849"/>
        <item x="1281"/>
        <item x="157"/>
        <item x="551"/>
        <item x="940"/>
        <item x="1317"/>
        <item x="418"/>
        <item x="26"/>
        <item x="750"/>
        <item x="527"/>
        <item x="318"/>
        <item x="1182"/>
        <item x="515"/>
        <item x="699"/>
        <item x="1145"/>
        <item x="59"/>
        <item x="4"/>
        <item x="10"/>
        <item x="624"/>
        <item x="703"/>
        <item x="970"/>
        <item x="1209"/>
        <item x="99"/>
        <item x="674"/>
        <item x="209"/>
        <item x="1144"/>
        <item x="816"/>
        <item x="144"/>
        <item x="257"/>
        <item x="173"/>
        <item x="835"/>
        <item x="634"/>
        <item x="593"/>
        <item x="899"/>
        <item x="598"/>
        <item x="769"/>
        <item x="979"/>
        <item x="400"/>
        <item x="347"/>
        <item x="856"/>
        <item x="784"/>
        <item x="226"/>
        <item x="7"/>
        <item x="19"/>
        <item x="977"/>
        <item x="649"/>
        <item x="322"/>
        <item x="829"/>
        <item x="397"/>
        <item x="582"/>
        <item x="821"/>
        <item x="839"/>
        <item x="315"/>
        <item x="384"/>
        <item x="302"/>
        <item x="1068"/>
        <item x="1065"/>
        <item x="193"/>
        <item x="1049"/>
        <item x="967"/>
        <item x="837"/>
        <item x="710"/>
        <item x="510"/>
        <item x="308"/>
        <item x="1078"/>
        <item x="1154"/>
        <item x="1135"/>
        <item x="591"/>
        <item x="695"/>
        <item x="1140"/>
        <item x="92"/>
        <item x="3"/>
        <item x="526"/>
        <item x="1098"/>
        <item x="609"/>
        <item x="745"/>
        <item x="488"/>
        <item x="335"/>
        <item x="428"/>
        <item x="354"/>
        <item x="831"/>
        <item x="1095"/>
        <item x="826"/>
        <item x="752"/>
        <item x="1257"/>
        <item x="727"/>
        <item x="560"/>
        <item x="1083"/>
        <item x="507"/>
        <item x="1252"/>
        <item x="460"/>
        <item x="462"/>
        <item x="759"/>
        <item x="921"/>
        <item x="747"/>
        <item x="803"/>
        <item x="1250"/>
        <item x="132"/>
        <item x="513"/>
        <item x="360"/>
        <item x="1342"/>
        <item x="644"/>
        <item x="714"/>
        <item x="97"/>
        <item x="592"/>
        <item x="804"/>
        <item x="1273"/>
        <item x="778"/>
        <item x="523"/>
        <item x="353"/>
        <item x="607"/>
        <item x="415"/>
        <item x="817"/>
        <item x="986"/>
        <item x="995"/>
        <item x="1173"/>
        <item x="874"/>
        <item x="1192"/>
        <item x="1091"/>
        <item x="666"/>
        <item x="253"/>
        <item x="1320"/>
        <item x="245"/>
        <item x="313"/>
        <item x="196"/>
        <item x="684"/>
        <item x="327"/>
        <item x="217"/>
        <item x="140"/>
        <item x="177"/>
        <item x="152"/>
        <item x="273"/>
        <item x="688"/>
        <item x="1242"/>
        <item x="621"/>
        <item x="32"/>
        <item x="151"/>
        <item x="1047"/>
        <item x="82"/>
        <item x="73"/>
        <item x="162"/>
        <item x="1276"/>
        <item x="211"/>
        <item x="117"/>
        <item x="159"/>
        <item x="142"/>
        <item x="283"/>
        <item x="438"/>
        <item x="1107"/>
        <item x="902"/>
        <item x="1113"/>
        <item x="838"/>
        <item x="675"/>
        <item x="1293"/>
        <item x="1180"/>
        <item x="888"/>
        <item x="1260"/>
        <item x="869"/>
        <item x="645"/>
        <item x="137"/>
        <item x="962"/>
        <item x="846"/>
        <item x="1196"/>
        <item x="1070"/>
        <item x="562"/>
        <item x="279"/>
        <item x="326"/>
        <item x="433"/>
        <item x="381"/>
        <item x="541"/>
        <item x="383"/>
        <item x="356"/>
        <item x="1185"/>
        <item x="998"/>
        <item x="1069"/>
        <item x="1146"/>
        <item x="673"/>
        <item x="391"/>
        <item x="567"/>
        <item x="1152"/>
        <item x="738"/>
        <item x="786"/>
        <item x="883"/>
        <item x="844"/>
        <item x="187"/>
        <item x="792"/>
        <item x="18"/>
        <item x="1073"/>
        <item x="6"/>
        <item x="1315"/>
        <item x="824"/>
        <item x="1134"/>
        <item x="199"/>
        <item x="179"/>
        <item x="848"/>
        <item x="294"/>
        <item x="286"/>
        <item x="35"/>
        <item x="5"/>
        <item x="124"/>
        <item x="818"/>
        <item x="109"/>
        <item x="809"/>
        <item x="1037"/>
        <item x="889"/>
        <item x="692"/>
        <item x="583"/>
        <item x="1197"/>
        <item x="1283"/>
        <item x="316"/>
        <item x="1204"/>
        <item x="581"/>
        <item x="379"/>
        <item x="1336"/>
        <item x="221"/>
        <item x="1040"/>
        <item x="758"/>
        <item x="772"/>
        <item x="1015"/>
        <item x="993"/>
        <item x="468"/>
        <item x="87"/>
        <item x="276"/>
        <item x="453"/>
        <item x="1312"/>
        <item x="588"/>
        <item x="95"/>
        <item x="96"/>
        <item x="299"/>
        <item x="1216"/>
        <item x="976"/>
        <item x="475"/>
        <item x="669"/>
        <item x="1054"/>
        <item x="815"/>
        <item x="27"/>
        <item x="736"/>
        <item x="389"/>
        <item x="208"/>
        <item x="323"/>
        <item x="216"/>
        <item x="1251"/>
        <item x="1169"/>
        <item x="434"/>
        <item x="729"/>
        <item x="1118"/>
        <item x="2"/>
        <item x="1207"/>
        <item x="503"/>
        <item x="411"/>
        <item x="931"/>
        <item x="446"/>
        <item x="676"/>
        <item x="111"/>
        <item x="83"/>
        <item x="1314"/>
        <item x="268"/>
        <item x="633"/>
        <item x="671"/>
        <item x="311"/>
        <item x="1248"/>
        <item x="435"/>
        <item x="925"/>
        <item x="961"/>
        <item x="927"/>
        <item x="974"/>
        <item x="992"/>
        <item x="1247"/>
        <item x="1026"/>
        <item x="236"/>
        <item x="107"/>
        <item x="1096"/>
        <item x="702"/>
        <item x="631"/>
        <item x="271"/>
        <item x="1"/>
        <item x="548"/>
        <item x="707"/>
        <item x="1116"/>
        <item x="244"/>
        <item x="833"/>
        <item x="405"/>
        <item x="62"/>
        <item x="781"/>
        <item x="1159"/>
        <item x="123"/>
        <item x="1067"/>
        <item x="850"/>
        <item x="881"/>
        <item x="1103"/>
        <item x="250"/>
        <item x="880"/>
        <item x="553"/>
        <item x="535"/>
        <item x="1306"/>
        <item x="711"/>
        <item x="511"/>
        <item x="813"/>
        <item x="248"/>
        <item x="100"/>
        <item x="203"/>
        <item x="194"/>
        <item x="149"/>
        <item x="39"/>
        <item x="20"/>
        <item x="1001"/>
        <item x="1023"/>
        <item x="31"/>
        <item x="75"/>
        <item x="147"/>
        <item x="559"/>
        <item x="1119"/>
        <item x="819"/>
        <item x="116"/>
        <item x="640"/>
        <item x="1031"/>
        <item x="1156"/>
        <item x="325"/>
        <item x="806"/>
        <item x="895"/>
        <item x="263"/>
        <item x="1053"/>
        <item x="22"/>
        <item x="110"/>
        <item x="64"/>
        <item x="377"/>
        <item x="1277"/>
        <item x="427"/>
        <item x="1301"/>
        <item x="1055"/>
        <item x="1217"/>
        <item x="238"/>
        <item x="628"/>
        <item x="841"/>
        <item x="368"/>
        <item x="454"/>
        <item x="728"/>
        <item x="539"/>
        <item x="367"/>
        <item x="734"/>
        <item x="504"/>
        <item x="999"/>
        <item x="1164"/>
        <item x="225"/>
        <item x="1063"/>
        <item x="1325"/>
        <item x="310"/>
        <item x="295"/>
        <item x="297"/>
        <item x="278"/>
        <item x="1299"/>
        <item x="533"/>
        <item x="272"/>
        <item x="456"/>
        <item x="1165"/>
        <item x="943"/>
        <item x="1137"/>
        <item x="1258"/>
        <item x="167"/>
        <item x="1002"/>
        <item x="41"/>
        <item x="441"/>
        <item x="493"/>
        <item x="219"/>
        <item x="445"/>
        <item x="115"/>
        <item x="14"/>
        <item x="933"/>
        <item x="1087"/>
        <item x="1163"/>
        <item x="243"/>
        <item x="48"/>
        <item x="180"/>
        <item x="808"/>
        <item x="1244"/>
        <item x="175"/>
        <item x="479"/>
        <item x="508"/>
        <item x="489"/>
        <item x="1330"/>
        <item x="932"/>
        <item x="264"/>
        <item x="269"/>
        <item x="275"/>
        <item x="957"/>
        <item x="1229"/>
        <item x="679"/>
        <item x="717"/>
        <item x="1241"/>
        <item x="834"/>
        <item x="1295"/>
        <item x="231"/>
        <item x="857"/>
        <item x="506"/>
        <item x="128"/>
        <item x="296"/>
        <item x="1222"/>
        <item x="388"/>
        <item x="408"/>
        <item x="390"/>
        <item x="1085"/>
        <item x="1025"/>
        <item x="537"/>
        <item x="735"/>
        <item x="431"/>
        <item x="1155"/>
        <item x="556"/>
        <item x="706"/>
        <item x="1039"/>
        <item x="774"/>
        <item x="779"/>
        <item x="1328"/>
        <item x="23"/>
        <item x="44"/>
        <item x="81"/>
        <item x="495"/>
        <item x="466"/>
        <item x="959"/>
        <item x="232"/>
        <item x="783"/>
        <item x="307"/>
        <item x="1303"/>
        <item x="596"/>
        <item x="1236"/>
        <item x="1018"/>
        <item x="544"/>
        <item x="357"/>
        <item x="543"/>
        <item x="521"/>
        <item x="1289"/>
        <item x="656"/>
        <item x="1175"/>
        <item x="788"/>
        <item x="704"/>
        <item x="420"/>
        <item x="317"/>
        <item x="1212"/>
        <item x="630"/>
        <item x="305"/>
        <item x="471"/>
        <item x="385"/>
        <item x="169"/>
        <item x="281"/>
        <item x="879"/>
        <item x="91"/>
        <item x="57"/>
        <item x="66"/>
        <item x="223"/>
        <item x="105"/>
        <item x="131"/>
        <item x="416"/>
        <item x="529"/>
        <item x="487"/>
        <item x="481"/>
        <item x="1245"/>
        <item x="1074"/>
        <item x="720"/>
        <item x="524"/>
        <item x="72"/>
        <item x="746"/>
        <item x="378"/>
        <item x="251"/>
        <item x="330"/>
        <item x="74"/>
        <item x="113"/>
        <item x="37"/>
        <item x="312"/>
        <item x="1205"/>
        <item x="1060"/>
        <item x="755"/>
        <item x="517"/>
        <item x="1081"/>
        <item x="1108"/>
        <item x="424"/>
        <item x="417"/>
        <item x="538"/>
        <item x="382"/>
        <item x="580"/>
        <item x="94"/>
        <item x="845"/>
        <item x="800"/>
        <item x="474"/>
        <item x="114"/>
        <item x="364"/>
        <item x="359"/>
        <item x="289"/>
        <item x="344"/>
        <item x="476"/>
        <item x="442"/>
        <item x="406"/>
        <item x="343"/>
        <item x="757"/>
        <item x="85"/>
        <item x="546"/>
        <item x="1131"/>
        <item x="277"/>
        <item x="987"/>
        <item x="1194"/>
        <item x="1239"/>
        <item x="93"/>
        <item x="500"/>
        <item x="28"/>
        <item x="1271"/>
        <item x="1311"/>
        <item x="1033"/>
        <item x="249"/>
        <item x="402"/>
        <item x="127"/>
        <item x="928"/>
        <item x="1153"/>
        <item x="771"/>
        <item x="133"/>
        <item x="776"/>
        <item x="1036"/>
        <item x="370"/>
        <item x="376"/>
        <item x="348"/>
        <item x="413"/>
        <item x="1266"/>
        <item x="155"/>
        <item x="518"/>
        <item x="1166"/>
        <item x="1272"/>
        <item x="625"/>
        <item x="870"/>
        <item x="697"/>
        <item x="1228"/>
        <item x="942"/>
        <item x="641"/>
        <item x="429"/>
        <item x="436"/>
        <item x="314"/>
        <item x="112"/>
        <item x="790"/>
        <item x="1128"/>
        <item x="240"/>
        <item x="76"/>
        <item x="172"/>
        <item x="464"/>
        <item x="534"/>
        <item x="494"/>
        <item x="363"/>
        <item x="358"/>
        <item x="777"/>
        <item x="668"/>
        <item x="465"/>
        <item x="761"/>
        <item x="1265"/>
        <item x="698"/>
        <item x="1034"/>
        <item x="206"/>
        <item x="404"/>
        <item x="77"/>
        <item x="373"/>
        <item x="972"/>
        <item x="1256"/>
        <item x="617"/>
        <item x="403"/>
        <item x="61"/>
        <item x="192"/>
        <item x="122"/>
        <item x="1188"/>
        <item x="604"/>
        <item x="1195"/>
        <item x="530"/>
        <item x="24"/>
        <item x="130"/>
        <item x="171"/>
        <item x="86"/>
        <item x="659"/>
        <item x="119"/>
        <item x="280"/>
        <item x="444"/>
        <item x="451"/>
        <item x="990"/>
        <item x="896"/>
        <item x="799"/>
        <item x="570"/>
        <item x="540"/>
        <item x="291"/>
        <item x="847"/>
        <item x="1178"/>
        <item x="1008"/>
        <item x="678"/>
        <item x="1138"/>
        <item x="502"/>
        <item x="78"/>
        <item x="954"/>
        <item x="708"/>
        <item x="900"/>
        <item x="528"/>
        <item x="586"/>
        <item x="696"/>
        <item x="337"/>
        <item x="338"/>
        <item x="398"/>
        <item x="505"/>
        <item x="1029"/>
        <item x="1341"/>
        <item x="38"/>
        <item x="178"/>
        <item x="455"/>
        <item x="372"/>
        <item x="176"/>
        <item x="545"/>
        <item x="163"/>
        <item x="333"/>
        <item x="486"/>
        <item x="380"/>
        <item x="1280"/>
        <item x="984"/>
        <item x="282"/>
        <item x="135"/>
        <item x="188"/>
        <item x="215"/>
        <item x="58"/>
        <item x="461"/>
        <item x="401"/>
        <item x="361"/>
        <item x="432"/>
        <item x="392"/>
        <item x="552"/>
        <item x="410"/>
        <item x="414"/>
        <item x="118"/>
        <item x="34"/>
        <item x="136"/>
        <item x="1000"/>
        <item x="1048"/>
        <item x="1105"/>
        <item x="246"/>
        <item x="284"/>
        <item x="1181"/>
        <item x="472"/>
        <item x="448"/>
        <item x="484"/>
        <item x="514"/>
        <item x="458"/>
        <item x="1290"/>
        <item x="334"/>
        <item x="443"/>
        <item x="412"/>
        <item x="386"/>
        <item x="237"/>
        <item x="492"/>
        <item x="840"/>
        <item x="1017"/>
        <item x="342"/>
        <item x="1206"/>
        <item x="509"/>
        <item x="536"/>
        <item x="71"/>
        <item x="909"/>
        <item x="303"/>
        <item x="266"/>
        <item x="195"/>
        <item x="234"/>
        <item x="1150"/>
        <item x="482"/>
        <item x="16"/>
        <item x="197"/>
        <item x="103"/>
        <item x="561"/>
        <item x="285"/>
        <item x="516"/>
        <item x="1199"/>
        <item x="1238"/>
        <item x="1120"/>
        <item x="525"/>
        <item x="1097"/>
        <item x="1201"/>
        <item x="70"/>
        <item x="1334"/>
        <item x="496"/>
        <item x="309"/>
        <item x="183"/>
        <item x="186"/>
        <item x="213"/>
        <item x="328"/>
        <item x="937"/>
        <item x="306"/>
        <item x="1202"/>
        <item x="497"/>
        <item x="1160"/>
        <item x="1327"/>
        <item x="168"/>
        <item x="270"/>
        <item x="554"/>
        <item x="542"/>
        <item x="1101"/>
        <item x="1338"/>
        <item x="602"/>
        <item x="1046"/>
        <item x="1214"/>
        <item x="108"/>
        <item x="67"/>
        <item x="150"/>
        <item x="470"/>
        <item x="498"/>
        <item x="1331"/>
        <item x="292"/>
        <item x="670"/>
        <item x="340"/>
        <item x="336"/>
        <item x="339"/>
        <item x="520"/>
        <item x="532"/>
        <item x="1287"/>
        <item x="255"/>
        <item x="265"/>
        <item x="1142"/>
        <item x="200"/>
        <item x="798"/>
        <item x="1183"/>
        <item x="79"/>
        <item x="478"/>
        <item x="491"/>
        <item x="1043"/>
        <item x="341"/>
        <item x="775"/>
        <item x="351"/>
        <item x="485"/>
        <item x="1309"/>
        <item x="369"/>
        <item x="362"/>
        <item x="375"/>
        <item x="366"/>
        <item x="332"/>
        <item x="1126"/>
        <item x="54"/>
        <item x="836"/>
        <item x="953"/>
        <item x="467"/>
        <item x="1278"/>
        <item x="872"/>
        <item x="797"/>
        <item x="1190"/>
        <item x="121"/>
        <item x="1298"/>
        <item x="1171"/>
        <item x="1332"/>
        <item x="941"/>
        <item x="1305"/>
        <item x="1267"/>
        <item x="1109"/>
        <item x="210"/>
        <item x="1106"/>
        <item x="1158"/>
        <item x="1021"/>
        <item x="352"/>
        <item x="346"/>
        <item x="452"/>
        <item x="522"/>
        <item x="1041"/>
        <item x="490"/>
        <item x="88"/>
        <item x="1174"/>
        <item x="1004"/>
        <item x="1099"/>
        <item x="298"/>
        <item x="1168"/>
        <item x="1255"/>
        <item x="1226"/>
        <item x="1094"/>
        <item x="447"/>
        <item x="501"/>
        <item x="550"/>
        <item x="395"/>
        <item x="174"/>
        <item x="1270"/>
        <item x="1318"/>
        <item x="963"/>
        <item x="1077"/>
        <item x="1191"/>
        <item x="1084"/>
        <item x="1028"/>
        <item t="default"/>
      </items>
    </pivotField>
    <pivotField showAll="0">
      <items count="2050">
        <item x="583"/>
        <item m="1" x="1750"/>
        <item x="675"/>
        <item m="1" x="1879"/>
        <item x="88"/>
        <item m="1" x="926"/>
        <item x="267"/>
        <item m="1" x="1251"/>
        <item x="389"/>
        <item m="1" x="1460"/>
        <item x="298"/>
        <item m="1" x="1299"/>
        <item x="793"/>
        <item m="1" x="2040"/>
        <item x="145"/>
        <item m="1" x="1036"/>
        <item x="108"/>
        <item m="1" x="963"/>
        <item x="35"/>
        <item m="1" x="1024"/>
        <item m="1" x="845"/>
        <item m="1" x="945"/>
        <item m="1" x="942"/>
        <item m="1" x="917"/>
        <item m="1" x="990"/>
        <item m="1" x="1025"/>
        <item m="1" x="1084"/>
        <item x="161"/>
        <item m="1" x="1063"/>
        <item x="135"/>
        <item m="1" x="1012"/>
        <item x="761"/>
        <item m="1" x="1994"/>
        <item x="147"/>
        <item m="1" x="1038"/>
        <item x="84"/>
        <item m="1" x="919"/>
        <item x="58"/>
        <item m="1" x="880"/>
        <item x="105"/>
        <item m="1" x="1043"/>
        <item m="1" x="956"/>
        <item x="19"/>
        <item m="1" x="821"/>
        <item m="1" x="861"/>
        <item m="1" x="953"/>
        <item x="335"/>
        <item m="1" x="1365"/>
        <item x="678"/>
        <item m="1" x="1882"/>
        <item x="774"/>
        <item m="1" x="2012"/>
        <item x="584"/>
        <item m="1" x="1752"/>
        <item x="634"/>
        <item m="1" x="1819"/>
        <item x="588"/>
        <item m="1" x="1759"/>
        <item x="650"/>
        <item m="1" x="1838"/>
        <item x="132"/>
        <item m="1" x="1131"/>
        <item m="1" x="1007"/>
        <item x="705"/>
        <item m="1" x="1921"/>
        <item x="517"/>
        <item m="1" x="1661"/>
        <item x="759"/>
        <item m="1" x="1992"/>
        <item x="706"/>
        <item m="1" x="1922"/>
        <item x="511"/>
        <item m="1" x="1653"/>
        <item x="618"/>
        <item m="1" x="1797"/>
        <item x="515"/>
        <item m="1" x="1658"/>
        <item m="1" x="1970"/>
        <item x="753"/>
        <item m="1" x="1983"/>
        <item m="1" x="2017"/>
        <item x="543"/>
        <item m="1" x="1699"/>
        <item x="178"/>
        <item m="1" x="1086"/>
        <item x="354"/>
        <item m="1" x="1399"/>
        <item x="341"/>
        <item m="1" x="1378"/>
        <item x="391"/>
        <item m="1" x="1463"/>
        <item x="41"/>
        <item m="1" x="1046"/>
        <item m="1" x="934"/>
        <item m="1" x="855"/>
        <item m="1" x="1092"/>
        <item x="652"/>
        <item m="1" x="1840"/>
        <item m="1" x="2038"/>
        <item x="608"/>
        <item m="1" x="1782"/>
        <item x="664"/>
        <item m="1" x="1862"/>
        <item x="446"/>
        <item m="1" x="1559"/>
        <item x="34"/>
        <item m="1" x="1071"/>
        <item m="1" x="1666"/>
        <item m="1" x="1015"/>
        <item m="1" x="1268"/>
        <item m="1" x="1684"/>
        <item m="1" x="1918"/>
        <item m="1" x="1877"/>
        <item m="1" x="997"/>
        <item m="1" x="844"/>
        <item m="1" x="1390"/>
        <item m="1" x="1388"/>
        <item m="1" x="892"/>
        <item m="1" x="969"/>
        <item m="1" x="973"/>
        <item m="1" x="1033"/>
        <item m="1" x="992"/>
        <item m="1" x="863"/>
        <item m="1" x="1416"/>
        <item x="151"/>
        <item m="1" x="1619"/>
        <item m="1" x="1048"/>
        <item m="1" x="1079"/>
        <item x="10"/>
        <item m="1" x="1034"/>
        <item m="1" x="1058"/>
        <item m="1" x="1090"/>
        <item m="1" x="915"/>
        <item m="1" x="918"/>
        <item m="1" x="1008"/>
        <item m="1" x="914"/>
        <item m="1" x="1924"/>
        <item m="1" x="946"/>
        <item m="1" x="968"/>
        <item m="1" x="810"/>
        <item m="1" x="2024"/>
        <item m="1" x="1040"/>
        <item m="1" x="1823"/>
        <item m="1" x="846"/>
        <item m="1" x="923"/>
        <item m="1" x="848"/>
        <item m="1" x="833"/>
        <item m="1" x="827"/>
        <item m="1" x="837"/>
        <item m="1" x="991"/>
        <item m="1" x="967"/>
        <item m="1" x="1061"/>
        <item m="1" x="858"/>
        <item x="221"/>
        <item m="1" x="1159"/>
        <item x="50"/>
        <item m="1" x="869"/>
        <item x="222"/>
        <item m="1" x="1162"/>
        <item x="279"/>
        <item m="1" x="1270"/>
        <item x="23"/>
        <item m="1" x="870"/>
        <item m="1" x="828"/>
        <item x="101"/>
        <item m="1" x="949"/>
        <item x="94"/>
        <item m="1" x="935"/>
        <item x="220"/>
        <item m="1" x="1158"/>
        <item x="1"/>
        <item m="1" x="824"/>
        <item m="1" x="850"/>
        <item m="1" x="800"/>
        <item x="680"/>
        <item m="1" x="1884"/>
        <item x="119"/>
        <item m="1" x="985"/>
        <item x="236"/>
        <item m="1" x="1198"/>
        <item x="398"/>
        <item m="1" x="1477"/>
        <item x="404"/>
        <item m="1" x="1485"/>
        <item x="698"/>
        <item m="1" x="1907"/>
        <item x="365"/>
        <item m="1" x="1418"/>
        <item x="403"/>
        <item m="1" x="1483"/>
        <item x="766"/>
        <item m="1" x="2001"/>
        <item x="674"/>
        <item m="1" x="1876"/>
        <item x="701"/>
        <item m="1" x="1911"/>
        <item x="621"/>
        <item m="1" x="1801"/>
        <item x="453"/>
        <item m="1" x="1581"/>
        <item x="126"/>
        <item m="1" x="1050"/>
        <item m="1" x="1000"/>
        <item x="576"/>
        <item m="1" x="1742"/>
        <item x="580"/>
        <item m="1" x="1747"/>
        <item x="689"/>
        <item m="1" x="1895"/>
        <item x="599"/>
        <item m="1" x="1772"/>
        <item x="544"/>
        <item m="1" x="1700"/>
        <item x="620"/>
        <item m="1" x="1800"/>
        <item x="541"/>
        <item m="1" x="1697"/>
        <item x="493"/>
        <item m="1" x="1632"/>
        <item x="524"/>
        <item m="1" x="1672"/>
        <item x="597"/>
        <item m="1" x="1770"/>
        <item x="789"/>
        <item m="1" x="2035"/>
        <item x="505"/>
        <item m="1" x="1646"/>
        <item x="502"/>
        <item m="1" x="1927"/>
        <item m="1" x="1641"/>
        <item m="1" x="2046"/>
        <item m="1" x="1692"/>
        <item x="518"/>
        <item m="1" x="1662"/>
        <item x="500"/>
        <item m="1" x="1686"/>
        <item m="1" x="1639"/>
        <item m="1" x="1673"/>
        <item m="1" x="1860"/>
        <item x="558"/>
        <item m="1" x="1718"/>
        <item x="658"/>
        <item m="1" x="1852"/>
        <item x="503"/>
        <item m="1" x="1642"/>
        <item m="1" x="1776"/>
        <item m="1" x="1998"/>
        <item x="487"/>
        <item m="1" x="1625"/>
        <item x="498"/>
        <item m="1" x="1637"/>
        <item x="542"/>
        <item m="1" x="1698"/>
        <item x="630"/>
        <item m="1" x="1815"/>
        <item x="483"/>
        <item m="1" x="1621"/>
        <item x="79"/>
        <item m="1" x="909"/>
        <item x="452"/>
        <item m="1" x="1579"/>
        <item x="102"/>
        <item m="1" x="950"/>
        <item x="172"/>
        <item m="1" x="1077"/>
        <item x="477"/>
        <item m="1" x="1611"/>
        <item x="709"/>
        <item m="1" x="1928"/>
        <item x="644"/>
        <item m="1" x="1832"/>
        <item x="95"/>
        <item m="1" x="936"/>
        <item m="1" x="984"/>
        <item x="56"/>
        <item m="1" x="1020"/>
        <item m="1" x="877"/>
        <item x="22"/>
        <item m="1" x="826"/>
        <item x="283"/>
        <item m="1" x="1282"/>
        <item m="1" x="1278"/>
        <item m="1" x="1374"/>
        <item m="1" x="1351"/>
        <item m="1" x="1487"/>
        <item x="197"/>
        <item m="1" x="1114"/>
        <item m="1" x="1277"/>
        <item m="1" x="1532"/>
        <item m="1" x="1301"/>
        <item m="1" x="1300"/>
        <item m="1" x="1404"/>
        <item m="1" x="1174"/>
        <item m="1" x="1613"/>
        <item x="3"/>
        <item m="1" x="802"/>
        <item x="337"/>
        <item m="1" x="1367"/>
        <item x="245"/>
        <item m="1" x="1211"/>
        <item x="74"/>
        <item m="1" x="902"/>
        <item x="111"/>
        <item m="1" x="966"/>
        <item m="1" x="998"/>
        <item x="6"/>
        <item m="1" x="805"/>
        <item x="233"/>
        <item m="1" x="1191"/>
        <item x="257"/>
        <item m="1" x="1284"/>
        <item m="1" x="1310"/>
        <item m="1" x="1337"/>
        <item m="1" x="1239"/>
        <item m="1" x="1287"/>
        <item m="1" x="1332"/>
        <item x="9"/>
        <item m="1" x="1032"/>
        <item m="1" x="809"/>
        <item x="377"/>
        <item m="1" x="1443"/>
        <item m="1" x="1600"/>
        <item m="1" x="1441"/>
        <item x="13"/>
        <item x="90"/>
        <item m="1" x="815"/>
        <item m="1" x="868"/>
        <item m="1" x="928"/>
        <item x="185"/>
        <item m="1" x="1098"/>
        <item m="1" x="1108"/>
        <item x="213"/>
        <item m="1" x="1144"/>
        <item x="530"/>
        <item m="1" x="1680"/>
        <item x="653"/>
        <item m="1" x="1843"/>
        <item x="798"/>
        <item m="1" x="2048"/>
        <item x="755"/>
        <item m="1" x="1985"/>
        <item x="781"/>
        <item m="1" x="2026"/>
        <item x="712"/>
        <item m="1" x="1933"/>
        <item x="535"/>
        <item m="1" x="1687"/>
        <item x="293"/>
        <item m="1" x="1319"/>
        <item m="1" x="1495"/>
        <item m="1" x="1308"/>
        <item m="1" x="1536"/>
        <item m="1" x="1488"/>
        <item m="1" x="1293"/>
        <item m="1" x="1325"/>
        <item m="1" x="1414"/>
        <item m="1" x="1326"/>
        <item m="1" x="1420"/>
        <item m="1" x="1317"/>
        <item x="296"/>
        <item m="1" x="1296"/>
        <item x="355"/>
        <item m="1" x="1400"/>
        <item x="642"/>
        <item m="1" x="1830"/>
        <item x="596"/>
        <item m="1" x="1769"/>
        <item x="379"/>
        <item m="1" x="1445"/>
        <item x="749"/>
        <item m="1" x="1979"/>
        <item x="536"/>
        <item m="1" x="1688"/>
        <item x="523"/>
        <item m="1" x="1671"/>
        <item x="519"/>
        <item m="1" x="1678"/>
        <item m="1" x="1938"/>
        <item m="1" x="1663"/>
        <item m="1" x="1727"/>
        <item m="1" x="1796"/>
        <item x="557"/>
        <item m="1" x="1716"/>
        <item x="144"/>
        <item m="1" x="1030"/>
        <item x="440"/>
        <item m="1" x="1550"/>
        <item x="754"/>
        <item m="1" x="1984"/>
        <item x="117"/>
        <item m="1" x="980"/>
        <item x="346"/>
        <item m="1" x="1386"/>
        <item x="419"/>
        <item m="1" x="1511"/>
        <item x="425"/>
        <item m="1" x="1525"/>
        <item x="460"/>
        <item m="1" x="1589"/>
        <item x="472"/>
        <item m="1" x="1605"/>
        <item x="746"/>
        <item m="1" x="1974"/>
        <item x="756"/>
        <item m="1" x="1986"/>
        <item x="724"/>
        <item m="1" x="1949"/>
        <item x="668"/>
        <item m="1" x="1868"/>
        <item x="474"/>
        <item m="1" x="1607"/>
        <item x="434"/>
        <item m="1" x="1577"/>
        <item m="1" x="1540"/>
        <item x="127"/>
        <item m="1" x="1017"/>
        <item m="1" x="1001"/>
        <item x="763"/>
        <item m="1" x="1996"/>
        <item x="473"/>
        <item m="1" x="1606"/>
        <item x="310"/>
        <item m="1" x="1327"/>
        <item x="303"/>
        <item m="1" x="1311"/>
        <item x="347"/>
        <item m="1" x="1566"/>
        <item m="1" x="1387"/>
        <item x="47"/>
        <item m="1" x="865"/>
        <item x="677"/>
        <item m="1" x="1881"/>
        <item x="695"/>
        <item m="1" x="1902"/>
        <item x="758"/>
        <item m="1" x="1991"/>
        <item x="297"/>
        <item m="1" x="1377"/>
        <item m="1" x="1602"/>
        <item m="1" x="1580"/>
        <item m="1" x="1429"/>
        <item m="1" x="1517"/>
        <item m="1" x="1516"/>
        <item m="1" x="1298"/>
        <item m="1" x="1564"/>
        <item m="1" x="1480"/>
        <item m="1" x="1448"/>
        <item m="1" x="1348"/>
        <item x="331"/>
        <item m="1" x="1359"/>
        <item x="573"/>
        <item m="1" x="1737"/>
        <item x="75"/>
        <item m="1" x="983"/>
        <item m="1" x="903"/>
        <item x="600"/>
        <item m="1" x="1773"/>
        <item x="410"/>
        <item m="1" x="1498"/>
        <item x="577"/>
        <item m="1" x="1744"/>
        <item x="139"/>
        <item m="1" x="1022"/>
        <item x="494"/>
        <item m="1" x="1633"/>
        <item x="73"/>
        <item m="1" x="901"/>
        <item x="529"/>
        <item m="1" x="1866"/>
        <item m="1" x="1679"/>
        <item x="714"/>
        <item m="1" x="1937"/>
        <item x="540"/>
        <item m="1" x="1696"/>
        <item x="673"/>
        <item m="1" x="2018"/>
        <item m="1" x="1874"/>
        <item x="550"/>
        <item m="1" x="1733"/>
        <item m="1" x="1925"/>
        <item m="1" x="1713"/>
        <item m="1" x="1707"/>
        <item m="1" x="1878"/>
        <item m="1" x="1743"/>
        <item m="1" x="1853"/>
        <item x="612"/>
        <item m="1" x="1789"/>
        <item m="1" x="1934"/>
        <item x="71"/>
        <item m="1" x="898"/>
        <item x="381"/>
        <item m="1" x="1447"/>
        <item x="475"/>
        <item m="1" x="1608"/>
        <item x="364"/>
        <item m="1" x="1417"/>
        <item x="123"/>
        <item m="1" x="993"/>
        <item x="655"/>
        <item m="1" x="1847"/>
        <item x="148"/>
        <item m="1" x="1041"/>
        <item x="380"/>
        <item m="1" x="1446"/>
        <item x="68"/>
        <item m="1" x="1044"/>
        <item m="1" x="891"/>
        <item x="294"/>
        <item m="1" x="1294"/>
        <item x="295"/>
        <item m="1" x="1295"/>
        <item x="299"/>
        <item m="1" x="1302"/>
        <item x="306"/>
        <item m="1" x="1318"/>
        <item x="681"/>
        <item m="1" x="1885"/>
        <item x="329"/>
        <item m="1" x="1357"/>
        <item x="304"/>
        <item m="1" x="1563"/>
        <item m="1" x="1428"/>
        <item m="1" x="1313"/>
        <item m="1" x="1466"/>
        <item x="412"/>
        <item m="1" x="1500"/>
        <item x="33"/>
        <item m="1" x="843"/>
        <item x="648"/>
        <item m="1" x="1836"/>
        <item x="206"/>
        <item m="1" x="1136"/>
        <item x="357"/>
        <item m="1" x="1406"/>
        <item m="1" x="1533"/>
        <item m="1" x="1524"/>
        <item x="115"/>
        <item m="1" x="975"/>
        <item x="340"/>
        <item m="1" x="1375"/>
        <item x="325"/>
        <item m="1" x="1350"/>
        <item m="1" x="1469"/>
        <item x="28"/>
        <item m="1" x="836"/>
        <item m="1" x="937"/>
        <item x="15"/>
        <item m="1" x="1297"/>
        <item m="1" x="1363"/>
        <item m="1" x="1610"/>
        <item m="1" x="825"/>
        <item m="1" x="817"/>
        <item x="370"/>
        <item m="1" x="1431"/>
        <item x="281"/>
        <item m="1" x="1275"/>
        <item x="769"/>
        <item m="1" x="2005"/>
        <item x="780"/>
        <item m="1" x="2025"/>
        <item x="336"/>
        <item m="1" x="1366"/>
        <item x="367"/>
        <item m="1" x="1423"/>
        <item x="687"/>
        <item m="1" x="1893"/>
        <item x="100"/>
        <item m="1" x="943"/>
        <item x="76"/>
        <item m="1" x="905"/>
        <item m="1" x="1019"/>
        <item x="237"/>
        <item m="1" x="1273"/>
        <item m="1" x="1199"/>
        <item x="199"/>
        <item m="1" x="1118"/>
        <item x="242"/>
        <item m="1" x="1205"/>
        <item x="751"/>
        <item m="1" x="1981"/>
        <item x="254"/>
        <item m="1" x="1232"/>
        <item x="624"/>
        <item m="1" x="1804"/>
        <item x="399"/>
        <item m="1" x="1478"/>
        <item x="394"/>
        <item m="1" x="1470"/>
        <item x="627"/>
        <item m="1" x="1809"/>
        <item x="320"/>
        <item m="1" x="1343"/>
        <item x="728"/>
        <item m="1" x="1953"/>
        <item x="378"/>
        <item m="1" x="1442"/>
        <item x="639"/>
        <item m="1" x="1826"/>
        <item x="431"/>
        <item m="1" x="1537"/>
        <item x="182"/>
        <item m="1" x="1093"/>
        <item x="538"/>
        <item m="1" x="1846"/>
        <item m="1" x="1941"/>
        <item m="1" x="2028"/>
        <item m="1" x="1763"/>
        <item m="1" x="1693"/>
        <item m="1" x="1751"/>
        <item x="307"/>
        <item m="1" x="1320"/>
        <item x="351"/>
        <item m="1" x="1395"/>
        <item x="175"/>
        <item m="1" x="1082"/>
        <item x="436"/>
        <item m="1" x="1542"/>
        <item x="595"/>
        <item m="1" x="1768"/>
        <item x="392"/>
        <item m="1" x="1467"/>
        <item x="629"/>
        <item m="1" x="1814"/>
        <item x="184"/>
        <item m="1" x="1150"/>
        <item m="1" x="1125"/>
        <item m="1" x="1121"/>
        <item m="1" x="1096"/>
        <item m="1" x="1462"/>
        <item m="1" x="1097"/>
        <item m="1" x="1197"/>
        <item m="1" x="1493"/>
        <item m="1" x="1272"/>
        <item m="1" x="1132"/>
        <item x="53"/>
        <item m="1" x="873"/>
        <item x="31"/>
        <item m="1" x="962"/>
        <item m="1" x="841"/>
        <item m="1" x="960"/>
        <item m="1" x="1027"/>
        <item m="1" x="1224"/>
        <item m="1" x="977"/>
        <item m="1" x="875"/>
        <item x="18"/>
        <item m="1" x="820"/>
        <item x="275"/>
        <item m="1" x="1262"/>
        <item x="462"/>
        <item m="1" x="1591"/>
        <item x="332"/>
        <item m="1" x="1360"/>
        <item x="748"/>
        <item m="1" x="1976"/>
        <item x="660"/>
        <item m="1" x="1856"/>
        <item x="99"/>
        <item m="1" x="941"/>
        <item x="65"/>
        <item m="1" x="888"/>
        <item x="546"/>
        <item m="1" x="1702"/>
        <item x="467"/>
        <item m="1" x="1597"/>
        <item x="60"/>
        <item m="1" x="1588"/>
        <item m="1" x="1426"/>
        <item m="1" x="1324"/>
        <item m="1" x="1567"/>
        <item m="1" x="1464"/>
        <item m="1" x="1422"/>
        <item m="1" x="1440"/>
        <item m="1" x="1371"/>
        <item m="1" x="1165"/>
        <item m="1" x="1315"/>
        <item m="1" x="883"/>
        <item m="1" x="1436"/>
        <item x="768"/>
        <item m="1" x="2004"/>
        <item x="484"/>
        <item m="1" x="1622"/>
        <item x="224"/>
        <item m="1" x="1169"/>
        <item x="703"/>
        <item m="1" x="1916"/>
        <item x="717"/>
        <item m="1" x="1942"/>
        <item x="594"/>
        <item m="1" x="1766"/>
        <item x="497"/>
        <item m="1" x="1636"/>
        <item x="640"/>
        <item m="1" x="1828"/>
        <item x="514"/>
        <item m="1" x="1657"/>
        <item x="737"/>
        <item m="1" x="1963"/>
        <item x="699"/>
        <item m="1" x="1908"/>
        <item x="692"/>
        <item m="1" x="1898"/>
        <item x="615"/>
        <item m="1" x="1793"/>
        <item m="1" x="1957"/>
        <item x="510"/>
        <item m="1" x="1652"/>
        <item x="495"/>
        <item m="1" x="1757"/>
        <item m="1" x="1820"/>
        <item m="1" x="1912"/>
        <item m="1" x="1634"/>
        <item x="619"/>
        <item m="1" x="1799"/>
        <item x="776"/>
        <item m="1" x="2047"/>
        <item m="1" x="2016"/>
        <item x="669"/>
        <item m="1" x="1870"/>
        <item x="457"/>
        <item m="1" x="1585"/>
        <item x="534"/>
        <item m="1" x="1703"/>
        <item m="1" x="1920"/>
        <item m="1" x="1685"/>
        <item x="603"/>
        <item m="1" x="1777"/>
        <item x="784"/>
        <item m="1" x="2030"/>
        <item x="137"/>
        <item m="1" x="1014"/>
        <item x="575"/>
        <item m="1" x="1741"/>
        <item m="1" x="1848"/>
        <item x="81"/>
        <item m="1" x="912"/>
        <item x="158"/>
        <item m="1" x="1059"/>
        <item x="586"/>
        <item m="1" x="1755"/>
        <item x="602"/>
        <item m="1" x="1775"/>
        <item x="663"/>
        <item m="1" x="1861"/>
        <item x="324"/>
        <item m="1" x="1349"/>
        <item x="226"/>
        <item m="1" x="1171"/>
        <item x="443"/>
        <item m="1" x="1555"/>
        <item x="458"/>
        <item m="1" x="1586"/>
        <item x="327"/>
        <item m="1" x="1355"/>
        <item x="305"/>
        <item m="1" x="1314"/>
        <item x="411"/>
        <item m="1" x="1499"/>
        <item m="1" x="1570"/>
        <item x="470"/>
        <item m="1" x="1603"/>
        <item x="429"/>
        <item m="1" x="1529"/>
        <item x="466"/>
        <item m="1" x="1596"/>
        <item x="461"/>
        <item m="1" x="1590"/>
        <item x="361"/>
        <item m="1" x="1412"/>
        <item x="476"/>
        <item m="1" x="1609"/>
        <item x="291"/>
        <item m="1" x="1290"/>
        <item x="301"/>
        <item m="1" x="1304"/>
        <item x="397"/>
        <item m="1" x="1476"/>
        <item x="427"/>
        <item m="1" x="1527"/>
        <item x="292"/>
        <item m="1" x="1291"/>
        <item x="312"/>
        <item m="1" x="1329"/>
        <item x="374"/>
        <item m="1" x="1437"/>
        <item x="563"/>
        <item m="1" x="1887"/>
        <item m="1" x="1857"/>
        <item m="1" x="1723"/>
        <item x="362"/>
        <item m="1" x="1413"/>
        <item x="657"/>
        <item m="1" x="1851"/>
        <item x="771"/>
        <item m="1" x="2008"/>
        <item x="757"/>
        <item m="1" x="1988"/>
        <item x="605"/>
        <item m="1" x="1779"/>
        <item m="1" x="2011"/>
        <item x="670"/>
        <item m="1" x="1871"/>
        <item x="700"/>
        <item m="1" x="1910"/>
        <item x="83"/>
        <item m="1" x="916"/>
        <item x="562"/>
        <item m="1" x="1722"/>
        <item x="554"/>
        <item m="1" x="1712"/>
        <item x="662"/>
        <item m="1" x="1859"/>
        <item x="786"/>
        <item m="1" x="2032"/>
        <item x="454"/>
        <item m="1" x="1582"/>
        <item x="779"/>
        <item m="1" x="2023"/>
        <item x="506"/>
        <item m="1" x="1842"/>
        <item m="1" x="1869"/>
        <item m="1" x="1647"/>
        <item m="1" x="1806"/>
        <item x="651"/>
        <item m="1" x="1839"/>
        <item m="1" x="1929"/>
        <item x="693"/>
        <item m="1" x="1899"/>
        <item x="671"/>
        <item m="1" x="1909"/>
        <item m="1" x="1872"/>
        <item x="636"/>
        <item m="1" x="1822"/>
        <item x="353"/>
        <item m="1" x="1616"/>
        <item m="1" x="1398"/>
        <item m="1" x="1508"/>
        <item x="735"/>
        <item m="1" x="1961"/>
        <item x="382"/>
        <item m="1" x="1451"/>
        <item x="567"/>
        <item m="1" x="1915"/>
        <item m="1" x="1729"/>
        <item m="1" x="1734"/>
        <item x="682"/>
        <item m="1" x="1886"/>
        <item x="468"/>
        <item m="1" x="1598"/>
        <item x="733"/>
        <item m="1" x="1959"/>
        <item x="725"/>
        <item m="1" x="1950"/>
        <item x="787"/>
        <item m="1" x="2033"/>
        <item x="258"/>
        <item m="1" x="1241"/>
        <item x="262"/>
        <item m="1" x="1246"/>
        <item x="212"/>
        <item m="1" x="1143"/>
        <item x="202"/>
        <item m="1" x="1127"/>
        <item m="1" x="1187"/>
        <item m="1" x="1193"/>
        <item x="216"/>
        <item m="1" x="1149"/>
        <item m="1" x="1172"/>
        <item m="1" x="1179"/>
        <item m="1" x="1206"/>
        <item x="205"/>
        <item m="1" x="1173"/>
        <item m="1" x="1134"/>
        <item x="228"/>
        <item m="1" x="1184"/>
        <item m="1" x="1212"/>
        <item x="173"/>
        <item m="1" x="1078"/>
        <item x="69"/>
        <item m="1" x="893"/>
        <item x="406"/>
        <item m="1" x="1489"/>
        <item x="192"/>
        <item m="1" x="1109"/>
        <item x="334"/>
        <item m="1" x="1364"/>
        <item x="289"/>
        <item m="1" x="1288"/>
        <item x="350"/>
        <item m="1" x="1394"/>
        <item x="342"/>
        <item m="1" x="1380"/>
        <item x="338"/>
        <item m="1" x="1370"/>
        <item x="723"/>
        <item m="1" x="1948"/>
        <item x="613"/>
        <item m="1" x="1791"/>
        <item x="348"/>
        <item m="1" x="1389"/>
        <item x="112"/>
        <item m="1" x="971"/>
        <item m="1" x="994"/>
        <item x="778"/>
        <item m="1" x="2022"/>
        <item x="721"/>
        <item m="1" x="1946"/>
        <item x="740"/>
        <item m="1" x="1966"/>
        <item x="667"/>
        <item m="1" x="1867"/>
        <item x="589"/>
        <item m="1" x="1760"/>
        <item x="569"/>
        <item m="1" x="1731"/>
        <item x="765"/>
        <item m="1" x="1999"/>
        <item x="499"/>
        <item m="1" x="1638"/>
        <item x="531"/>
        <item m="1" x="1681"/>
        <item x="623"/>
        <item m="1" x="1803"/>
        <item x="591"/>
        <item m="1" x="1762"/>
        <item x="666"/>
        <item m="1" x="1865"/>
        <item x="601"/>
        <item m="1" x="1774"/>
        <item x="688"/>
        <item m="1" x="1894"/>
        <item x="772"/>
        <item m="1" x="2009"/>
        <item x="566"/>
        <item m="1" x="1728"/>
        <item x="720"/>
        <item m="1" x="1945"/>
        <item x="690"/>
        <item m="1" x="1896"/>
        <item x="77"/>
        <item m="1" x="906"/>
        <item x="232"/>
        <item m="1" x="1189"/>
        <item x="282"/>
        <item m="1" x="1276"/>
        <item x="393"/>
        <item m="1" x="1468"/>
        <item x="726"/>
        <item m="1" x="1951"/>
        <item x="561"/>
        <item m="1" x="1721"/>
        <item x="788"/>
        <item m="1" x="2034"/>
        <item x="587"/>
        <item m="1" x="1756"/>
        <item m="1" x="1813"/>
        <item x="409"/>
        <item m="1" x="1497"/>
        <item x="790"/>
        <item m="1" x="2036"/>
        <item x="734"/>
        <item m="1" x="1960"/>
        <item x="168"/>
        <item m="1" x="1072"/>
        <item x="160"/>
        <item m="1" x="1062"/>
        <item x="93"/>
        <item m="1" x="933"/>
        <item m="1" x="1057"/>
        <item x="731"/>
        <item m="1" x="1956"/>
        <item x="149"/>
        <item m="1" x="1042"/>
        <item x="553"/>
        <item m="1" x="1978"/>
        <item m="1" x="1890"/>
        <item m="1" x="1790"/>
        <item m="1" x="2020"/>
        <item m="1" x="1710"/>
        <item x="249"/>
        <item m="1" x="1225"/>
        <item x="773"/>
        <item m="1" x="2010"/>
        <item x="43"/>
        <item m="1" x="857"/>
        <item x="272"/>
        <item m="1" x="1258"/>
        <item x="78"/>
        <item m="1" x="907"/>
        <item x="59"/>
        <item m="1" x="881"/>
        <item x="395"/>
        <item m="1" x="1472"/>
        <item x="407"/>
        <item m="1" x="1491"/>
        <item x="368"/>
        <item m="1" x="1425"/>
        <item x="290"/>
        <item m="1" x="1289"/>
        <item x="61"/>
        <item m="1" x="1039"/>
        <item m="1" x="884"/>
        <item m="1" x="1521"/>
        <item x="783"/>
        <item m="1" x="2029"/>
        <item x="274"/>
        <item m="1" x="1260"/>
        <item x="164"/>
        <item m="1" x="1066"/>
        <item x="464"/>
        <item m="1" x="1593"/>
        <item x="369"/>
        <item m="1" x="1503"/>
        <item m="1" x="1430"/>
        <item x="386"/>
        <item m="1" x="1457"/>
        <item x="408"/>
        <item m="1" x="1494"/>
        <item x="426"/>
        <item m="1" x="1526"/>
        <item x="478"/>
        <item m="1" x="1612"/>
        <item x="153"/>
        <item m="1" x="1052"/>
        <item x="716"/>
        <item m="1" x="1940"/>
        <item x="87"/>
        <item m="1" x="924"/>
        <item x="154"/>
        <item m="1" x="1053"/>
        <item x="14"/>
        <item m="1" x="816"/>
        <item x="794"/>
        <item m="1" x="2042"/>
        <item x="767"/>
        <item m="1" x="2003"/>
        <item x="635"/>
        <item m="1" x="1821"/>
        <item x="501"/>
        <item m="1" x="1643"/>
        <item m="1" x="1669"/>
        <item m="1" x="1640"/>
        <item m="1" x="1968"/>
        <item m="1" x="1711"/>
        <item m="1" x="1644"/>
        <item m="1" x="1665"/>
        <item m="1" x="1977"/>
        <item m="1" x="1740"/>
        <item m="1" x="2019"/>
        <item x="656"/>
        <item m="1" x="1850"/>
        <item x="555"/>
        <item m="1" x="2006"/>
        <item m="1" x="1714"/>
        <item x="578"/>
        <item m="1" x="1745"/>
        <item x="259"/>
        <item m="1" x="1242"/>
        <item x="683"/>
        <item m="1" x="1888"/>
        <item x="285"/>
        <item m="1" x="1376"/>
        <item m="1" x="1280"/>
        <item x="372"/>
        <item m="1" x="1433"/>
        <item x="422"/>
        <item m="1" x="1519"/>
        <item m="1" x="1574"/>
        <item x="328"/>
        <item m="1" x="1356"/>
        <item x="387"/>
        <item m="1" x="1576"/>
        <item m="1" x="1458"/>
        <item x="323"/>
        <item m="1" x="1347"/>
        <item m="1" x="1383"/>
        <item m="1" x="1510"/>
        <item m="1" x="1403"/>
        <item m="1" x="1385"/>
        <item m="1" x="1465"/>
        <item x="402"/>
        <item m="1" x="1482"/>
        <item x="134"/>
        <item m="1" x="1011"/>
        <item x="64"/>
        <item m="1" x="887"/>
        <item x="103"/>
        <item m="1" x="951"/>
        <item x="150"/>
        <item m="1" x="1047"/>
        <item x="752"/>
        <item m="1" x="1982"/>
        <item x="710"/>
        <item m="1" x="1930"/>
        <item x="89"/>
        <item m="1" x="927"/>
        <item x="92"/>
        <item m="1" x="931"/>
        <item x="167"/>
        <item m="1" x="1496"/>
        <item m="1" x="1070"/>
        <item x="559"/>
        <item m="1" x="1719"/>
        <item x="176"/>
        <item m="1" x="1083"/>
        <item x="356"/>
        <item m="1" x="1405"/>
        <item x="736"/>
        <item m="1" x="1962"/>
        <item x="539"/>
        <item m="1" x="1695"/>
        <item m="1" x="1864"/>
        <item m="1" x="1989"/>
        <item x="375"/>
        <item m="1" x="1438"/>
        <item x="676"/>
        <item m="1" x="1880"/>
        <item x="318"/>
        <item m="1" x="1340"/>
        <item x="70"/>
        <item m="1" x="894"/>
        <item m="1" x="1049"/>
        <item x="198"/>
        <item m="1" x="1177"/>
        <item m="1" x="1117"/>
        <item m="1" x="1116"/>
        <item x="29"/>
        <item m="1" x="978"/>
        <item m="1" x="1009"/>
        <item m="1" x="838"/>
        <item x="240"/>
        <item m="1" x="1202"/>
        <item x="183"/>
        <item m="1" x="1094"/>
        <item x="86"/>
        <item m="1" x="922"/>
        <item x="229"/>
        <item m="1" x="1185"/>
        <item x="430"/>
        <item m="1" x="1534"/>
        <item x="12"/>
        <item m="1" x="814"/>
        <item m="1" x="1087"/>
        <item m="1" x="1076"/>
        <item x="592"/>
        <item m="1" x="1764"/>
        <item x="11"/>
        <item m="1" x="813"/>
        <item x="186"/>
        <item m="1" x="1099"/>
        <item x="273"/>
        <item m="1" x="1259"/>
        <item x="775"/>
        <item m="1" x="2015"/>
        <item x="7"/>
        <item m="1" x="806"/>
        <item x="98"/>
        <item m="1" x="1164"/>
        <item m="1" x="940"/>
        <item x="702"/>
        <item m="1" x="1913"/>
        <item x="548"/>
        <item m="1" x="1705"/>
        <item x="604"/>
        <item m="1" x="1778"/>
        <item x="278"/>
        <item m="1" x="1269"/>
        <item x="45"/>
        <item m="1" x="862"/>
        <item x="770"/>
        <item m="1" x="2007"/>
        <item x="496"/>
        <item m="1" x="1855"/>
        <item m="1" x="1904"/>
        <item m="1" x="1786"/>
        <item m="1" x="1849"/>
        <item m="1" x="1635"/>
        <item x="231"/>
        <item m="1" x="1188"/>
        <item x="672"/>
        <item m="1" x="1873"/>
        <item x="665"/>
        <item m="1" x="1863"/>
        <item x="246"/>
        <item m="1" x="1217"/>
        <item x="121"/>
        <item m="1" x="987"/>
        <item x="247"/>
        <item m="1" x="1221"/>
        <item x="722"/>
        <item m="1" x="1947"/>
        <item x="795"/>
        <item m="1" x="2043"/>
        <item x="694"/>
        <item m="1" x="1901"/>
        <item x="166"/>
        <item m="1" x="1069"/>
        <item x="796"/>
        <item m="1" x="2044"/>
        <item x="248"/>
        <item m="1" x="1223"/>
        <item x="333"/>
        <item m="1" x="1362"/>
        <item m="1" x="1424"/>
        <item m="1" x="1379"/>
        <item x="201"/>
        <item m="1" x="1219"/>
        <item m="1" x="1133"/>
        <item m="1" x="1204"/>
        <item m="1" x="1120"/>
        <item m="1" x="1183"/>
        <item m="1" x="1255"/>
        <item m="1" x="1490"/>
        <item m="1" x="1238"/>
        <item m="1" x="1530"/>
        <item x="190"/>
        <item m="1" x="1216"/>
        <item m="1" x="1208"/>
        <item m="1" x="1106"/>
        <item x="265"/>
        <item m="1" x="1249"/>
        <item x="191"/>
        <item m="1" x="1178"/>
        <item m="1" x="1107"/>
        <item x="256"/>
        <item m="1" x="1237"/>
        <item x="260"/>
        <item m="1" x="1243"/>
        <item x="513"/>
        <item m="1" x="1655"/>
        <item x="313"/>
        <item m="1" x="1330"/>
        <item x="469"/>
        <item m="1" x="1601"/>
        <item x="390"/>
        <item m="1" x="1461"/>
        <item x="57"/>
        <item m="1" x="879"/>
        <item m="1" x="1157"/>
        <item m="1" x="1236"/>
        <item x="27"/>
        <item m="1" x="835"/>
        <item x="124"/>
        <item m="1" x="995"/>
        <item x="180"/>
        <item m="1" x="1089"/>
        <item x="21"/>
        <item m="1" x="823"/>
        <item x="188"/>
        <item m="1" x="1102"/>
        <item m="1" x="1153"/>
        <item m="1" x="1101"/>
        <item m="1" x="1222"/>
        <item x="253"/>
        <item m="1" x="1231"/>
        <item x="230"/>
        <item m="1" x="1186"/>
        <item x="209"/>
        <item m="1" x="1139"/>
        <item m="1" x="1181"/>
        <item x="271"/>
        <item m="1" x="1257"/>
        <item x="46"/>
        <item m="1" x="864"/>
        <item x="614"/>
        <item m="1" x="1792"/>
        <item x="450"/>
        <item m="1" x="1573"/>
        <item x="522"/>
        <item m="1" x="1690"/>
        <item m="1" x="1936"/>
        <item m="1" x="1668"/>
        <item x="545"/>
        <item m="1" x="1919"/>
        <item m="1" x="1701"/>
        <item x="491"/>
        <item m="1" x="1630"/>
        <item x="729"/>
        <item m="1" x="1954"/>
        <item x="317"/>
        <item m="1" x="1339"/>
        <item m="1" x="1575"/>
        <item m="1" x="1914"/>
        <item x="358"/>
        <item m="1" x="1409"/>
        <item x="471"/>
        <item m="1" x="1604"/>
        <item x="415"/>
        <item m="1" x="1504"/>
        <item x="432"/>
        <item m="1" x="1568"/>
        <item m="1" x="1538"/>
        <item x="463"/>
        <item m="1" x="1592"/>
        <item x="401"/>
        <item m="1" x="1481"/>
        <item x="645"/>
        <item m="1" x="1833"/>
        <item x="626"/>
        <item m="1" x="1808"/>
        <item x="638"/>
        <item m="1" x="1827"/>
        <item m="1" x="1825"/>
        <item x="549"/>
        <item m="1" x="1706"/>
        <item x="547"/>
        <item m="1" x="1704"/>
        <item x="782"/>
        <item m="1" x="2027"/>
        <item x="641"/>
        <item m="1" x="1841"/>
        <item m="1" x="1829"/>
        <item x="509"/>
        <item m="1" x="1656"/>
        <item m="1" x="1670"/>
        <item m="1" x="1651"/>
        <item m="1" x="1798"/>
        <item x="525"/>
        <item m="1" x="1787"/>
        <item m="1" x="1674"/>
        <item x="744"/>
        <item m="1" x="1972"/>
        <item m="1" x="2041"/>
        <item x="684"/>
        <item m="1" x="1889"/>
        <item x="552"/>
        <item m="1" x="1753"/>
        <item m="1" x="1709"/>
        <item x="571"/>
        <item m="1" x="1735"/>
        <item x="516"/>
        <item m="1" x="1659"/>
        <item m="1" x="1812"/>
        <item x="616"/>
        <item m="1" x="1794"/>
        <item x="308"/>
        <item m="1" x="1322"/>
        <item x="512"/>
        <item m="1" x="1654"/>
        <item x="480"/>
        <item m="1" x="1717"/>
        <item m="1" x="1660"/>
        <item m="1" x="1617"/>
        <item m="1" x="1627"/>
        <item m="1" x="1694"/>
        <item x="507"/>
        <item m="1" x="1649"/>
        <item x="556"/>
        <item m="1" x="1715"/>
        <item x="485"/>
        <item m="1" x="1623"/>
        <item x="711"/>
        <item m="1" x="1932"/>
        <item x="465"/>
        <item m="1" x="1594"/>
        <item x="405"/>
        <item m="1" x="1486"/>
        <item x="49"/>
        <item m="1" x="867"/>
        <item m="1" x="948"/>
        <item x="264"/>
        <item m="1" x="1267"/>
        <item m="1" x="1248"/>
        <item x="266"/>
        <item m="1" x="1261"/>
        <item m="1" x="1250"/>
        <item x="120"/>
        <item m="1" x="986"/>
        <item x="579"/>
        <item m="1" x="1746"/>
        <item x="777"/>
        <item m="1" x="2021"/>
        <item x="4"/>
        <item m="1" x="1147"/>
        <item m="1" x="1190"/>
        <item m="1" x="1209"/>
        <item m="1" x="1512"/>
        <item m="1" x="811"/>
        <item m="1" x="803"/>
        <item m="1" x="812"/>
        <item m="1" x="854"/>
        <item m="1" x="860"/>
        <item m="1" x="1002"/>
        <item m="1" x="808"/>
        <item m="1" x="904"/>
        <item m="1" x="908"/>
        <item m="1" x="1175"/>
        <item m="1" x="1434"/>
        <item m="1" x="1397"/>
        <item m="1" x="1449"/>
        <item m="1" x="1473"/>
        <item m="1" x="1562"/>
        <item m="1" x="1444"/>
        <item m="1" x="1292"/>
        <item x="125"/>
        <item m="1" x="996"/>
        <item x="564"/>
        <item m="1" x="1725"/>
        <item x="685"/>
        <item m="1" x="1891"/>
        <item x="486"/>
        <item m="1" x="1624"/>
        <item x="659"/>
        <item m="1" x="1854"/>
        <item x="797"/>
        <item m="1" x="2045"/>
        <item x="488"/>
        <item m="1" x="1626"/>
        <item x="532"/>
        <item m="1" x="1724"/>
        <item m="1" x="1682"/>
        <item x="489"/>
        <item m="1" x="2000"/>
        <item m="1" x="1758"/>
        <item m="1" x="1648"/>
        <item m="1" x="1628"/>
        <item m="1" x="1738"/>
        <item m="1" x="1987"/>
        <item m="1" x="1931"/>
        <item x="521"/>
        <item m="1" x="1667"/>
        <item x="508"/>
        <item m="1" x="1691"/>
        <item m="1" x="1767"/>
        <item m="1" x="1650"/>
        <item m="1" x="2002"/>
        <item x="492"/>
        <item m="1" x="1631"/>
        <item x="400"/>
        <item m="1" x="1479"/>
        <item x="162"/>
        <item m="1" x="1064"/>
        <item x="276"/>
        <item m="1" x="1264"/>
        <item x="696"/>
        <item m="1" x="1903"/>
        <item x="177"/>
        <item m="1" x="1085"/>
        <item x="219"/>
        <item m="1" x="1155"/>
        <item x="196"/>
        <item m="1" x="1113"/>
        <item x="234"/>
        <item m="1" x="1192"/>
        <item x="5"/>
        <item m="1" x="925"/>
        <item m="1" x="1021"/>
        <item m="1" x="832"/>
        <item m="1" x="900"/>
        <item m="1" x="831"/>
        <item m="1" x="804"/>
        <item x="194"/>
        <item m="1" x="1160"/>
        <item m="1" x="1111"/>
        <item x="244"/>
        <item m="1" x="1210"/>
        <item x="321"/>
        <item m="1" x="1345"/>
        <item x="360"/>
        <item m="1" x="1411"/>
        <item x="424"/>
        <item m="1" x="1523"/>
        <item x="504"/>
        <item m="1" x="1645"/>
        <item x="715"/>
        <item m="1" x="1939"/>
        <item x="727"/>
        <item m="1" x="1952"/>
        <item x="732"/>
        <item m="1" x="1958"/>
        <item x="444"/>
        <item m="1" x="1556"/>
        <item x="104"/>
        <item m="1" x="954"/>
        <item x="211"/>
        <item m="1" x="1142"/>
        <item m="1" x="1546"/>
        <item x="207"/>
        <item m="1" x="1137"/>
        <item m="1" x="1176"/>
        <item x="146"/>
        <item m="1" x="1037"/>
        <item x="349"/>
        <item m="1" x="1393"/>
        <item x="445"/>
        <item m="1" x="1557"/>
        <item x="451"/>
        <item m="1" x="1578"/>
        <item x="385"/>
        <item m="1" x="1456"/>
        <item x="344"/>
        <item m="1" x="1382"/>
        <item x="48"/>
        <item m="1" x="866"/>
        <item x="195"/>
        <item m="1" x="1112"/>
        <item m="1" x="1130"/>
        <item m="1" x="1135"/>
        <item x="243"/>
        <item m="1" x="1207"/>
        <item m="1" x="1226"/>
        <item x="82"/>
        <item m="1" x="913"/>
        <item x="44"/>
        <item m="1" x="859"/>
        <item x="203"/>
        <item m="1" x="1128"/>
        <item x="204"/>
        <item m="1" x="1196"/>
        <item m="1" x="1129"/>
        <item m="1" x="1263"/>
        <item x="187"/>
        <item m="1" x="1103"/>
        <item m="1" x="1100"/>
        <item m="1" x="1104"/>
        <item x="210"/>
        <item m="1" x="1215"/>
        <item m="1" x="1166"/>
        <item m="1" x="1218"/>
        <item m="1" x="1167"/>
        <item m="1" x="1140"/>
        <item m="1" x="1220"/>
        <item m="1" x="1214"/>
        <item m="1" x="1235"/>
        <item x="428"/>
        <item m="1" x="1528"/>
        <item x="582"/>
        <item m="1" x="1749"/>
        <item x="129"/>
        <item m="1" x="1004"/>
        <item x="80"/>
        <item m="1" x="910"/>
        <item x="388"/>
        <item m="1" x="1459"/>
        <item x="654"/>
        <item m="1" x="1845"/>
        <item x="617"/>
        <item m="1" x="1795"/>
        <item x="343"/>
        <item m="1" x="1549"/>
        <item m="1" x="1561"/>
        <item m="1" x="1509"/>
        <item m="1" x="1381"/>
        <item x="526"/>
        <item m="1" x="1675"/>
        <item x="622"/>
        <item m="1" x="1900"/>
        <item m="1" x="1802"/>
        <item x="413"/>
        <item m="1" x="1501"/>
        <item m="1" x="1545"/>
        <item x="326"/>
        <item m="1" x="1354"/>
        <item x="131"/>
        <item m="1" x="1006"/>
        <item x="572"/>
        <item m="1" x="1736"/>
        <item x="708"/>
        <item m="1" x="1926"/>
        <item x="85"/>
        <item m="1" x="921"/>
        <item x="730"/>
        <item m="1" x="1955"/>
        <item x="718"/>
        <item m="1" x="1943"/>
        <item x="438"/>
        <item m="1" x="1544"/>
        <item x="42"/>
        <item m="1" x="856"/>
        <item x="114"/>
        <item m="1" x="974"/>
        <item x="435"/>
        <item m="1" x="1541"/>
        <item x="200"/>
        <item m="1" x="1119"/>
        <item x="17"/>
        <item m="1" x="819"/>
        <item x="235"/>
        <item m="1" x="1194"/>
        <item x="215"/>
        <item m="1" x="1146"/>
        <item m="1" x="1161"/>
        <item x="193"/>
        <item m="1" x="1152"/>
        <item m="1" x="1110"/>
        <item m="1" x="1115"/>
        <item m="1" x="1156"/>
        <item m="1" x="1124"/>
        <item m="1" x="1163"/>
        <item m="1" x="1180"/>
        <item m="1" x="1148"/>
        <item m="1" x="1274"/>
        <item m="1" x="1213"/>
        <item m="1" x="1126"/>
        <item m="1" x="1122"/>
        <item m="1" x="1245"/>
        <item m="1" x="1265"/>
        <item m="1" x="1361"/>
        <item x="25"/>
        <item m="1" x="1141"/>
        <item m="1" x="1227"/>
        <item m="1" x="830"/>
        <item x="441"/>
        <item m="1" x="1551"/>
        <item x="284"/>
        <item m="1" x="1279"/>
        <item x="352"/>
        <item m="1" x="1396"/>
        <item m="1" x="1492"/>
        <item x="189"/>
        <item m="1" x="1316"/>
        <item m="1" x="1408"/>
        <item m="1" x="1372"/>
        <item m="1" x="1341"/>
        <item m="1" x="1353"/>
        <item m="1" x="1309"/>
        <item m="1" x="1123"/>
        <item m="1" x="1240"/>
        <item m="1" x="1427"/>
        <item m="1" x="1105"/>
        <item x="133"/>
        <item m="1" x="1010"/>
        <item x="170"/>
        <item m="1" x="1074"/>
        <item x="448"/>
        <item m="1" x="1565"/>
        <item x="300"/>
        <item m="1" x="1303"/>
        <item x="383"/>
        <item m="1" x="1452"/>
        <item x="456"/>
        <item m="1" x="1584"/>
        <item x="679"/>
        <item m="1" x="1990"/>
        <item m="1" x="1883"/>
        <item x="174"/>
        <item m="1" x="1081"/>
        <item x="490"/>
        <item m="1" x="1629"/>
        <item x="263"/>
        <item m="1" x="1247"/>
        <item x="433"/>
        <item m="1" x="1539"/>
        <item x="533"/>
        <item m="1" x="1683"/>
        <item x="713"/>
        <item m="1" x="1935"/>
        <item x="107"/>
        <item m="1" x="959"/>
        <item x="287"/>
        <item m="1" x="1283"/>
        <item x="590"/>
        <item m="1" x="1761"/>
        <item x="55"/>
        <item m="1" x="876"/>
        <item x="449"/>
        <item m="1" x="1572"/>
        <item x="138"/>
        <item m="1" x="1018"/>
        <item x="520"/>
        <item m="1" x="1664"/>
        <item x="704"/>
        <item m="1" x="1917"/>
        <item x="130"/>
        <item m="1" x="1005"/>
        <item x="140"/>
        <item m="1" x="1023"/>
        <item x="109"/>
        <item m="1" x="964"/>
        <item x="416"/>
        <item m="1" x="1505"/>
        <item x="252"/>
        <item m="1" x="1230"/>
        <item x="26"/>
        <item m="1" x="834"/>
        <item x="2"/>
        <item m="1" x="801"/>
        <item x="269"/>
        <item m="1" x="1254"/>
        <item x="261"/>
        <item m="1" x="1244"/>
        <item x="218"/>
        <item m="1" x="1154"/>
        <item x="227"/>
        <item m="1" x="1182"/>
        <item x="270"/>
        <item m="1" x="1256"/>
        <item x="286"/>
        <item m="1" x="1281"/>
        <item x="141"/>
        <item m="1" x="1026"/>
        <item x="157"/>
        <item m="1" x="1056"/>
        <item x="110"/>
        <item m="1" x="981"/>
        <item m="1" x="965"/>
        <item m="1" x="1095"/>
        <item x="241"/>
        <item m="1" x="1203"/>
        <item x="288"/>
        <item m="1" x="1285"/>
        <item x="322"/>
        <item m="1" x="1402"/>
        <item m="1" x="1346"/>
        <item x="309"/>
        <item m="1" x="1323"/>
        <item x="250"/>
        <item m="1" x="1228"/>
        <item x="217"/>
        <item m="1" x="1151"/>
        <item x="363"/>
        <item m="1" x="1415"/>
        <item x="280"/>
        <item m="1" x="1271"/>
        <item x="482"/>
        <item m="1" x="1620"/>
        <item x="637"/>
        <item m="1" x="1824"/>
        <item x="719"/>
        <item m="1" x="1944"/>
        <item x="741"/>
        <item m="1" x="1967"/>
        <item m="1" x="2013"/>
        <item x="646"/>
        <item m="1" x="1834"/>
        <item m="1" x="1875"/>
        <item x="762"/>
        <item m="1" x="1995"/>
        <item x="420"/>
        <item m="1" x="1513"/>
        <item x="647"/>
        <item m="1" x="1835"/>
        <item x="142"/>
        <item m="1" x="1028"/>
        <item x="52"/>
        <item m="1" x="872"/>
        <item m="1" x="1195"/>
        <item x="479"/>
        <item m="1" x="1615"/>
        <item x="574"/>
        <item m="1" x="1739"/>
        <item x="631"/>
        <item m="1" x="1816"/>
        <item x="106"/>
        <item m="1" x="958"/>
        <item x="181"/>
        <item m="1" x="1091"/>
        <item x="171"/>
        <item m="1" x="1080"/>
        <item m="1" x="1075"/>
        <item x="785"/>
        <item m="1" x="2031"/>
        <item x="302"/>
        <item m="1" x="1307"/>
        <item x="750"/>
        <item m="1" x="1980"/>
        <item x="447"/>
        <item m="1" x="1560"/>
        <item x="376"/>
        <item m="1" x="1439"/>
        <item x="359"/>
        <item m="1" x="1410"/>
        <item x="155"/>
        <item m="1" x="1054"/>
        <item x="128"/>
        <item m="1" x="1003"/>
        <item x="38"/>
        <item m="1" x="851"/>
        <item m="1" x="988"/>
        <item x="593"/>
        <item m="1" x="1765"/>
        <item x="62"/>
        <item m="1" x="885"/>
        <item x="179"/>
        <item m="1" x="1088"/>
        <item x="51"/>
        <item m="1" x="871"/>
        <item x="738"/>
        <item m="1" x="1964"/>
        <item x="165"/>
        <item m="1" x="1068"/>
        <item x="238"/>
        <item m="1" x="1233"/>
        <item m="1" x="1200"/>
        <item x="649"/>
        <item m="1" x="1837"/>
        <item x="565"/>
        <item m="1" x="1726"/>
        <item x="747"/>
        <item m="1" x="1975"/>
        <item x="116"/>
        <item m="1" x="979"/>
        <item x="16"/>
        <item m="1" x="818"/>
        <item x="20"/>
        <item m="1" x="1067"/>
        <item m="1" x="822"/>
        <item x="319"/>
        <item m="1" x="1342"/>
        <item x="268"/>
        <item m="1" x="1252"/>
        <item x="661"/>
        <item m="1" x="1858"/>
        <item x="606"/>
        <item m="1" x="1780"/>
        <item x="152"/>
        <item m="1" x="1051"/>
        <item x="36"/>
        <item m="1" x="1569"/>
        <item m="1" x="930"/>
        <item m="1" x="955"/>
        <item m="1" x="847"/>
        <item m="1" x="1401"/>
        <item m="1" x="1312"/>
        <item x="314"/>
        <item m="1" x="1331"/>
        <item x="345"/>
        <item m="1" x="1384"/>
        <item x="30"/>
        <item m="1" x="840"/>
        <item m="1" x="932"/>
        <item x="339"/>
        <item m="1" x="1373"/>
        <item x="330"/>
        <item m="1" x="1358"/>
        <item m="1" x="1599"/>
        <item x="66"/>
        <item m="1" x="889"/>
        <item m="1" x="1553"/>
        <item x="8"/>
        <item m="1" x="1352"/>
        <item m="1" x="807"/>
        <item x="39"/>
        <item m="1" x="852"/>
        <item x="742"/>
        <item m="1" x="1969"/>
        <item x="159"/>
        <item m="1" x="1060"/>
        <item x="239"/>
        <item m="1" x="1201"/>
        <item x="459"/>
        <item m="1" x="1587"/>
        <item x="418"/>
        <item m="1" x="1507"/>
        <item x="421"/>
        <item m="1" x="1518"/>
        <item x="384"/>
        <item m="1" x="1454"/>
        <item m="1" x="1547"/>
        <item x="311"/>
        <item m="1" x="1328"/>
        <item x="214"/>
        <item m="1" x="1145"/>
        <item x="118"/>
        <item m="1" x="982"/>
        <item x="423"/>
        <item m="1" x="1522"/>
        <item x="255"/>
        <item m="1" x="1234"/>
        <item m="1" x="1253"/>
        <item x="223"/>
        <item m="1" x="1168"/>
        <item x="792"/>
        <item m="1" x="2039"/>
        <item x="528"/>
        <item m="1" x="1677"/>
        <item x="686"/>
        <item m="1" x="1892"/>
        <item x="581"/>
        <item m="1" x="1748"/>
        <item x="568"/>
        <item m="1" x="1730"/>
        <item x="745"/>
        <item m="1" x="1973"/>
        <item x="628"/>
        <item m="1" x="1810"/>
        <item x="791"/>
        <item m="1" x="2037"/>
        <item x="551"/>
        <item m="1" x="1708"/>
        <item x="633"/>
        <item m="1" x="1818"/>
        <item x="643"/>
        <item m="1" x="1831"/>
        <item x="481"/>
        <item m="1" x="1618"/>
        <item x="691"/>
        <item m="1" x="1897"/>
        <item x="609"/>
        <item m="1" x="1783"/>
        <item x="743"/>
        <item m="1" x="1971"/>
        <item x="611"/>
        <item m="1" x="1788"/>
        <item x="598"/>
        <item m="1" x="1771"/>
        <item x="396"/>
        <item m="1" x="1474"/>
        <item x="607"/>
        <item m="1" x="1781"/>
        <item x="764"/>
        <item m="1" x="1997"/>
        <item x="585"/>
        <item m="1" x="1754"/>
        <item x="537"/>
        <item m="1" x="1689"/>
        <item x="625"/>
        <item m="1" x="1807"/>
        <item x="156"/>
        <item m="1" x="1055"/>
        <item x="96"/>
        <item m="1" x="938"/>
        <item x="72"/>
        <item m="1" x="899"/>
        <item x="143"/>
        <item m="1" x="1029"/>
        <item x="113"/>
        <item m="1" x="972"/>
        <item x="37"/>
        <item m="1" x="849"/>
        <item m="1" x="1045"/>
        <item m="1" x="911"/>
        <item x="414"/>
        <item m="1" x="1502"/>
        <item x="163"/>
        <item m="1" x="1065"/>
        <item x="136"/>
        <item m="1" x="1013"/>
        <item x="0"/>
        <item m="1" x="882"/>
        <item m="1" x="897"/>
        <item m="1" x="839"/>
        <item m="1" x="952"/>
        <item m="1" x="895"/>
        <item m="1" x="999"/>
        <item m="1" x="799"/>
        <item m="1" x="1035"/>
        <item x="67"/>
        <item m="1" x="947"/>
        <item m="1" x="890"/>
        <item m="1" x="1558"/>
        <item m="1" x="896"/>
        <item x="54"/>
        <item m="1" x="970"/>
        <item m="1" x="874"/>
        <item m="1" x="920"/>
        <item m="1" x="957"/>
        <item m="1" x="878"/>
        <item m="1" x="1031"/>
        <item m="1" x="1016"/>
        <item x="251"/>
        <item m="1" x="1229"/>
        <item x="208"/>
        <item m="1" x="1138"/>
        <item x="225"/>
        <item m="1" x="1170"/>
        <item x="442"/>
        <item m="1" x="1554"/>
        <item x="32"/>
        <item m="1" x="842"/>
        <item x="277"/>
        <item m="1" x="1266"/>
        <item x="40"/>
        <item m="1" x="853"/>
        <item x="366"/>
        <item m="1" x="1421"/>
        <item x="371"/>
        <item m="1" x="1455"/>
        <item m="1" x="1432"/>
        <item m="1" x="1515"/>
        <item x="570"/>
        <item m="1" x="1732"/>
        <item x="610"/>
        <item m="1" x="1785"/>
        <item x="439"/>
        <item m="1" x="1548"/>
        <item x="707"/>
        <item m="1" x="1923"/>
        <item x="560"/>
        <item m="1" x="1720"/>
        <item m="1" x="1905"/>
        <item m="1" x="1805"/>
        <item m="1" x="2014"/>
        <item m="1" x="1811"/>
        <item m="1" x="1844"/>
        <item x="760"/>
        <item m="1" x="1993"/>
        <item x="527"/>
        <item m="1" x="1784"/>
        <item m="1" x="1676"/>
        <item x="122"/>
        <item m="1" x="989"/>
        <item x="315"/>
        <item m="1" x="1571"/>
        <item m="1" x="1333"/>
        <item x="455"/>
        <item m="1" x="1583"/>
        <item x="63"/>
        <item m="1" x="1595"/>
        <item m="1" x="1614"/>
        <item m="1" x="976"/>
        <item m="1" x="944"/>
        <item m="1" x="1369"/>
        <item m="1" x="1392"/>
        <item m="1" x="1475"/>
        <item m="1" x="1535"/>
        <item m="1" x="1391"/>
        <item m="1" x="1338"/>
        <item m="1" x="1286"/>
        <item m="1" x="1471"/>
        <item m="1" x="1336"/>
        <item m="1" x="1306"/>
        <item m="1" x="1368"/>
        <item m="1" x="1305"/>
        <item m="1" x="1450"/>
        <item m="1" x="1453"/>
        <item m="1" x="1419"/>
        <item m="1" x="1531"/>
        <item m="1" x="1335"/>
        <item m="1" x="1484"/>
        <item m="1" x="1514"/>
        <item m="1" x="1344"/>
        <item m="1" x="1407"/>
        <item m="1" x="1321"/>
        <item m="1" x="886"/>
        <item m="1" x="1520"/>
        <item m="1" x="1552"/>
        <item x="417"/>
        <item m="1" x="1506"/>
        <item x="739"/>
        <item m="1" x="1965"/>
        <item x="373"/>
        <item m="1" x="1435"/>
        <item x="437"/>
        <item m="1" x="1543"/>
        <item x="316"/>
        <item m="1" x="1334"/>
        <item x="169"/>
        <item m="1" x="1073"/>
        <item x="91"/>
        <item m="1" x="929"/>
        <item x="24"/>
        <item m="1" x="829"/>
        <item m="1" x="961"/>
        <item x="97"/>
        <item m="1" x="939"/>
        <item x="697"/>
        <item m="1" x="1906"/>
        <item x="632"/>
        <item m="1" x="1817"/>
        <item t="default"/>
      </items>
    </pivotField>
    <pivotField axis="axisRow" showAll="0" sortType="de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numFmtId="43" showAll="0">
      <items count="550">
        <item x="241"/>
        <item x="233"/>
        <item x="94"/>
        <item x="18"/>
        <item x="287"/>
        <item x="282"/>
        <item x="210"/>
        <item x="519"/>
        <item x="93"/>
        <item x="124"/>
        <item x="292"/>
        <item x="205"/>
        <item x="128"/>
        <item x="24"/>
        <item x="247"/>
        <item x="300"/>
        <item x="46"/>
        <item x="314"/>
        <item x="141"/>
        <item x="218"/>
        <item x="279"/>
        <item x="122"/>
        <item x="104"/>
        <item x="234"/>
        <item x="197"/>
        <item x="266"/>
        <item x="41"/>
        <item x="4"/>
        <item x="221"/>
        <item x="3"/>
        <item x="252"/>
        <item x="11"/>
        <item x="392"/>
        <item x="503"/>
        <item x="340"/>
        <item x="251"/>
        <item x="116"/>
        <item x="306"/>
        <item x="5"/>
        <item x="386"/>
        <item x="303"/>
        <item x="21"/>
        <item x="127"/>
        <item x="531"/>
        <item x="149"/>
        <item x="422"/>
        <item x="272"/>
        <item x="243"/>
        <item x="473"/>
        <item x="82"/>
        <item x="163"/>
        <item x="260"/>
        <item x="1"/>
        <item x="315"/>
        <item x="112"/>
        <item x="95"/>
        <item x="27"/>
        <item x="68"/>
        <item x="119"/>
        <item x="144"/>
        <item x="228"/>
        <item x="150"/>
        <item x="9"/>
        <item x="105"/>
        <item x="71"/>
        <item x="6"/>
        <item x="36"/>
        <item x="534"/>
        <item x="114"/>
        <item x="275"/>
        <item x="108"/>
        <item x="387"/>
        <item x="404"/>
        <item x="156"/>
        <item x="157"/>
        <item x="14"/>
        <item x="296"/>
        <item x="204"/>
        <item x="111"/>
        <item x="538"/>
        <item x="123"/>
        <item x="107"/>
        <item x="419"/>
        <item x="42"/>
        <item x="223"/>
        <item x="232"/>
        <item x="54"/>
        <item x="320"/>
        <item x="66"/>
        <item x="17"/>
        <item x="216"/>
        <item x="294"/>
        <item x="227"/>
        <item x="57"/>
        <item x="391"/>
        <item x="349"/>
        <item x="255"/>
        <item x="508"/>
        <item x="348"/>
        <item x="8"/>
        <item x="329"/>
        <item x="403"/>
        <item x="32"/>
        <item x="309"/>
        <item x="225"/>
        <item x="389"/>
        <item x="103"/>
        <item x="50"/>
        <item x="334"/>
        <item x="299"/>
        <item x="2"/>
        <item x="318"/>
        <item x="30"/>
        <item x="510"/>
        <item x="203"/>
        <item x="86"/>
        <item x="331"/>
        <item x="58"/>
        <item x="70"/>
        <item x="39"/>
        <item x="12"/>
        <item x="10"/>
        <item x="360"/>
        <item x="381"/>
        <item x="325"/>
        <item x="376"/>
        <item x="226"/>
        <item x="84"/>
        <item x="179"/>
        <item x="483"/>
        <item x="285"/>
        <item x="97"/>
        <item x="346"/>
        <item x="22"/>
        <item x="529"/>
        <item x="470"/>
        <item x="323"/>
        <item x="341"/>
        <item x="0"/>
        <item x="83"/>
        <item x="143"/>
        <item x="479"/>
        <item x="343"/>
        <item x="284"/>
        <item x="540"/>
        <item x="246"/>
        <item x="130"/>
        <item x="268"/>
        <item x="532"/>
        <item x="264"/>
        <item x="63"/>
        <item x="398"/>
        <item x="239"/>
        <item x="539"/>
        <item x="109"/>
        <item x="297"/>
        <item x="222"/>
        <item x="230"/>
        <item x="283"/>
        <item x="253"/>
        <item x="274"/>
        <item x="99"/>
        <item x="76"/>
        <item x="544"/>
        <item x="7"/>
        <item x="31"/>
        <item x="431"/>
        <item x="236"/>
        <item x="244"/>
        <item x="189"/>
        <item x="330"/>
        <item x="187"/>
        <item x="106"/>
        <item x="125"/>
        <item x="477"/>
        <item x="280"/>
        <item x="172"/>
        <item x="270"/>
        <item x="263"/>
        <item x="302"/>
        <item x="265"/>
        <item x="488"/>
        <item x="317"/>
        <item x="120"/>
        <item x="23"/>
        <item x="393"/>
        <item x="146"/>
        <item x="397"/>
        <item x="396"/>
        <item x="352"/>
        <item x="290"/>
        <item x="471"/>
        <item x="89"/>
        <item x="490"/>
        <item x="498"/>
        <item x="37"/>
        <item x="378"/>
        <item x="80"/>
        <item x="249"/>
        <item x="335"/>
        <item x="478"/>
        <item x="418"/>
        <item x="440"/>
        <item x="362"/>
        <item x="245"/>
        <item x="505"/>
        <item x="78"/>
        <item x="504"/>
        <item x="416"/>
        <item x="154"/>
        <item x="101"/>
        <item x="240"/>
        <item x="60"/>
        <item x="445"/>
        <item x="273"/>
        <item x="257"/>
        <item x="81"/>
        <item x="380"/>
        <item x="517"/>
        <item x="487"/>
        <item x="342"/>
        <item x="370"/>
        <item x="511"/>
        <item x="408"/>
        <item x="131"/>
        <item x="132"/>
        <item x="231"/>
        <item x="34"/>
        <item x="363"/>
        <item x="502"/>
        <item x="256"/>
        <item x="117"/>
        <item x="61"/>
        <item x="452"/>
        <item x="186"/>
        <item x="295"/>
        <item x="242"/>
        <item x="151"/>
        <item x="25"/>
        <item x="312"/>
        <item x="139"/>
        <item x="493"/>
        <item x="304"/>
        <item x="451"/>
        <item x="96"/>
        <item x="434"/>
        <item x="175"/>
        <item x="16"/>
        <item x="491"/>
        <item x="454"/>
        <item x="466"/>
        <item x="467"/>
        <item x="29"/>
        <item x="350"/>
        <item x="248"/>
        <item x="429"/>
        <item x="220"/>
        <item x="459"/>
        <item x="188"/>
        <item x="90"/>
        <item x="507"/>
        <item x="59"/>
        <item x="250"/>
        <item x="516"/>
        <item x="394"/>
        <item x="176"/>
        <item x="537"/>
        <item x="428"/>
        <item x="298"/>
        <item x="464"/>
        <item x="512"/>
        <item x="33"/>
        <item x="177"/>
        <item x="229"/>
        <item x="319"/>
        <item x="457"/>
        <item x="118"/>
        <item x="367"/>
        <item x="145"/>
        <item x="353"/>
        <item x="237"/>
        <item x="69"/>
        <item x="369"/>
        <item x="199"/>
        <item x="269"/>
        <item x="293"/>
        <item x="276"/>
        <item x="158"/>
        <item x="92"/>
        <item x="375"/>
        <item x="327"/>
        <item x="413"/>
        <item x="48"/>
        <item x="305"/>
        <item x="410"/>
        <item x="423"/>
        <item x="522"/>
        <item x="351"/>
        <item x="259"/>
        <item x="481"/>
        <item x="420"/>
        <item x="301"/>
        <item x="267"/>
        <item x="384"/>
        <item x="72"/>
        <item x="337"/>
        <item x="164"/>
        <item x="271"/>
        <item x="430"/>
        <item x="258"/>
        <item x="542"/>
        <item x="333"/>
        <item x="427"/>
        <item x="254"/>
        <item x="44"/>
        <item x="533"/>
        <item x="361"/>
        <item x="530"/>
        <item x="356"/>
        <item x="486"/>
        <item x="447"/>
        <item x="365"/>
        <item x="324"/>
        <item x="409"/>
        <item x="79"/>
        <item x="310"/>
        <item x="527"/>
        <item x="277"/>
        <item x="166"/>
        <item x="462"/>
        <item x="286"/>
        <item x="373"/>
        <item x="425"/>
        <item x="147"/>
        <item x="238"/>
        <item x="308"/>
        <item x="173"/>
        <item x="432"/>
        <item x="521"/>
        <item x="388"/>
        <item x="364"/>
        <item x="536"/>
        <item x="207"/>
        <item x="135"/>
        <item x="336"/>
        <item x="167"/>
        <item x="168"/>
        <item x="311"/>
        <item x="495"/>
        <item x="169"/>
        <item x="448"/>
        <item x="401"/>
        <item x="406"/>
        <item x="460"/>
        <item x="383"/>
        <item x="202"/>
        <item x="358"/>
        <item x="377"/>
        <item x="211"/>
        <item x="181"/>
        <item x="547"/>
        <item x="499"/>
        <item x="456"/>
        <item x="546"/>
        <item x="475"/>
        <item x="136"/>
        <item x="541"/>
        <item x="407"/>
        <item x="402"/>
        <item x="436"/>
        <item x="474"/>
        <item x="399"/>
        <item x="313"/>
        <item x="209"/>
        <item x="485"/>
        <item x="465"/>
        <item x="291"/>
        <item x="213"/>
        <item x="338"/>
        <item x="316"/>
        <item x="518"/>
        <item x="545"/>
        <item x="412"/>
        <item x="155"/>
        <item x="400"/>
        <item x="444"/>
        <item x="497"/>
        <item x="214"/>
        <item x="548"/>
        <item x="438"/>
        <item x="446"/>
        <item x="509"/>
        <item x="484"/>
        <item x="184"/>
        <item x="194"/>
        <item x="526"/>
        <item x="449"/>
        <item x="528"/>
        <item x="371"/>
        <item x="395"/>
        <item x="366"/>
        <item x="374"/>
        <item x="524"/>
        <item x="278"/>
        <item x="307"/>
        <item x="345"/>
        <item x="455"/>
        <item x="543"/>
        <item x="321"/>
        <item x="368"/>
        <item x="405"/>
        <item x="359"/>
        <item x="354"/>
        <item x="482"/>
        <item x="424"/>
        <item x="514"/>
        <item x="385"/>
        <item x="494"/>
        <item x="453"/>
        <item x="215"/>
        <item x="461"/>
        <item x="183"/>
        <item x="235"/>
        <item x="421"/>
        <item x="289"/>
        <item x="206"/>
        <item x="133"/>
        <item x="379"/>
        <item x="190"/>
        <item x="450"/>
        <item x="523"/>
        <item x="469"/>
        <item x="208"/>
        <item x="339"/>
        <item x="492"/>
        <item x="476"/>
        <item x="525"/>
        <item x="357"/>
        <item x="281"/>
        <item x="100"/>
        <item x="288"/>
        <item x="520"/>
        <item x="441"/>
        <item x="332"/>
        <item x="328"/>
        <item x="414"/>
        <item x="513"/>
        <item x="372"/>
        <item x="443"/>
        <item x="262"/>
        <item x="113"/>
        <item x="170"/>
        <item x="463"/>
        <item x="355"/>
        <item x="535"/>
        <item x="458"/>
        <item x="506"/>
        <item x="411"/>
        <item x="35"/>
        <item x="435"/>
        <item x="49"/>
        <item x="480"/>
        <item x="65"/>
        <item x="198"/>
        <item x="437"/>
        <item x="219"/>
        <item x="217"/>
        <item x="43"/>
        <item x="426"/>
        <item x="344"/>
        <item x="73"/>
        <item x="515"/>
        <item x="500"/>
        <item x="382"/>
        <item x="468"/>
        <item x="98"/>
        <item x="138"/>
        <item x="442"/>
        <item x="88"/>
        <item x="496"/>
        <item x="174"/>
        <item x="390"/>
        <item x="439"/>
        <item x="415"/>
        <item x="75"/>
        <item x="322"/>
        <item x="326"/>
        <item x="162"/>
        <item x="47"/>
        <item x="152"/>
        <item x="192"/>
        <item x="19"/>
        <item x="110"/>
        <item x="261"/>
        <item x="200"/>
        <item x="91"/>
        <item x="489"/>
        <item x="180"/>
        <item x="15"/>
        <item x="148"/>
        <item x="13"/>
        <item x="417"/>
        <item x="433"/>
        <item x="20"/>
        <item x="87"/>
        <item x="185"/>
        <item x="67"/>
        <item x="38"/>
        <item x="182"/>
        <item x="153"/>
        <item x="201"/>
        <item x="178"/>
        <item x="56"/>
        <item x="134"/>
        <item x="28"/>
        <item x="74"/>
        <item x="195"/>
        <item x="142"/>
        <item x="62"/>
        <item x="196"/>
        <item x="77"/>
        <item x="161"/>
        <item x="159"/>
        <item x="55"/>
        <item x="45"/>
        <item x="472"/>
        <item x="52"/>
        <item x="171"/>
        <item x="85"/>
        <item x="51"/>
        <item x="53"/>
        <item x="121"/>
        <item x="40"/>
        <item x="26"/>
        <item x="191"/>
        <item x="193"/>
        <item x="137"/>
        <item x="347"/>
        <item x="224"/>
        <item x="64"/>
        <item x="501"/>
        <item x="115"/>
        <item x="212"/>
        <item x="140"/>
        <item x="165"/>
        <item x="102"/>
        <item x="129"/>
        <item x="160"/>
        <item x="126"/>
        <item t="default"/>
      </items>
    </pivotField>
    <pivotField numFmtId="43" showAll="0">
      <items count="450">
        <item x="261"/>
        <item x="173"/>
        <item x="195"/>
        <item x="215"/>
        <item x="333"/>
        <item x="307"/>
        <item x="207"/>
        <item x="236"/>
        <item x="228"/>
        <item x="159"/>
        <item x="250"/>
        <item x="190"/>
        <item x="174"/>
        <item x="150"/>
        <item x="221"/>
        <item x="182"/>
        <item x="17"/>
        <item x="242"/>
        <item x="230"/>
        <item x="202"/>
        <item x="183"/>
        <item x="243"/>
        <item x="170"/>
        <item x="357"/>
        <item x="47"/>
        <item x="187"/>
        <item x="435"/>
        <item x="7"/>
        <item x="254"/>
        <item x="239"/>
        <item x="172"/>
        <item x="247"/>
        <item x="9"/>
        <item x="1"/>
        <item x="340"/>
        <item x="197"/>
        <item x="432"/>
        <item x="31"/>
        <item x="4"/>
        <item x="227"/>
        <item x="189"/>
        <item x="269"/>
        <item x="198"/>
        <item x="119"/>
        <item x="224"/>
        <item x="30"/>
        <item x="81"/>
        <item x="141"/>
        <item x="6"/>
        <item x="33"/>
        <item x="420"/>
        <item x="255"/>
        <item x="85"/>
        <item x="185"/>
        <item x="210"/>
        <item x="64"/>
        <item x="22"/>
        <item x="92"/>
        <item x="312"/>
        <item x="396"/>
        <item x="359"/>
        <item x="149"/>
        <item x="108"/>
        <item x="23"/>
        <item x="112"/>
        <item x="26"/>
        <item x="3"/>
        <item x="11"/>
        <item x="209"/>
        <item x="245"/>
        <item x="417"/>
        <item x="321"/>
        <item x="21"/>
        <item x="105"/>
        <item x="180"/>
        <item x="251"/>
        <item x="284"/>
        <item x="100"/>
        <item x="101"/>
        <item x="10"/>
        <item x="53"/>
        <item x="325"/>
        <item x="40"/>
        <item x="76"/>
        <item x="407"/>
        <item x="192"/>
        <item x="298"/>
        <item x="169"/>
        <item x="12"/>
        <item x="120"/>
        <item x="445"/>
        <item x="70"/>
        <item x="332"/>
        <item x="405"/>
        <item x="395"/>
        <item x="381"/>
        <item x="234"/>
        <item x="102"/>
        <item x="8"/>
        <item x="5"/>
        <item x="398"/>
        <item x="313"/>
        <item x="121"/>
        <item x="376"/>
        <item x="267"/>
        <item x="0"/>
        <item x="97"/>
        <item x="225"/>
        <item x="302"/>
        <item x="296"/>
        <item x="323"/>
        <item x="266"/>
        <item x="206"/>
        <item x="77"/>
        <item x="66"/>
        <item x="29"/>
        <item x="348"/>
        <item x="273"/>
        <item x="165"/>
        <item x="390"/>
        <item x="175"/>
        <item x="179"/>
        <item x="49"/>
        <item x="253"/>
        <item x="72"/>
        <item x="278"/>
        <item x="178"/>
        <item x="218"/>
        <item x="409"/>
        <item x="36"/>
        <item x="41"/>
        <item x="441"/>
        <item x="276"/>
        <item x="93"/>
        <item x="38"/>
        <item x="68"/>
        <item x="290"/>
        <item x="265"/>
        <item x="275"/>
        <item x="342"/>
        <item x="286"/>
        <item x="28"/>
        <item x="75"/>
        <item x="379"/>
        <item x="153"/>
        <item x="315"/>
        <item x="238"/>
        <item x="203"/>
        <item x="354"/>
        <item x="274"/>
        <item x="87"/>
        <item x="63"/>
        <item x="289"/>
        <item x="96"/>
        <item x="317"/>
        <item x="322"/>
        <item x="355"/>
        <item x="201"/>
        <item x="15"/>
        <item x="135"/>
        <item x="55"/>
        <item x="371"/>
        <item x="447"/>
        <item x="2"/>
        <item x="24"/>
        <item x="351"/>
        <item x="226"/>
        <item x="264"/>
        <item x="335"/>
        <item x="384"/>
        <item x="301"/>
        <item x="263"/>
        <item x="171"/>
        <item x="20"/>
        <item x="199"/>
        <item x="318"/>
        <item x="293"/>
        <item x="34"/>
        <item x="204"/>
        <item x="32"/>
        <item x="374"/>
        <item x="223"/>
        <item x="94"/>
        <item x="319"/>
        <item x="346"/>
        <item x="437"/>
        <item x="387"/>
        <item x="412"/>
        <item x="71"/>
        <item x="158"/>
        <item x="308"/>
        <item x="213"/>
        <item x="193"/>
        <item x="176"/>
        <item x="79"/>
        <item x="181"/>
        <item x="365"/>
        <item x="421"/>
        <item x="427"/>
        <item x="212"/>
        <item x="164"/>
        <item x="362"/>
        <item x="337"/>
        <item x="373"/>
        <item x="216"/>
        <item x="237"/>
        <item x="244"/>
        <item x="229"/>
        <item x="188"/>
        <item x="231"/>
        <item x="257"/>
        <item x="151"/>
        <item x="200"/>
        <item x="220"/>
        <item x="157"/>
        <item x="281"/>
        <item x="43"/>
        <item x="191"/>
        <item x="442"/>
        <item x="446"/>
        <item x="444"/>
        <item x="375"/>
        <item x="109"/>
        <item x="336"/>
        <item x="277"/>
        <item x="258"/>
        <item x="425"/>
        <item x="285"/>
        <item x="222"/>
        <item x="309"/>
        <item x="443"/>
        <item x="219"/>
        <item x="196"/>
        <item x="363"/>
        <item x="397"/>
        <item x="378"/>
        <item x="186"/>
        <item x="208"/>
        <item x="163"/>
        <item x="123"/>
        <item x="383"/>
        <item x="295"/>
        <item x="268"/>
        <item x="287"/>
        <item x="448"/>
        <item x="360"/>
        <item x="310"/>
        <item x="248"/>
        <item x="434"/>
        <item x="423"/>
        <item x="414"/>
        <item x="292"/>
        <item x="145"/>
        <item x="372"/>
        <item x="46"/>
        <item x="241"/>
        <item x="400"/>
        <item x="205"/>
        <item x="300"/>
        <item x="240"/>
        <item x="389"/>
        <item x="358"/>
        <item x="320"/>
        <item x="410"/>
        <item x="233"/>
        <item x="330"/>
        <item x="168"/>
        <item x="380"/>
        <item x="184"/>
        <item x="117"/>
        <item x="361"/>
        <item x="329"/>
        <item x="385"/>
        <item x="401"/>
        <item x="106"/>
        <item x="232"/>
        <item x="347"/>
        <item x="439"/>
        <item x="429"/>
        <item x="419"/>
        <item x="413"/>
        <item x="214"/>
        <item x="368"/>
        <item x="95"/>
        <item x="291"/>
        <item x="349"/>
        <item x="331"/>
        <item x="294"/>
        <item x="160"/>
        <item x="235"/>
        <item x="424"/>
        <item x="177"/>
        <item x="366"/>
        <item x="328"/>
        <item x="217"/>
        <item x="297"/>
        <item x="430"/>
        <item x="282"/>
        <item x="345"/>
        <item x="143"/>
        <item x="327"/>
        <item x="403"/>
        <item x="271"/>
        <item x="279"/>
        <item x="304"/>
        <item x="428"/>
        <item x="259"/>
        <item x="339"/>
        <item x="156"/>
        <item x="343"/>
        <item x="404"/>
        <item x="133"/>
        <item x="155"/>
        <item x="256"/>
        <item x="431"/>
        <item x="377"/>
        <item x="311"/>
        <item x="211"/>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numFmtId="43"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numFmtId="43" showAll="0">
      <items count="26">
        <item x="22"/>
        <item x="21"/>
        <item x="23"/>
        <item x="18"/>
        <item x="24"/>
        <item x="17"/>
        <item x="19"/>
        <item x="14"/>
        <item x="8"/>
        <item x="10"/>
        <item x="12"/>
        <item x="9"/>
        <item x="7"/>
        <item x="11"/>
        <item x="2"/>
        <item x="1"/>
        <item x="3"/>
        <item x="0"/>
        <item x="4"/>
        <item x="5"/>
        <item x="6"/>
        <item x="13"/>
        <item x="16"/>
        <item x="20"/>
        <item x="15"/>
        <item t="default"/>
      </items>
    </pivotField>
    <pivotField numFmtId="164" showAll="0">
      <items count="1116">
        <item x="988"/>
        <item x="775"/>
        <item x="133"/>
        <item x="825"/>
        <item x="221"/>
        <item x="1038"/>
        <item x="975"/>
        <item x="858"/>
        <item x="119"/>
        <item x="936"/>
        <item x="387"/>
        <item x="974"/>
        <item x="1090"/>
        <item x="863"/>
        <item x="612"/>
        <item x="205"/>
        <item x="121"/>
        <item x="223"/>
        <item x="157"/>
        <item x="899"/>
        <item x="916"/>
        <item x="67"/>
        <item x="95"/>
        <item x="371"/>
        <item x="1102"/>
        <item x="222"/>
        <item x="892"/>
        <item x="217"/>
        <item x="882"/>
        <item x="206"/>
        <item x="909"/>
        <item x="923"/>
        <item x="1056"/>
        <item x="125"/>
        <item x="144"/>
        <item x="956"/>
        <item x="153"/>
        <item x="1055"/>
        <item x="784"/>
        <item x="214"/>
        <item x="663"/>
        <item x="696"/>
        <item x="914"/>
        <item x="104"/>
        <item x="1079"/>
        <item x="198"/>
        <item x="225"/>
        <item x="996"/>
        <item x="592"/>
        <item x="816"/>
        <item x="864"/>
        <item x="1066"/>
        <item x="195"/>
        <item x="357"/>
        <item x="228"/>
        <item x="970"/>
        <item x="162"/>
        <item x="793"/>
        <item x="212"/>
        <item x="1108"/>
        <item x="364"/>
        <item x="210"/>
        <item x="823"/>
        <item x="370"/>
        <item x="71"/>
        <item x="229"/>
        <item x="93"/>
        <item x="1081"/>
        <item x="245"/>
        <item x="235"/>
        <item x="1025"/>
        <item x="59"/>
        <item x="236"/>
        <item x="319"/>
        <item x="1078"/>
        <item x="1013"/>
        <item x="1101"/>
        <item x="224"/>
        <item x="966"/>
        <item x="1065"/>
        <item x="977"/>
        <item x="240"/>
        <item x="1097"/>
        <item x="25"/>
        <item x="189"/>
        <item x="1105"/>
        <item x="158"/>
        <item x="237"/>
        <item x="963"/>
        <item x="418"/>
        <item x="60"/>
        <item x="117"/>
        <item x="1054"/>
        <item x="220"/>
        <item x="1104"/>
        <item x="196"/>
        <item x="238"/>
        <item x="1076"/>
        <item x="822"/>
        <item x="349"/>
        <item x="540"/>
        <item x="181"/>
        <item x="384"/>
        <item x="170"/>
        <item x="912"/>
        <item x="928"/>
        <item x="122"/>
        <item x="554"/>
        <item x="756"/>
        <item x="1051"/>
        <item x="233"/>
        <item x="385"/>
        <item x="201"/>
        <item x="101"/>
        <item x="109"/>
        <item x="1074"/>
        <item x="875"/>
        <item x="778"/>
        <item x="186"/>
        <item x="957"/>
        <item x="1063"/>
        <item x="246"/>
        <item x="967"/>
        <item x="379"/>
        <item x="828"/>
        <item x="135"/>
        <item x="46"/>
        <item x="906"/>
        <item x="188"/>
        <item x="991"/>
        <item x="948"/>
        <item x="983"/>
        <item x="156"/>
        <item x="1027"/>
        <item x="128"/>
        <item x="140"/>
        <item x="588"/>
        <item x="30"/>
        <item x="166"/>
        <item x="638"/>
        <item x="605"/>
        <item x="1007"/>
        <item x="116"/>
        <item x="561"/>
        <item x="231"/>
        <item x="990"/>
        <item x="65"/>
        <item x="507"/>
        <item x="147"/>
        <item x="715"/>
        <item x="373"/>
        <item x="725"/>
        <item x="675"/>
        <item x="1017"/>
        <item x="73"/>
        <item x="667"/>
        <item x="180"/>
        <item x="628"/>
        <item x="837"/>
        <item x="849"/>
        <item x="55"/>
        <item x="1100"/>
        <item x="56"/>
        <item x="946"/>
        <item x="35"/>
        <item x="922"/>
        <item x="382"/>
        <item x="178"/>
        <item x="1112"/>
        <item x="179"/>
        <item x="821"/>
        <item x="171"/>
        <item x="645"/>
        <item x="142"/>
        <item x="143"/>
        <item x="41"/>
        <item x="89"/>
        <item x="202"/>
        <item x="209"/>
        <item x="1050"/>
        <item x="1086"/>
        <item x="994"/>
        <item x="66"/>
        <item x="239"/>
        <item x="847"/>
        <item x="898"/>
        <item x="1008"/>
        <item x="1001"/>
        <item x="968"/>
        <item x="177"/>
        <item x="33"/>
        <item x="126"/>
        <item x="878"/>
        <item x="1020"/>
        <item x="91"/>
        <item x="96"/>
        <item x="651"/>
        <item x="354"/>
        <item x="63"/>
        <item x="780"/>
        <item x="844"/>
        <item x="1005"/>
        <item x="134"/>
        <item x="993"/>
        <item x="973"/>
        <item x="232"/>
        <item x="811"/>
        <item x="940"/>
        <item x="438"/>
        <item x="926"/>
        <item x="48"/>
        <item x="672"/>
        <item x="602"/>
        <item x="374"/>
        <item x="999"/>
        <item x="400"/>
        <item x="703"/>
        <item x="1036"/>
        <item x="207"/>
        <item x="1080"/>
        <item x="381"/>
        <item x="1028"/>
        <item x="947"/>
        <item x="350"/>
        <item x="85"/>
        <item x="391"/>
        <item x="1083"/>
        <item x="1071"/>
        <item x="929"/>
        <item x="809"/>
        <item x="146"/>
        <item x="17"/>
        <item x="636"/>
        <item x="1075"/>
        <item x="351"/>
        <item x="1029"/>
        <item x="234"/>
        <item x="150"/>
        <item x="200"/>
        <item x="1087"/>
        <item x="763"/>
        <item x="68"/>
        <item x="520"/>
        <item x="172"/>
        <item x="114"/>
        <item x="952"/>
        <item x="161"/>
        <item x="949"/>
        <item x="959"/>
        <item x="29"/>
        <item x="764"/>
        <item x="513"/>
        <item x="211"/>
        <item x="1040"/>
        <item x="960"/>
        <item x="808"/>
        <item x="979"/>
        <item x="660"/>
        <item x="215"/>
        <item x="566"/>
        <item x="838"/>
        <item x="88"/>
        <item x="79"/>
        <item x="800"/>
        <item x="1057"/>
        <item x="1031"/>
        <item x="889"/>
        <item x="754"/>
        <item x="31"/>
        <item x="76"/>
        <item x="1046"/>
        <item x="505"/>
        <item x="1110"/>
        <item x="677"/>
        <item x="77"/>
        <item x="1010"/>
        <item x="1089"/>
        <item x="857"/>
        <item x="92"/>
        <item x="1107"/>
        <item x="167"/>
        <item x="755"/>
        <item x="538"/>
        <item x="1042"/>
        <item x="870"/>
        <item x="127"/>
        <item x="1088"/>
        <item x="569"/>
        <item x="184"/>
        <item x="164"/>
        <item x="835"/>
        <item x="97"/>
        <item x="100"/>
        <item x="641"/>
        <item x="783"/>
        <item x="862"/>
        <item x="1037"/>
        <item x="52"/>
        <item x="300"/>
        <item x="185"/>
        <item x="900"/>
        <item x="668"/>
        <item x="106"/>
        <item x="1094"/>
        <item x="112"/>
        <item x="935"/>
        <item x="292"/>
        <item x="918"/>
        <item x="1068"/>
        <item x="64"/>
        <item x="1034"/>
        <item x="242"/>
        <item x="1033"/>
        <item x="723"/>
        <item x="938"/>
        <item x="356"/>
        <item x="869"/>
        <item x="168"/>
        <item x="227"/>
        <item x="393"/>
        <item x="1095"/>
        <item x="542"/>
        <item x="506"/>
        <item x="726"/>
        <item x="216"/>
        <item x="817"/>
        <item x="852"/>
        <item x="82"/>
        <item x="409"/>
        <item x="129"/>
        <item x="366"/>
        <item x="1030"/>
        <item x="842"/>
        <item x="208"/>
        <item x="853"/>
        <item x="589"/>
        <item x="707"/>
        <item x="1052"/>
        <item x="690"/>
        <item x="902"/>
        <item x="278"/>
        <item x="528"/>
        <item x="219"/>
        <item x="801"/>
        <item x="90"/>
        <item x="910"/>
        <item x="920"/>
        <item x="790"/>
        <item x="865"/>
        <item x="795"/>
        <item x="1061"/>
        <item x="313"/>
        <item x="455"/>
        <item x="62"/>
        <item x="295"/>
        <item x="191"/>
        <item x="378"/>
        <item x="927"/>
        <item x="885"/>
        <item x="1045"/>
        <item x="1099"/>
        <item x="613"/>
        <item x="1043"/>
        <item x="804"/>
        <item x="1015"/>
        <item x="248"/>
        <item x="629"/>
        <item x="716"/>
        <item x="28"/>
        <item x="333"/>
        <item x="94"/>
        <item x="958"/>
        <item x="932"/>
        <item x="75"/>
        <item x="532"/>
        <item x="1002"/>
        <item x="884"/>
        <item x="482"/>
        <item x="930"/>
        <item x="732"/>
        <item x="661"/>
        <item x="463"/>
        <item x="722"/>
        <item x="894"/>
        <item x="921"/>
        <item x="190"/>
        <item x="551"/>
        <item x="901"/>
        <item x="353"/>
        <item x="797"/>
        <item x="226"/>
        <item x="337"/>
        <item x="886"/>
        <item x="50"/>
        <item x="876"/>
        <item x="155"/>
        <item x="11"/>
        <item x="620"/>
        <item x="1026"/>
        <item x="1106"/>
        <item x="666"/>
        <item x="1009"/>
        <item x="944"/>
        <item x="962"/>
        <item x="701"/>
        <item x="1019"/>
        <item x="1039"/>
        <item x="335"/>
        <item x="380"/>
        <item x="713"/>
        <item x="1058"/>
        <item x="148"/>
        <item x="772"/>
        <item x="943"/>
        <item x="601"/>
        <item x="355"/>
        <item x="616"/>
        <item x="814"/>
        <item x="586"/>
        <item x="678"/>
        <item x="720"/>
        <item x="1109"/>
        <item x="587"/>
        <item x="702"/>
        <item x="1084"/>
        <item x="1059"/>
        <item x="87"/>
        <item x="697"/>
        <item x="1049"/>
        <item x="955"/>
        <item x="736"/>
        <item x="653"/>
        <item x="631"/>
        <item x="149"/>
        <item x="326"/>
        <item x="132"/>
        <item x="1098"/>
        <item x="108"/>
        <item x="1096"/>
        <item x="57"/>
        <item x="767"/>
        <item x="895"/>
        <item x="704"/>
        <item x="1082"/>
        <item x="24"/>
        <item x="830"/>
        <item x="531"/>
        <item x="84"/>
        <item x="536"/>
        <item x="919"/>
        <item x="868"/>
        <item x="524"/>
        <item x="671"/>
        <item x="911"/>
        <item x="694"/>
        <item x="771"/>
        <item x="182"/>
        <item x="712"/>
        <item x="243"/>
        <item x="136"/>
        <item x="47"/>
        <item x="746"/>
        <item x="813"/>
        <item x="213"/>
        <item x="657"/>
        <item x="630"/>
        <item x="861"/>
        <item x="453"/>
        <item x="230"/>
        <item x="619"/>
        <item x="978"/>
        <item x="462"/>
        <item x="360"/>
        <item x="774"/>
        <item x="328"/>
        <item x="389"/>
        <item x="872"/>
        <item x="546"/>
        <item x="1092"/>
        <item x="1023"/>
        <item x="340"/>
        <item x="515"/>
        <item x="642"/>
        <item x="152"/>
        <item x="782"/>
        <item x="323"/>
        <item x="867"/>
        <item x="1024"/>
        <item x="1021"/>
        <item x="103"/>
        <item x="204"/>
        <item x="693"/>
        <item x="807"/>
        <item x="421"/>
        <item x="287"/>
        <item x="442"/>
        <item x="591"/>
        <item x="509"/>
        <item x="705"/>
        <item x="345"/>
        <item x="496"/>
        <item x="244"/>
        <item x="1077"/>
        <item x="992"/>
        <item x="673"/>
        <item x="766"/>
        <item x="941"/>
        <item x="123"/>
        <item x="731"/>
        <item x="1014"/>
        <item x="86"/>
        <item x="637"/>
        <item x="305"/>
        <item x="719"/>
        <item x="939"/>
        <item x="107"/>
        <item x="650"/>
        <item x="819"/>
        <item x="1069"/>
        <item x="1003"/>
        <item x="523"/>
        <item x="950"/>
        <item x="880"/>
        <item x="925"/>
        <item x="874"/>
        <item x="1064"/>
        <item x="980"/>
        <item x="961"/>
        <item x="45"/>
        <item x="466"/>
        <item x="1048"/>
        <item x="871"/>
        <item x="1067"/>
        <item x="608"/>
        <item x="1111"/>
        <item x="80"/>
        <item x="662"/>
        <item x="915"/>
        <item x="1035"/>
        <item x="680"/>
        <item x="1062"/>
        <item x="622"/>
        <item x="829"/>
        <item x="826"/>
        <item x="192"/>
        <item x="596"/>
        <item x="859"/>
        <item x="953"/>
        <item x="820"/>
        <item x="291"/>
        <item x="1004"/>
        <item x="320"/>
        <item x="471"/>
        <item x="610"/>
        <item x="643"/>
        <item x="472"/>
        <item x="984"/>
        <item x="917"/>
        <item x="850"/>
        <item x="640"/>
        <item x="118"/>
        <item x="893"/>
        <item x="372"/>
        <item x="197"/>
        <item x="21"/>
        <item x="965"/>
        <item x="708"/>
        <item x="548"/>
        <item x="367"/>
        <item x="478"/>
        <item x="12"/>
        <item x="717"/>
        <item x="740"/>
        <item x="985"/>
        <item x="477"/>
        <item x="890"/>
        <item x="765"/>
        <item x="714"/>
        <item x="721"/>
        <item x="318"/>
        <item x="392"/>
        <item x="883"/>
        <item x="598"/>
        <item x="599"/>
        <item x="1012"/>
        <item x="698"/>
        <item x="972"/>
        <item x="1018"/>
        <item x="459"/>
        <item x="913"/>
        <item x="276"/>
        <item x="665"/>
        <item x="989"/>
        <item x="848"/>
        <item x="986"/>
        <item x="806"/>
        <item x="760"/>
        <item x="138"/>
        <item x="113"/>
        <item x="692"/>
        <item x="624"/>
        <item x="173"/>
        <item x="611"/>
        <item x="527"/>
        <item x="498"/>
        <item x="658"/>
        <item x="428"/>
        <item x="415"/>
        <item x="604"/>
        <item x="888"/>
        <item x="1093"/>
        <item x="626"/>
        <item x="1070"/>
        <item x="931"/>
        <item x="187"/>
        <item x="483"/>
        <item x="1060"/>
        <item x="699"/>
        <item x="301"/>
        <item x="945"/>
        <item x="1006"/>
        <item x="111"/>
        <item x="322"/>
        <item x="674"/>
        <item x="706"/>
        <item x="633"/>
        <item x="124"/>
        <item x="572"/>
        <item x="203"/>
        <item x="840"/>
        <item x="750"/>
        <item x="1041"/>
        <item x="539"/>
        <item x="376"/>
        <item x="744"/>
        <item x="1103"/>
        <item x="494"/>
        <item x="81"/>
        <item x="1044"/>
        <item x="130"/>
        <item x="74"/>
        <item x="358"/>
        <item x="581"/>
        <item x="137"/>
        <item x="568"/>
        <item x="163"/>
        <item x="1073"/>
        <item x="1114"/>
        <item x="49"/>
        <item x="51"/>
        <item x="530"/>
        <item x="998"/>
        <item x="344"/>
        <item x="432"/>
        <item x="440"/>
        <item x="296"/>
        <item x="982"/>
        <item x="924"/>
        <item x="502"/>
        <item x="976"/>
        <item x="34"/>
        <item x="676"/>
        <item x="145"/>
        <item x="718"/>
        <item x="590"/>
        <item x="398"/>
        <item x="575"/>
        <item x="283"/>
        <item x="338"/>
        <item x="621"/>
        <item x="954"/>
        <item x="169"/>
        <item x="905"/>
        <item x="691"/>
        <item x="61"/>
        <item x="518"/>
        <item x="316"/>
        <item x="987"/>
        <item x="1085"/>
        <item x="253"/>
        <item x="2"/>
        <item x="1053"/>
        <item x="789"/>
        <item x="815"/>
        <item x="1032"/>
        <item x="951"/>
        <item x="1113"/>
        <item x="535"/>
        <item x="582"/>
        <item x="758"/>
        <item x="969"/>
        <item x="40"/>
        <item x="44"/>
        <item x="446"/>
        <item x="687"/>
        <item x="154"/>
        <item x="529"/>
        <item x="359"/>
        <item x="369"/>
        <item x="742"/>
        <item x="855"/>
        <item x="600"/>
        <item x="647"/>
        <item x="160"/>
        <item x="289"/>
        <item x="504"/>
        <item x="460"/>
        <item x="465"/>
        <item x="562"/>
        <item x="194"/>
        <item x="406"/>
        <item x="368"/>
        <item x="904"/>
        <item x="266"/>
        <item x="595"/>
        <item x="981"/>
        <item x="933"/>
        <item x="896"/>
        <item x="607"/>
        <item x="565"/>
        <item x="436"/>
        <item x="879"/>
        <item x="390"/>
        <item x="476"/>
        <item x="877"/>
        <item x="334"/>
        <item x="20"/>
        <item x="508"/>
        <item x="700"/>
        <item x="312"/>
        <item x="425"/>
        <item x="451"/>
        <item x="873"/>
        <item x="794"/>
        <item x="654"/>
        <item x="1047"/>
        <item x="907"/>
        <item x="770"/>
        <item x="39"/>
        <item x="517"/>
        <item x="603"/>
        <item x="72"/>
        <item x="639"/>
        <item x="579"/>
        <item x="377"/>
        <item x="897"/>
        <item x="964"/>
        <item x="805"/>
        <item x="1091"/>
        <item x="627"/>
        <item x="120"/>
        <item x="634"/>
        <item x="70"/>
        <item x="597"/>
        <item x="256"/>
        <item x="632"/>
        <item x="656"/>
        <item x="635"/>
        <item x="684"/>
        <item x="682"/>
        <item x="365"/>
        <item x="831"/>
        <item x="139"/>
        <item x="18"/>
        <item x="618"/>
        <item x="1022"/>
        <item x="594"/>
        <item x="468"/>
        <item x="294"/>
        <item x="557"/>
        <item x="681"/>
        <item x="942"/>
        <item x="856"/>
        <item x="1000"/>
        <item x="578"/>
        <item x="891"/>
        <item x="552"/>
        <item x="304"/>
        <item x="881"/>
        <item x="796"/>
        <item x="467"/>
        <item x="447"/>
        <item x="422"/>
        <item x="834"/>
        <item x="745"/>
        <item x="1011"/>
        <item x="997"/>
        <item x="16"/>
        <item x="183"/>
        <item x="38"/>
        <item x="22"/>
        <item x="444"/>
        <item x="652"/>
        <item x="625"/>
        <item x="479"/>
        <item x="679"/>
        <item x="261"/>
        <item x="99"/>
        <item x="903"/>
        <item x="445"/>
        <item x="609"/>
        <item x="827"/>
        <item x="777"/>
        <item x="15"/>
        <item x="648"/>
        <item x="83"/>
        <item x="887"/>
        <item x="841"/>
        <item x="669"/>
        <item x="279"/>
        <item x="832"/>
        <item x="934"/>
        <item x="729"/>
        <item x="9"/>
        <item x="845"/>
        <item x="617"/>
        <item x="32"/>
        <item x="441"/>
        <item x="710"/>
        <item x="473"/>
        <item x="249"/>
        <item x="683"/>
        <item x="585"/>
        <item x="749"/>
        <item x="791"/>
        <item x="741"/>
        <item x="1072"/>
        <item x="174"/>
        <item x="274"/>
        <item x="688"/>
        <item x="361"/>
        <item x="262"/>
        <item x="860"/>
        <item x="768"/>
        <item x="545"/>
        <item x="788"/>
        <item x="303"/>
        <item x="388"/>
        <item x="541"/>
        <item x="280"/>
        <item x="824"/>
        <item x="416"/>
        <item x="218"/>
        <item x="851"/>
        <item x="435"/>
        <item x="511"/>
        <item x="543"/>
        <item x="866"/>
        <item x="474"/>
        <item x="6"/>
        <item x="433"/>
        <item x="1016"/>
        <item x="812"/>
        <item x="423"/>
        <item x="971"/>
        <item x="779"/>
        <item x="739"/>
        <item x="792"/>
        <item x="534"/>
        <item x="510"/>
        <item x="655"/>
        <item x="264"/>
        <item x="937"/>
        <item x="686"/>
        <item x="786"/>
        <item x="711"/>
        <item x="19"/>
        <item x="330"/>
        <item x="649"/>
        <item x="308"/>
        <item x="4"/>
        <item x="317"/>
        <item x="275"/>
        <item x="386"/>
        <item x="762"/>
        <item x="995"/>
        <item x="486"/>
        <item x="564"/>
        <item x="580"/>
        <item x="254"/>
        <item x="803"/>
        <item x="480"/>
        <item x="251"/>
        <item x="315"/>
        <item x="843"/>
        <item x="439"/>
        <item x="293"/>
        <item x="560"/>
        <item x="810"/>
        <item x="908"/>
        <item x="730"/>
        <item x="339"/>
        <item x="583"/>
        <item x="298"/>
        <item x="13"/>
        <item x="165"/>
        <item x="270"/>
        <item x="277"/>
        <item x="336"/>
        <item x="798"/>
        <item x="514"/>
        <item x="247"/>
        <item x="799"/>
        <item x="58"/>
        <item x="556"/>
        <item x="285"/>
        <item x="574"/>
        <item x="550"/>
        <item x="503"/>
        <item x="689"/>
        <item x="26"/>
        <item x="836"/>
        <item x="325"/>
        <item x="495"/>
        <item x="176"/>
        <item x="272"/>
        <item x="431"/>
        <item x="614"/>
        <item x="403"/>
        <item x="748"/>
        <item x="258"/>
        <item x="331"/>
        <item x="269"/>
        <item x="615"/>
        <item x="78"/>
        <item x="573"/>
        <item x="268"/>
        <item x="352"/>
        <item x="709"/>
        <item x="470"/>
        <item x="131"/>
        <item x="555"/>
        <item x="743"/>
        <item x="747"/>
        <item x="752"/>
        <item x="0"/>
        <item x="488"/>
        <item x="43"/>
        <item x="402"/>
        <item x="5"/>
        <item x="570"/>
        <item x="175"/>
        <item x="727"/>
        <item x="773"/>
        <item x="499"/>
        <item x="558"/>
        <item x="521"/>
        <item x="282"/>
        <item x="547"/>
        <item x="457"/>
        <item x="537"/>
        <item x="685"/>
        <item x="785"/>
        <item x="533"/>
        <item x="576"/>
        <item x="818"/>
        <item x="456"/>
        <item x="310"/>
        <item x="341"/>
        <item x="424"/>
        <item x="37"/>
        <item x="492"/>
        <item x="525"/>
        <item x="553"/>
        <item x="241"/>
        <item x="250"/>
        <item x="347"/>
        <item x="383"/>
        <item x="414"/>
        <item x="437"/>
        <item x="854"/>
        <item x="98"/>
        <item x="69"/>
        <item x="411"/>
        <item x="327"/>
        <item x="271"/>
        <item x="332"/>
        <item x="53"/>
        <item x="115"/>
        <item x="426"/>
        <item x="267"/>
        <item x="670"/>
        <item x="7"/>
        <item x="516"/>
        <item x="309"/>
        <item x="577"/>
        <item x="759"/>
        <item x="493"/>
        <item x="321"/>
        <item x="584"/>
        <item x="735"/>
        <item x="343"/>
        <item x="306"/>
        <item x="14"/>
        <item x="281"/>
        <item x="802"/>
        <item x="412"/>
        <item x="571"/>
        <item x="454"/>
        <item x="419"/>
        <item x="452"/>
        <item x="193"/>
        <item x="464"/>
        <item x="23"/>
        <item x="448"/>
        <item x="787"/>
        <item x="199"/>
        <item x="757"/>
        <item x="375"/>
        <item x="839"/>
        <item x="284"/>
        <item x="761"/>
        <item x="484"/>
        <item x="362"/>
        <item x="769"/>
        <item x="776"/>
        <item x="593"/>
        <item x="559"/>
        <item x="753"/>
        <item x="664"/>
        <item x="512"/>
        <item x="105"/>
        <item x="290"/>
        <item x="623"/>
        <item x="833"/>
        <item x="1"/>
        <item x="751"/>
        <item x="151"/>
        <item x="646"/>
        <item x="733"/>
        <item x="54"/>
        <item x="265"/>
        <item x="781"/>
        <item x="491"/>
        <item x="299"/>
        <item x="429"/>
        <item x="567"/>
        <item x="302"/>
        <item x="420"/>
        <item x="458"/>
        <item x="481"/>
        <item x="846"/>
        <item x="738"/>
        <item x="408"/>
        <item x="500"/>
        <item x="449"/>
        <item x="434"/>
        <item x="342"/>
        <item x="260"/>
        <item x="314"/>
        <item x="461"/>
        <item x="397"/>
        <item x="737"/>
        <item x="497"/>
        <item x="407"/>
        <item x="485"/>
        <item x="255"/>
        <item x="346"/>
        <item x="311"/>
        <item x="519"/>
        <item x="413"/>
        <item x="102"/>
        <item x="544"/>
        <item x="286"/>
        <item x="659"/>
        <item x="549"/>
        <item x="27"/>
        <item x="159"/>
        <item x="644"/>
        <item x="410"/>
        <item x="526"/>
        <item x="297"/>
        <item x="487"/>
        <item x="724"/>
        <item x="417"/>
        <item x="348"/>
        <item x="42"/>
        <item x="563"/>
        <item x="405"/>
        <item x="490"/>
        <item x="3"/>
        <item x="469"/>
        <item x="363"/>
        <item x="695"/>
        <item x="443"/>
        <item x="404"/>
        <item x="36"/>
        <item x="427"/>
        <item x="450"/>
        <item x="501"/>
        <item x="728"/>
        <item x="257"/>
        <item x="395"/>
        <item x="288"/>
        <item x="401"/>
        <item x="475"/>
        <item x="430"/>
        <item x="307"/>
        <item x="141"/>
        <item x="252"/>
        <item x="8"/>
        <item x="110"/>
        <item x="399"/>
        <item x="489"/>
        <item x="329"/>
        <item x="259"/>
        <item x="606"/>
        <item x="396"/>
        <item x="734"/>
        <item x="522"/>
        <item x="324"/>
        <item x="273"/>
        <item x="394"/>
        <item x="263"/>
        <item x="10"/>
        <item t="default"/>
      </items>
    </pivotField>
    <pivotField showAll="0"/>
    <pivotField showAll="0"/>
    <pivotField showAll="0"/>
    <pivotField showAll="0"/>
    <pivotField showAll="0"/>
    <pivotField showAll="0"/>
    <pivotField showAll="0"/>
    <pivotField showAll="0"/>
    <pivotField showAll="0"/>
    <pivotField numFmtId="164" showAll="0"/>
    <pivotField numFmtId="9" showAll="0"/>
    <pivotField showAll="0"/>
    <pivotField numFmtId="164" showAll="0"/>
    <pivotField showAll="0"/>
    <pivotField showAll="0"/>
    <pivotField numFmtId="164" showAll="0"/>
  </pivotFields>
  <rowFields count="1">
    <field x="2"/>
  </rowFields>
  <rowItems count="10">
    <i>
      <x v="2"/>
    </i>
    <i>
      <x v="4"/>
    </i>
    <i>
      <x v="1"/>
    </i>
    <i>
      <x v="7"/>
    </i>
    <i>
      <x v="6"/>
    </i>
    <i>
      <x v="5"/>
    </i>
    <i>
      <x/>
    </i>
    <i>
      <x v="8"/>
    </i>
    <i>
      <x v="3"/>
    </i>
    <i t="grand">
      <x/>
    </i>
  </rowItems>
  <colItems count="1">
    <i/>
  </colItems>
  <dataFields count="1">
    <dataField name="Count of Product_id" fld="0" subtotal="count" baseField="0" baseItem="0"/>
  </dataFields>
  <chartFormats count="2">
    <chartFormat chart="0"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C3C5DC1-6579-42CB-A8B6-D13E5F1B6806}" name="PivotTable1"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1" rowHeaderCaption=" Category">
  <location ref="A3:B13" firstHeaderRow="1" firstDataRow="1" firstDataCol="1"/>
  <pivotFields count="24">
    <pivotField showAll="0">
      <items count="1348">
        <item x="46"/>
        <item x="143"/>
        <item x="654"/>
        <item x="655"/>
        <item x="663"/>
        <item x="557"/>
        <item x="148"/>
        <item x="189"/>
        <item x="239"/>
        <item x="1064"/>
        <item x="865"/>
        <item x="785"/>
        <item x="1215"/>
        <item x="56"/>
        <item x="33"/>
        <item x="8"/>
        <item x="1090"/>
        <item x="1143"/>
        <item x="716"/>
        <item x="939"/>
        <item x="1019"/>
        <item x="960"/>
        <item x="1027"/>
        <item x="1284"/>
        <item x="1066"/>
        <item x="812"/>
        <item x="1092"/>
        <item x="1344"/>
        <item x="980"/>
        <item x="950"/>
        <item x="988"/>
        <item x="1184"/>
        <item x="569"/>
        <item x="637"/>
        <item x="1210"/>
        <item x="989"/>
        <item x="934"/>
        <item x="606"/>
        <item x="1151"/>
        <item x="1219"/>
        <item x="754"/>
        <item x="885"/>
        <item x="749"/>
        <item x="828"/>
        <item x="753"/>
        <item x="1011"/>
        <item x="947"/>
        <item x="887"/>
        <item x="985"/>
        <item x="181"/>
        <item x="204"/>
        <item x="201"/>
        <item x="321"/>
        <item x="1337"/>
        <item x="693"/>
        <item x="996"/>
        <item x="1012"/>
        <item x="906"/>
        <item x="930"/>
        <item x="1022"/>
        <item x="712"/>
        <item x="1345"/>
        <item x="1319"/>
        <item x="852"/>
        <item x="1263"/>
        <item x="1313"/>
        <item x="796"/>
        <item x="983"/>
        <item x="590"/>
        <item x="701"/>
        <item x="687"/>
        <item x="691"/>
        <item x="789"/>
        <item x="770"/>
        <item x="1237"/>
        <item x="913"/>
        <item x="618"/>
        <item x="601"/>
        <item x="876"/>
        <item x="893"/>
        <item x="810"/>
        <item x="657"/>
        <item x="627"/>
        <item x="823"/>
        <item x="594"/>
        <item x="742"/>
        <item x="744"/>
        <item x="577"/>
        <item x="762"/>
        <item x="860"/>
        <item x="40"/>
        <item x="30"/>
        <item x="185"/>
        <item x="212"/>
        <item x="1050"/>
        <item x="658"/>
        <item x="916"/>
        <item x="918"/>
        <item x="1007"/>
        <item x="331"/>
        <item x="1110"/>
        <item x="764"/>
        <item x="732"/>
        <item x="780"/>
        <item x="1009"/>
        <item x="639"/>
        <item x="145"/>
        <item x="205"/>
        <item x="882"/>
        <item x="1104"/>
        <item x="1010"/>
        <item x="1189"/>
        <item x="1045"/>
        <item x="944"/>
        <item x="1339"/>
        <item x="638"/>
        <item x="886"/>
        <item x="98"/>
        <item x="981"/>
        <item x="767"/>
        <item x="964"/>
        <item x="635"/>
        <item x="936"/>
        <item x="1044"/>
        <item x="677"/>
        <item x="572"/>
        <item x="419"/>
        <item x="154"/>
        <item x="1139"/>
        <item x="1186"/>
        <item x="685"/>
        <item x="991"/>
        <item x="90"/>
        <item x="1346"/>
        <item x="862"/>
        <item x="1223"/>
        <item x="47"/>
        <item x="65"/>
        <item x="575"/>
        <item x="898"/>
        <item x="1316"/>
        <item x="125"/>
        <item x="629"/>
        <item x="182"/>
        <item x="228"/>
        <item x="301"/>
        <item x="700"/>
        <item x="743"/>
        <item x="724"/>
        <item x="1333"/>
        <item x="1014"/>
        <item x="1203"/>
        <item x="1300"/>
        <item x="920"/>
        <item x="929"/>
        <item x="1304"/>
        <item x="129"/>
        <item x="126"/>
        <item x="260"/>
        <item x="345"/>
        <item x="459"/>
        <item x="751"/>
        <item x="642"/>
        <item x="825"/>
        <item x="958"/>
        <item x="690"/>
        <item x="450"/>
        <item x="499"/>
        <item x="1302"/>
        <item x="512"/>
        <item x="915"/>
        <item x="69"/>
        <item x="63"/>
        <item x="247"/>
        <item x="997"/>
        <item x="664"/>
        <item x="573"/>
        <item x="1003"/>
        <item x="650"/>
        <item x="748"/>
        <item x="558"/>
        <item x="740"/>
        <item x="230"/>
        <item x="863"/>
        <item x="1117"/>
        <item x="721"/>
        <item x="1100"/>
        <item x="1324"/>
        <item x="568"/>
        <item x="293"/>
        <item x="911"/>
        <item x="1176"/>
        <item x="897"/>
        <item x="1058"/>
        <item x="978"/>
        <item x="1149"/>
        <item x="25"/>
        <item x="300"/>
        <item x="968"/>
        <item x="923"/>
        <item x="1343"/>
        <item x="1157"/>
        <item x="626"/>
        <item x="686"/>
        <item x="795"/>
        <item x="914"/>
        <item x="1322"/>
        <item x="1240"/>
        <item x="956"/>
        <item x="1006"/>
        <item x="665"/>
        <item x="1200"/>
        <item x="651"/>
        <item x="55"/>
        <item x="873"/>
        <item x="917"/>
        <item x="739"/>
        <item x="256"/>
        <item x="287"/>
        <item x="1032"/>
        <item x="1005"/>
        <item x="218"/>
        <item x="646"/>
        <item x="1291"/>
        <item x="1127"/>
        <item x="51"/>
        <item x="227"/>
        <item x="1123"/>
        <item x="139"/>
        <item x="138"/>
        <item x="994"/>
        <item x="555"/>
        <item x="859"/>
        <item x="49"/>
        <item x="1024"/>
        <item x="1179"/>
        <item x="713"/>
        <item x="355"/>
        <item x="854"/>
        <item x="1133"/>
        <item x="636"/>
        <item x="667"/>
        <item x="662"/>
        <item x="1013"/>
        <item x="1297"/>
        <item x="242"/>
        <item x="683"/>
        <item x="861"/>
        <item x="1016"/>
        <item x="1225"/>
        <item x="1292"/>
        <item x="274"/>
        <item x="267"/>
        <item x="1262"/>
        <item x="1211"/>
        <item x="603"/>
        <item x="574"/>
        <item x="1329"/>
        <item x="1232"/>
        <item x="614"/>
        <item x="29"/>
        <item x="11"/>
        <item x="531"/>
        <item x="1088"/>
        <item x="787"/>
        <item x="1112"/>
        <item x="922"/>
        <item x="1208"/>
        <item x="1310"/>
        <item x="945"/>
        <item x="966"/>
        <item x="901"/>
        <item x="1269"/>
        <item x="1148"/>
        <item x="252"/>
        <item x="68"/>
        <item x="1075"/>
        <item x="733"/>
        <item x="864"/>
        <item x="615"/>
        <item x="60"/>
        <item x="1285"/>
        <item x="660"/>
        <item x="1130"/>
        <item x="689"/>
        <item x="612"/>
        <item x="258"/>
        <item x="1136"/>
        <item x="288"/>
        <item x="184"/>
        <item x="1224"/>
        <item x="1279"/>
        <item x="191"/>
        <item x="643"/>
        <item x="951"/>
        <item x="811"/>
        <item x="421"/>
        <item x="709"/>
        <item x="102"/>
        <item x="259"/>
        <item x="1079"/>
        <item x="1121"/>
        <item x="261"/>
        <item x="1254"/>
        <item x="1231"/>
        <item x="1326"/>
        <item x="1294"/>
        <item x="1076"/>
        <item x="1057"/>
        <item x="1243"/>
        <item x="731"/>
        <item x="820"/>
        <item x="1288"/>
        <item x="1052"/>
        <item x="952"/>
        <item x="473"/>
        <item x="350"/>
        <item x="393"/>
        <item x="84"/>
        <item x="610"/>
        <item x="1162"/>
        <item x="396"/>
        <item x="919"/>
        <item x="549"/>
        <item x="1220"/>
        <item x="971"/>
        <item x="1114"/>
        <item x="782"/>
        <item x="1275"/>
        <item x="207"/>
        <item x="1274"/>
        <item x="741"/>
        <item x="1340"/>
        <item x="802"/>
        <item x="722"/>
        <item x="1161"/>
        <item x="106"/>
        <item x="89"/>
        <item x="220"/>
        <item x="595"/>
        <item x="104"/>
        <item x="166"/>
        <item x="597"/>
        <item x="566"/>
        <item x="42"/>
        <item x="0"/>
        <item x="1282"/>
        <item x="1335"/>
        <item x="1221"/>
        <item x="576"/>
        <item x="1122"/>
        <item x="878"/>
        <item x="648"/>
        <item x="43"/>
        <item x="160"/>
        <item x="12"/>
        <item x="578"/>
        <item x="867"/>
        <item x="737"/>
        <item x="622"/>
        <item x="623"/>
        <item x="768"/>
        <item x="1259"/>
        <item x="1253"/>
        <item x="892"/>
        <item x="853"/>
        <item x="605"/>
        <item x="1249"/>
        <item x="80"/>
        <item x="170"/>
        <item x="190"/>
        <item x="53"/>
        <item x="975"/>
        <item x="1035"/>
        <item x="705"/>
        <item x="1089"/>
        <item x="585"/>
        <item x="426"/>
        <item x="725"/>
        <item x="908"/>
        <item x="1086"/>
        <item x="1321"/>
        <item x="1061"/>
        <item x="830"/>
        <item x="1268"/>
        <item x="842"/>
        <item x="50"/>
        <item x="229"/>
        <item x="371"/>
        <item x="613"/>
        <item x="565"/>
        <item x="1246"/>
        <item x="457"/>
        <item x="599"/>
        <item x="547"/>
        <item x="935"/>
        <item x="1020"/>
        <item x="903"/>
        <item x="579"/>
        <item x="1218"/>
        <item x="875"/>
        <item x="1132"/>
        <item x="409"/>
        <item x="304"/>
        <item x="1072"/>
        <item x="290"/>
        <item x="858"/>
        <item x="773"/>
        <item x="955"/>
        <item x="1187"/>
        <item x="425"/>
        <item x="765"/>
        <item x="587"/>
        <item x="1167"/>
        <item x="1062"/>
        <item x="946"/>
        <item x="814"/>
        <item x="1308"/>
        <item x="1071"/>
        <item x="564"/>
        <item x="843"/>
        <item x="1235"/>
        <item x="571"/>
        <item x="822"/>
        <item x="619"/>
        <item x="1264"/>
        <item x="1234"/>
        <item x="233"/>
        <item x="694"/>
        <item x="319"/>
        <item x="912"/>
        <item x="910"/>
        <item x="158"/>
        <item x="715"/>
        <item x="801"/>
        <item x="254"/>
        <item x="907"/>
        <item x="1230"/>
        <item x="1323"/>
        <item x="894"/>
        <item x="1111"/>
        <item x="680"/>
        <item x="904"/>
        <item x="855"/>
        <item x="437"/>
        <item x="423"/>
        <item x="387"/>
        <item x="394"/>
        <item x="480"/>
        <item x="349"/>
        <item x="365"/>
        <item x="982"/>
        <item x="469"/>
        <item x="430"/>
        <item x="440"/>
        <item x="422"/>
        <item x="519"/>
        <item x="477"/>
        <item x="374"/>
        <item x="449"/>
        <item x="1038"/>
        <item x="1030"/>
        <item x="726"/>
        <item x="905"/>
        <item x="949"/>
        <item x="1125"/>
        <item x="766"/>
        <item x="807"/>
        <item x="563"/>
        <item x="832"/>
        <item x="45"/>
        <item x="36"/>
        <item x="652"/>
        <item x="1261"/>
        <item x="1296"/>
        <item x="1170"/>
        <item x="1093"/>
        <item x="1115"/>
        <item x="868"/>
        <item x="682"/>
        <item x="794"/>
        <item x="647"/>
        <item x="1198"/>
        <item x="926"/>
        <item x="1233"/>
        <item x="153"/>
        <item x="791"/>
        <item x="672"/>
        <item x="224"/>
        <item x="681"/>
        <item x="718"/>
        <item x="827"/>
        <item x="661"/>
        <item x="1042"/>
        <item x="763"/>
        <item x="1177"/>
        <item x="730"/>
        <item x="202"/>
        <item x="1056"/>
        <item x="1129"/>
        <item x="938"/>
        <item x="805"/>
        <item x="600"/>
        <item x="620"/>
        <item x="1193"/>
        <item x="161"/>
        <item x="241"/>
        <item x="165"/>
        <item x="1307"/>
        <item x="1147"/>
        <item x="1080"/>
        <item x="719"/>
        <item x="969"/>
        <item x="17"/>
        <item x="9"/>
        <item x="134"/>
        <item x="101"/>
        <item x="146"/>
        <item x="52"/>
        <item x="1227"/>
        <item x="948"/>
        <item x="15"/>
        <item x="1141"/>
        <item x="924"/>
        <item x="222"/>
        <item x="1082"/>
        <item x="1051"/>
        <item x="973"/>
        <item x="1059"/>
        <item x="608"/>
        <item x="760"/>
        <item x="871"/>
        <item x="214"/>
        <item x="439"/>
        <item x="851"/>
        <item x="589"/>
        <item x="320"/>
        <item x="877"/>
        <item x="884"/>
        <item x="891"/>
        <item x="756"/>
        <item x="483"/>
        <item x="198"/>
        <item x="120"/>
        <item x="235"/>
        <item x="156"/>
        <item x="164"/>
        <item x="262"/>
        <item x="632"/>
        <item x="21"/>
        <item x="616"/>
        <item x="611"/>
        <item x="141"/>
        <item x="463"/>
        <item x="13"/>
        <item x="399"/>
        <item x="1213"/>
        <item x="407"/>
        <item x="1286"/>
        <item x="723"/>
        <item x="1172"/>
        <item x="329"/>
        <item x="866"/>
        <item x="890"/>
        <item x="653"/>
        <item x="1124"/>
        <item x="793"/>
        <item x="584"/>
        <item x="324"/>
        <item x="965"/>
        <item x="1102"/>
        <item x="849"/>
        <item x="1281"/>
        <item x="157"/>
        <item x="551"/>
        <item x="940"/>
        <item x="1317"/>
        <item x="418"/>
        <item x="26"/>
        <item x="750"/>
        <item x="527"/>
        <item x="318"/>
        <item x="1182"/>
        <item x="515"/>
        <item x="699"/>
        <item x="1145"/>
        <item x="59"/>
        <item x="4"/>
        <item x="10"/>
        <item x="624"/>
        <item x="703"/>
        <item x="970"/>
        <item x="1209"/>
        <item x="99"/>
        <item x="674"/>
        <item x="209"/>
        <item x="1144"/>
        <item x="816"/>
        <item x="144"/>
        <item x="257"/>
        <item x="173"/>
        <item x="835"/>
        <item x="634"/>
        <item x="593"/>
        <item x="899"/>
        <item x="598"/>
        <item x="769"/>
        <item x="979"/>
        <item x="400"/>
        <item x="347"/>
        <item x="856"/>
        <item x="784"/>
        <item x="226"/>
        <item x="7"/>
        <item x="19"/>
        <item x="977"/>
        <item x="649"/>
        <item x="322"/>
        <item x="829"/>
        <item x="397"/>
        <item x="582"/>
        <item x="821"/>
        <item x="839"/>
        <item x="315"/>
        <item x="384"/>
        <item x="302"/>
        <item x="1068"/>
        <item x="1065"/>
        <item x="193"/>
        <item x="1049"/>
        <item x="967"/>
        <item x="837"/>
        <item x="710"/>
        <item x="510"/>
        <item x="308"/>
        <item x="1078"/>
        <item x="1154"/>
        <item x="1135"/>
        <item x="591"/>
        <item x="695"/>
        <item x="1140"/>
        <item x="92"/>
        <item x="3"/>
        <item x="526"/>
        <item x="1098"/>
        <item x="609"/>
        <item x="745"/>
        <item x="488"/>
        <item x="335"/>
        <item x="428"/>
        <item x="354"/>
        <item x="831"/>
        <item x="1095"/>
        <item x="826"/>
        <item x="752"/>
        <item x="1257"/>
        <item x="727"/>
        <item x="560"/>
        <item x="1083"/>
        <item x="507"/>
        <item x="1252"/>
        <item x="460"/>
        <item x="462"/>
        <item x="759"/>
        <item x="921"/>
        <item x="747"/>
        <item x="803"/>
        <item x="1250"/>
        <item x="132"/>
        <item x="513"/>
        <item x="360"/>
        <item x="1342"/>
        <item x="644"/>
        <item x="714"/>
        <item x="97"/>
        <item x="592"/>
        <item x="804"/>
        <item x="1273"/>
        <item x="778"/>
        <item x="523"/>
        <item x="353"/>
        <item x="607"/>
        <item x="415"/>
        <item x="817"/>
        <item x="986"/>
        <item x="995"/>
        <item x="1173"/>
        <item x="874"/>
        <item x="1192"/>
        <item x="1091"/>
        <item x="666"/>
        <item x="253"/>
        <item x="1320"/>
        <item x="245"/>
        <item x="313"/>
        <item x="196"/>
        <item x="684"/>
        <item x="327"/>
        <item x="217"/>
        <item x="140"/>
        <item x="177"/>
        <item x="152"/>
        <item x="273"/>
        <item x="688"/>
        <item x="1242"/>
        <item x="621"/>
        <item x="32"/>
        <item x="151"/>
        <item x="1047"/>
        <item x="82"/>
        <item x="73"/>
        <item x="162"/>
        <item x="1276"/>
        <item x="211"/>
        <item x="117"/>
        <item x="159"/>
        <item x="142"/>
        <item x="283"/>
        <item x="438"/>
        <item x="1107"/>
        <item x="902"/>
        <item x="1113"/>
        <item x="838"/>
        <item x="675"/>
        <item x="1293"/>
        <item x="1180"/>
        <item x="888"/>
        <item x="1260"/>
        <item x="869"/>
        <item x="645"/>
        <item x="137"/>
        <item x="962"/>
        <item x="846"/>
        <item x="1196"/>
        <item x="1070"/>
        <item x="562"/>
        <item x="279"/>
        <item x="326"/>
        <item x="433"/>
        <item x="381"/>
        <item x="541"/>
        <item x="383"/>
        <item x="356"/>
        <item x="1185"/>
        <item x="998"/>
        <item x="1069"/>
        <item x="1146"/>
        <item x="673"/>
        <item x="391"/>
        <item x="567"/>
        <item x="1152"/>
        <item x="738"/>
        <item x="786"/>
        <item x="883"/>
        <item x="844"/>
        <item x="187"/>
        <item x="792"/>
        <item x="18"/>
        <item x="1073"/>
        <item x="6"/>
        <item x="1315"/>
        <item x="824"/>
        <item x="1134"/>
        <item x="199"/>
        <item x="179"/>
        <item x="848"/>
        <item x="294"/>
        <item x="286"/>
        <item x="35"/>
        <item x="5"/>
        <item x="124"/>
        <item x="818"/>
        <item x="109"/>
        <item x="809"/>
        <item x="1037"/>
        <item x="889"/>
        <item x="692"/>
        <item x="583"/>
        <item x="1197"/>
        <item x="1283"/>
        <item x="316"/>
        <item x="1204"/>
        <item x="581"/>
        <item x="379"/>
        <item x="1336"/>
        <item x="221"/>
        <item x="1040"/>
        <item x="758"/>
        <item x="772"/>
        <item x="1015"/>
        <item x="993"/>
        <item x="468"/>
        <item x="87"/>
        <item x="276"/>
        <item x="453"/>
        <item x="1312"/>
        <item x="588"/>
        <item x="95"/>
        <item x="96"/>
        <item x="299"/>
        <item x="1216"/>
        <item x="976"/>
        <item x="475"/>
        <item x="669"/>
        <item x="1054"/>
        <item x="815"/>
        <item x="27"/>
        <item x="736"/>
        <item x="389"/>
        <item x="208"/>
        <item x="323"/>
        <item x="216"/>
        <item x="1251"/>
        <item x="1169"/>
        <item x="434"/>
        <item x="729"/>
        <item x="1118"/>
        <item x="2"/>
        <item x="1207"/>
        <item x="503"/>
        <item x="411"/>
        <item x="931"/>
        <item x="446"/>
        <item x="676"/>
        <item x="111"/>
        <item x="83"/>
        <item x="1314"/>
        <item x="268"/>
        <item x="633"/>
        <item x="671"/>
        <item x="311"/>
        <item x="1248"/>
        <item x="435"/>
        <item x="925"/>
        <item x="961"/>
        <item x="927"/>
        <item x="974"/>
        <item x="992"/>
        <item x="1247"/>
        <item x="1026"/>
        <item x="236"/>
        <item x="107"/>
        <item x="1096"/>
        <item x="702"/>
        <item x="631"/>
        <item x="271"/>
        <item x="1"/>
        <item x="548"/>
        <item x="707"/>
        <item x="1116"/>
        <item x="244"/>
        <item x="833"/>
        <item x="405"/>
        <item x="62"/>
        <item x="781"/>
        <item x="1159"/>
        <item x="123"/>
        <item x="1067"/>
        <item x="850"/>
        <item x="881"/>
        <item x="1103"/>
        <item x="250"/>
        <item x="880"/>
        <item x="553"/>
        <item x="535"/>
        <item x="1306"/>
        <item x="711"/>
        <item x="511"/>
        <item x="813"/>
        <item x="248"/>
        <item x="100"/>
        <item x="203"/>
        <item x="194"/>
        <item x="149"/>
        <item x="39"/>
        <item x="20"/>
        <item x="1001"/>
        <item x="1023"/>
        <item x="31"/>
        <item x="75"/>
        <item x="147"/>
        <item x="559"/>
        <item x="1119"/>
        <item x="819"/>
        <item x="116"/>
        <item x="640"/>
        <item x="1031"/>
        <item x="1156"/>
        <item x="325"/>
        <item x="806"/>
        <item x="895"/>
        <item x="263"/>
        <item x="1053"/>
        <item x="22"/>
        <item x="110"/>
        <item x="64"/>
        <item x="377"/>
        <item x="1277"/>
        <item x="427"/>
        <item x="1301"/>
        <item x="1055"/>
        <item x="1217"/>
        <item x="238"/>
        <item x="628"/>
        <item x="841"/>
        <item x="368"/>
        <item x="454"/>
        <item x="728"/>
        <item x="539"/>
        <item x="367"/>
        <item x="734"/>
        <item x="504"/>
        <item x="999"/>
        <item x="1164"/>
        <item x="225"/>
        <item x="1063"/>
        <item x="1325"/>
        <item x="310"/>
        <item x="295"/>
        <item x="297"/>
        <item x="278"/>
        <item x="1299"/>
        <item x="533"/>
        <item x="272"/>
        <item x="456"/>
        <item x="1165"/>
        <item x="943"/>
        <item x="1137"/>
        <item x="1258"/>
        <item x="167"/>
        <item x="1002"/>
        <item x="41"/>
        <item x="441"/>
        <item x="493"/>
        <item x="219"/>
        <item x="445"/>
        <item x="115"/>
        <item x="14"/>
        <item x="933"/>
        <item x="1087"/>
        <item x="1163"/>
        <item x="243"/>
        <item x="48"/>
        <item x="180"/>
        <item x="808"/>
        <item x="1244"/>
        <item x="175"/>
        <item x="479"/>
        <item x="508"/>
        <item x="489"/>
        <item x="1330"/>
        <item x="932"/>
        <item x="264"/>
        <item x="269"/>
        <item x="275"/>
        <item x="957"/>
        <item x="1229"/>
        <item x="679"/>
        <item x="717"/>
        <item x="1241"/>
        <item x="834"/>
        <item x="1295"/>
        <item x="231"/>
        <item x="857"/>
        <item x="506"/>
        <item x="128"/>
        <item x="296"/>
        <item x="1222"/>
        <item x="388"/>
        <item x="408"/>
        <item x="390"/>
        <item x="1085"/>
        <item x="1025"/>
        <item x="537"/>
        <item x="735"/>
        <item x="431"/>
        <item x="1155"/>
        <item x="556"/>
        <item x="706"/>
        <item x="1039"/>
        <item x="774"/>
        <item x="779"/>
        <item x="1328"/>
        <item x="23"/>
        <item x="44"/>
        <item x="81"/>
        <item x="495"/>
        <item x="466"/>
        <item x="959"/>
        <item x="232"/>
        <item x="783"/>
        <item x="307"/>
        <item x="1303"/>
        <item x="596"/>
        <item x="1236"/>
        <item x="1018"/>
        <item x="544"/>
        <item x="357"/>
        <item x="543"/>
        <item x="521"/>
        <item x="1289"/>
        <item x="656"/>
        <item x="1175"/>
        <item x="788"/>
        <item x="704"/>
        <item x="420"/>
        <item x="317"/>
        <item x="1212"/>
        <item x="630"/>
        <item x="305"/>
        <item x="471"/>
        <item x="385"/>
        <item x="169"/>
        <item x="281"/>
        <item x="879"/>
        <item x="91"/>
        <item x="57"/>
        <item x="66"/>
        <item x="223"/>
        <item x="105"/>
        <item x="131"/>
        <item x="416"/>
        <item x="529"/>
        <item x="487"/>
        <item x="481"/>
        <item x="1245"/>
        <item x="1074"/>
        <item x="720"/>
        <item x="524"/>
        <item x="72"/>
        <item x="746"/>
        <item x="378"/>
        <item x="251"/>
        <item x="330"/>
        <item x="74"/>
        <item x="113"/>
        <item x="37"/>
        <item x="312"/>
        <item x="1205"/>
        <item x="1060"/>
        <item x="755"/>
        <item x="517"/>
        <item x="1081"/>
        <item x="1108"/>
        <item x="424"/>
        <item x="417"/>
        <item x="538"/>
        <item x="382"/>
        <item x="580"/>
        <item x="94"/>
        <item x="845"/>
        <item x="800"/>
        <item x="474"/>
        <item x="114"/>
        <item x="364"/>
        <item x="359"/>
        <item x="289"/>
        <item x="344"/>
        <item x="476"/>
        <item x="442"/>
        <item x="406"/>
        <item x="343"/>
        <item x="757"/>
        <item x="85"/>
        <item x="546"/>
        <item x="1131"/>
        <item x="277"/>
        <item x="987"/>
        <item x="1194"/>
        <item x="1239"/>
        <item x="93"/>
        <item x="500"/>
        <item x="28"/>
        <item x="1271"/>
        <item x="1311"/>
        <item x="1033"/>
        <item x="249"/>
        <item x="402"/>
        <item x="127"/>
        <item x="928"/>
        <item x="1153"/>
        <item x="771"/>
        <item x="133"/>
        <item x="776"/>
        <item x="1036"/>
        <item x="370"/>
        <item x="376"/>
        <item x="348"/>
        <item x="413"/>
        <item x="1266"/>
        <item x="155"/>
        <item x="518"/>
        <item x="1166"/>
        <item x="1272"/>
        <item x="625"/>
        <item x="870"/>
        <item x="697"/>
        <item x="1228"/>
        <item x="942"/>
        <item x="641"/>
        <item x="429"/>
        <item x="436"/>
        <item x="314"/>
        <item x="112"/>
        <item x="790"/>
        <item x="1128"/>
        <item x="240"/>
        <item x="76"/>
        <item x="172"/>
        <item x="464"/>
        <item x="534"/>
        <item x="494"/>
        <item x="363"/>
        <item x="358"/>
        <item x="777"/>
        <item x="668"/>
        <item x="465"/>
        <item x="761"/>
        <item x="1265"/>
        <item x="698"/>
        <item x="1034"/>
        <item x="206"/>
        <item x="404"/>
        <item x="77"/>
        <item x="373"/>
        <item x="972"/>
        <item x="1256"/>
        <item x="617"/>
        <item x="403"/>
        <item x="61"/>
        <item x="192"/>
        <item x="122"/>
        <item x="1188"/>
        <item x="604"/>
        <item x="1195"/>
        <item x="530"/>
        <item x="24"/>
        <item x="130"/>
        <item x="171"/>
        <item x="86"/>
        <item x="659"/>
        <item x="119"/>
        <item x="280"/>
        <item x="444"/>
        <item x="451"/>
        <item x="990"/>
        <item x="896"/>
        <item x="799"/>
        <item x="570"/>
        <item x="540"/>
        <item x="291"/>
        <item x="847"/>
        <item x="1178"/>
        <item x="1008"/>
        <item x="678"/>
        <item x="1138"/>
        <item x="502"/>
        <item x="78"/>
        <item x="954"/>
        <item x="708"/>
        <item x="900"/>
        <item x="528"/>
        <item x="586"/>
        <item x="696"/>
        <item x="337"/>
        <item x="338"/>
        <item x="398"/>
        <item x="505"/>
        <item x="1029"/>
        <item x="1341"/>
        <item x="38"/>
        <item x="178"/>
        <item x="455"/>
        <item x="372"/>
        <item x="176"/>
        <item x="545"/>
        <item x="163"/>
        <item x="333"/>
        <item x="486"/>
        <item x="380"/>
        <item x="1280"/>
        <item x="984"/>
        <item x="282"/>
        <item x="135"/>
        <item x="188"/>
        <item x="215"/>
        <item x="58"/>
        <item x="461"/>
        <item x="401"/>
        <item x="361"/>
        <item x="432"/>
        <item x="392"/>
        <item x="552"/>
        <item x="410"/>
        <item x="414"/>
        <item x="118"/>
        <item x="34"/>
        <item x="136"/>
        <item x="1000"/>
        <item x="1048"/>
        <item x="1105"/>
        <item x="246"/>
        <item x="284"/>
        <item x="1181"/>
        <item x="472"/>
        <item x="448"/>
        <item x="484"/>
        <item x="514"/>
        <item x="458"/>
        <item x="1290"/>
        <item x="334"/>
        <item x="443"/>
        <item x="412"/>
        <item x="386"/>
        <item x="237"/>
        <item x="492"/>
        <item x="840"/>
        <item x="1017"/>
        <item x="342"/>
        <item x="1206"/>
        <item x="509"/>
        <item x="536"/>
        <item x="71"/>
        <item x="909"/>
        <item x="303"/>
        <item x="266"/>
        <item x="195"/>
        <item x="234"/>
        <item x="1150"/>
        <item x="482"/>
        <item x="16"/>
        <item x="197"/>
        <item x="103"/>
        <item x="561"/>
        <item x="285"/>
        <item x="516"/>
        <item x="1199"/>
        <item x="1238"/>
        <item x="1120"/>
        <item x="525"/>
        <item x="1097"/>
        <item x="1201"/>
        <item x="70"/>
        <item x="1334"/>
        <item x="496"/>
        <item x="309"/>
        <item x="183"/>
        <item x="186"/>
        <item x="213"/>
        <item x="328"/>
        <item x="937"/>
        <item x="306"/>
        <item x="1202"/>
        <item x="497"/>
        <item x="1160"/>
        <item x="1327"/>
        <item x="168"/>
        <item x="270"/>
        <item x="554"/>
        <item x="542"/>
        <item x="1101"/>
        <item x="1338"/>
        <item x="602"/>
        <item x="1046"/>
        <item x="1214"/>
        <item x="108"/>
        <item x="67"/>
        <item x="150"/>
        <item x="470"/>
        <item x="498"/>
        <item x="1331"/>
        <item x="292"/>
        <item x="670"/>
        <item x="340"/>
        <item x="336"/>
        <item x="339"/>
        <item x="520"/>
        <item x="532"/>
        <item x="1287"/>
        <item x="255"/>
        <item x="265"/>
        <item x="1142"/>
        <item x="200"/>
        <item x="798"/>
        <item x="1183"/>
        <item x="79"/>
        <item x="478"/>
        <item x="491"/>
        <item x="1043"/>
        <item x="341"/>
        <item x="775"/>
        <item x="351"/>
        <item x="485"/>
        <item x="1309"/>
        <item x="369"/>
        <item x="362"/>
        <item x="375"/>
        <item x="366"/>
        <item x="332"/>
        <item x="1126"/>
        <item x="54"/>
        <item x="836"/>
        <item x="953"/>
        <item x="467"/>
        <item x="1278"/>
        <item x="872"/>
        <item x="797"/>
        <item x="1190"/>
        <item x="121"/>
        <item x="1298"/>
        <item x="1171"/>
        <item x="1332"/>
        <item x="941"/>
        <item x="1305"/>
        <item x="1267"/>
        <item x="1109"/>
        <item x="210"/>
        <item x="1106"/>
        <item x="1158"/>
        <item x="1021"/>
        <item x="352"/>
        <item x="346"/>
        <item x="452"/>
        <item x="522"/>
        <item x="1041"/>
        <item x="490"/>
        <item x="88"/>
        <item x="1174"/>
        <item x="1004"/>
        <item x="1099"/>
        <item x="298"/>
        <item x="1168"/>
        <item x="1255"/>
        <item x="1226"/>
        <item x="1094"/>
        <item x="447"/>
        <item x="501"/>
        <item x="550"/>
        <item x="395"/>
        <item x="174"/>
        <item x="1270"/>
        <item x="1318"/>
        <item x="963"/>
        <item x="1077"/>
        <item x="1191"/>
        <item x="1084"/>
        <item x="1028"/>
        <item t="default"/>
      </items>
    </pivotField>
    <pivotField showAll="0">
      <items count="2050">
        <item x="583"/>
        <item m="1" x="1750"/>
        <item x="675"/>
        <item m="1" x="1879"/>
        <item x="88"/>
        <item m="1" x="926"/>
        <item x="267"/>
        <item m="1" x="1251"/>
        <item x="389"/>
        <item m="1" x="1460"/>
        <item x="298"/>
        <item m="1" x="1299"/>
        <item x="793"/>
        <item m="1" x="2040"/>
        <item x="145"/>
        <item m="1" x="1036"/>
        <item x="108"/>
        <item m="1" x="963"/>
        <item x="35"/>
        <item m="1" x="1024"/>
        <item m="1" x="845"/>
        <item m="1" x="945"/>
        <item m="1" x="942"/>
        <item m="1" x="917"/>
        <item m="1" x="990"/>
        <item m="1" x="1025"/>
        <item m="1" x="1084"/>
        <item x="161"/>
        <item m="1" x="1063"/>
        <item x="135"/>
        <item m="1" x="1012"/>
        <item x="761"/>
        <item m="1" x="1994"/>
        <item x="147"/>
        <item m="1" x="1038"/>
        <item x="84"/>
        <item m="1" x="919"/>
        <item x="58"/>
        <item m="1" x="880"/>
        <item x="105"/>
        <item m="1" x="1043"/>
        <item m="1" x="956"/>
        <item x="19"/>
        <item m="1" x="821"/>
        <item m="1" x="861"/>
        <item m="1" x="953"/>
        <item x="335"/>
        <item m="1" x="1365"/>
        <item x="678"/>
        <item m="1" x="1882"/>
        <item x="774"/>
        <item m="1" x="2012"/>
        <item x="584"/>
        <item m="1" x="1752"/>
        <item x="634"/>
        <item m="1" x="1819"/>
        <item x="588"/>
        <item m="1" x="1759"/>
        <item x="650"/>
        <item m="1" x="1838"/>
        <item x="132"/>
        <item m="1" x="1131"/>
        <item m="1" x="1007"/>
        <item x="705"/>
        <item m="1" x="1921"/>
        <item x="517"/>
        <item m="1" x="1661"/>
        <item x="759"/>
        <item m="1" x="1992"/>
        <item x="706"/>
        <item m="1" x="1922"/>
        <item x="511"/>
        <item m="1" x="1653"/>
        <item x="618"/>
        <item m="1" x="1797"/>
        <item x="515"/>
        <item m="1" x="1658"/>
        <item m="1" x="1970"/>
        <item x="753"/>
        <item m="1" x="1983"/>
        <item m="1" x="2017"/>
        <item x="543"/>
        <item m="1" x="1699"/>
        <item x="178"/>
        <item m="1" x="1086"/>
        <item x="354"/>
        <item m="1" x="1399"/>
        <item x="341"/>
        <item m="1" x="1378"/>
        <item x="391"/>
        <item m="1" x="1463"/>
        <item x="41"/>
        <item m="1" x="1046"/>
        <item m="1" x="934"/>
        <item m="1" x="855"/>
        <item m="1" x="1092"/>
        <item x="652"/>
        <item m="1" x="1840"/>
        <item m="1" x="2038"/>
        <item x="608"/>
        <item m="1" x="1782"/>
        <item x="664"/>
        <item m="1" x="1862"/>
        <item x="446"/>
        <item m="1" x="1559"/>
        <item x="34"/>
        <item m="1" x="1071"/>
        <item m="1" x="1666"/>
        <item m="1" x="1015"/>
        <item m="1" x="1268"/>
        <item m="1" x="1684"/>
        <item m="1" x="1918"/>
        <item m="1" x="1877"/>
        <item m="1" x="997"/>
        <item m="1" x="844"/>
        <item m="1" x="1390"/>
        <item m="1" x="1388"/>
        <item m="1" x="892"/>
        <item m="1" x="969"/>
        <item m="1" x="973"/>
        <item m="1" x="1033"/>
        <item m="1" x="992"/>
        <item m="1" x="863"/>
        <item m="1" x="1416"/>
        <item x="151"/>
        <item m="1" x="1619"/>
        <item m="1" x="1048"/>
        <item m="1" x="1079"/>
        <item x="10"/>
        <item m="1" x="1034"/>
        <item m="1" x="1058"/>
        <item m="1" x="1090"/>
        <item m="1" x="915"/>
        <item m="1" x="918"/>
        <item m="1" x="1008"/>
        <item m="1" x="914"/>
        <item m="1" x="1924"/>
        <item m="1" x="946"/>
        <item m="1" x="968"/>
        <item m="1" x="810"/>
        <item m="1" x="2024"/>
        <item m="1" x="1040"/>
        <item m="1" x="1823"/>
        <item m="1" x="846"/>
        <item m="1" x="923"/>
        <item m="1" x="848"/>
        <item m="1" x="833"/>
        <item m="1" x="827"/>
        <item m="1" x="837"/>
        <item m="1" x="991"/>
        <item m="1" x="967"/>
        <item m="1" x="1061"/>
        <item m="1" x="858"/>
        <item x="221"/>
        <item m="1" x="1159"/>
        <item x="50"/>
        <item m="1" x="869"/>
        <item x="222"/>
        <item m="1" x="1162"/>
        <item x="279"/>
        <item m="1" x="1270"/>
        <item x="23"/>
        <item m="1" x="870"/>
        <item m="1" x="828"/>
        <item x="101"/>
        <item m="1" x="949"/>
        <item x="94"/>
        <item m="1" x="935"/>
        <item x="220"/>
        <item m="1" x="1158"/>
        <item x="1"/>
        <item m="1" x="824"/>
        <item m="1" x="850"/>
        <item m="1" x="800"/>
        <item x="680"/>
        <item m="1" x="1884"/>
        <item x="119"/>
        <item m="1" x="985"/>
        <item x="236"/>
        <item m="1" x="1198"/>
        <item x="398"/>
        <item m="1" x="1477"/>
        <item x="404"/>
        <item m="1" x="1485"/>
        <item x="698"/>
        <item m="1" x="1907"/>
        <item x="365"/>
        <item m="1" x="1418"/>
        <item x="403"/>
        <item m="1" x="1483"/>
        <item x="766"/>
        <item m="1" x="2001"/>
        <item x="674"/>
        <item m="1" x="1876"/>
        <item x="701"/>
        <item m="1" x="1911"/>
        <item x="621"/>
        <item m="1" x="1801"/>
        <item x="453"/>
        <item m="1" x="1581"/>
        <item x="126"/>
        <item m="1" x="1050"/>
        <item m="1" x="1000"/>
        <item x="576"/>
        <item m="1" x="1742"/>
        <item x="580"/>
        <item m="1" x="1747"/>
        <item x="689"/>
        <item m="1" x="1895"/>
        <item x="599"/>
        <item m="1" x="1772"/>
        <item x="544"/>
        <item m="1" x="1700"/>
        <item x="620"/>
        <item m="1" x="1800"/>
        <item x="541"/>
        <item m="1" x="1697"/>
        <item x="493"/>
        <item m="1" x="1632"/>
        <item x="524"/>
        <item m="1" x="1672"/>
        <item x="597"/>
        <item m="1" x="1770"/>
        <item x="789"/>
        <item m="1" x="2035"/>
        <item x="505"/>
        <item m="1" x="1646"/>
        <item x="502"/>
        <item m="1" x="1927"/>
        <item m="1" x="1641"/>
        <item m="1" x="2046"/>
        <item m="1" x="1692"/>
        <item x="518"/>
        <item m="1" x="1662"/>
        <item x="500"/>
        <item m="1" x="1686"/>
        <item m="1" x="1639"/>
        <item m="1" x="1673"/>
        <item m="1" x="1860"/>
        <item x="558"/>
        <item m="1" x="1718"/>
        <item x="658"/>
        <item m="1" x="1852"/>
        <item x="503"/>
        <item m="1" x="1642"/>
        <item m="1" x="1776"/>
        <item m="1" x="1998"/>
        <item x="487"/>
        <item m="1" x="1625"/>
        <item x="498"/>
        <item m="1" x="1637"/>
        <item x="542"/>
        <item m="1" x="1698"/>
        <item x="630"/>
        <item m="1" x="1815"/>
        <item x="483"/>
        <item m="1" x="1621"/>
        <item x="79"/>
        <item m="1" x="909"/>
        <item x="452"/>
        <item m="1" x="1579"/>
        <item x="102"/>
        <item m="1" x="950"/>
        <item x="172"/>
        <item m="1" x="1077"/>
        <item x="477"/>
        <item m="1" x="1611"/>
        <item x="709"/>
        <item m="1" x="1928"/>
        <item x="644"/>
        <item m="1" x="1832"/>
        <item x="95"/>
        <item m="1" x="936"/>
        <item m="1" x="984"/>
        <item x="56"/>
        <item m="1" x="1020"/>
        <item m="1" x="877"/>
        <item x="22"/>
        <item m="1" x="826"/>
        <item x="283"/>
        <item m="1" x="1282"/>
        <item m="1" x="1278"/>
        <item m="1" x="1374"/>
        <item m="1" x="1351"/>
        <item m="1" x="1487"/>
        <item x="197"/>
        <item m="1" x="1114"/>
        <item m="1" x="1277"/>
        <item m="1" x="1532"/>
        <item m="1" x="1301"/>
        <item m="1" x="1300"/>
        <item m="1" x="1404"/>
        <item m="1" x="1174"/>
        <item m="1" x="1613"/>
        <item x="3"/>
        <item m="1" x="802"/>
        <item x="337"/>
        <item m="1" x="1367"/>
        <item x="245"/>
        <item m="1" x="1211"/>
        <item x="74"/>
        <item m="1" x="902"/>
        <item x="111"/>
        <item m="1" x="966"/>
        <item m="1" x="998"/>
        <item x="6"/>
        <item m="1" x="805"/>
        <item x="233"/>
        <item m="1" x="1191"/>
        <item x="257"/>
        <item m="1" x="1284"/>
        <item m="1" x="1310"/>
        <item m="1" x="1337"/>
        <item m="1" x="1239"/>
        <item m="1" x="1287"/>
        <item m="1" x="1332"/>
        <item x="9"/>
        <item m="1" x="1032"/>
        <item m="1" x="809"/>
        <item x="377"/>
        <item m="1" x="1443"/>
        <item m="1" x="1600"/>
        <item m="1" x="1441"/>
        <item x="13"/>
        <item x="90"/>
        <item m="1" x="815"/>
        <item m="1" x="868"/>
        <item m="1" x="928"/>
        <item x="185"/>
        <item m="1" x="1098"/>
        <item m="1" x="1108"/>
        <item x="213"/>
        <item m="1" x="1144"/>
        <item x="530"/>
        <item m="1" x="1680"/>
        <item x="653"/>
        <item m="1" x="1843"/>
        <item x="798"/>
        <item m="1" x="2048"/>
        <item x="755"/>
        <item m="1" x="1985"/>
        <item x="781"/>
        <item m="1" x="2026"/>
        <item x="712"/>
        <item m="1" x="1933"/>
        <item x="535"/>
        <item m="1" x="1687"/>
        <item x="293"/>
        <item m="1" x="1319"/>
        <item m="1" x="1495"/>
        <item m="1" x="1308"/>
        <item m="1" x="1536"/>
        <item m="1" x="1488"/>
        <item m="1" x="1293"/>
        <item m="1" x="1325"/>
        <item m="1" x="1414"/>
        <item m="1" x="1326"/>
        <item m="1" x="1420"/>
        <item m="1" x="1317"/>
        <item x="296"/>
        <item m="1" x="1296"/>
        <item x="355"/>
        <item m="1" x="1400"/>
        <item x="642"/>
        <item m="1" x="1830"/>
        <item x="596"/>
        <item m="1" x="1769"/>
        <item x="379"/>
        <item m="1" x="1445"/>
        <item x="749"/>
        <item m="1" x="1979"/>
        <item x="536"/>
        <item m="1" x="1688"/>
        <item x="523"/>
        <item m="1" x="1671"/>
        <item x="519"/>
        <item m="1" x="1678"/>
        <item m="1" x="1938"/>
        <item m="1" x="1663"/>
        <item m="1" x="1727"/>
        <item m="1" x="1796"/>
        <item x="557"/>
        <item m="1" x="1716"/>
        <item x="144"/>
        <item m="1" x="1030"/>
        <item x="440"/>
        <item m="1" x="1550"/>
        <item x="754"/>
        <item m="1" x="1984"/>
        <item x="117"/>
        <item m="1" x="980"/>
        <item x="346"/>
        <item m="1" x="1386"/>
        <item x="419"/>
        <item m="1" x="1511"/>
        <item x="425"/>
        <item m="1" x="1525"/>
        <item x="460"/>
        <item m="1" x="1589"/>
        <item x="472"/>
        <item m="1" x="1605"/>
        <item x="746"/>
        <item m="1" x="1974"/>
        <item x="756"/>
        <item m="1" x="1986"/>
        <item x="724"/>
        <item m="1" x="1949"/>
        <item x="668"/>
        <item m="1" x="1868"/>
        <item x="474"/>
        <item m="1" x="1607"/>
        <item x="434"/>
        <item m="1" x="1577"/>
        <item m="1" x="1540"/>
        <item x="127"/>
        <item m="1" x="1017"/>
        <item m="1" x="1001"/>
        <item x="763"/>
        <item m="1" x="1996"/>
        <item x="473"/>
        <item m="1" x="1606"/>
        <item x="310"/>
        <item m="1" x="1327"/>
        <item x="303"/>
        <item m="1" x="1311"/>
        <item x="347"/>
        <item m="1" x="1566"/>
        <item m="1" x="1387"/>
        <item x="47"/>
        <item m="1" x="865"/>
        <item x="677"/>
        <item m="1" x="1881"/>
        <item x="695"/>
        <item m="1" x="1902"/>
        <item x="758"/>
        <item m="1" x="1991"/>
        <item x="297"/>
        <item m="1" x="1377"/>
        <item m="1" x="1602"/>
        <item m="1" x="1580"/>
        <item m="1" x="1429"/>
        <item m="1" x="1517"/>
        <item m="1" x="1516"/>
        <item m="1" x="1298"/>
        <item m="1" x="1564"/>
        <item m="1" x="1480"/>
        <item m="1" x="1448"/>
        <item m="1" x="1348"/>
        <item x="331"/>
        <item m="1" x="1359"/>
        <item x="573"/>
        <item m="1" x="1737"/>
        <item x="75"/>
        <item m="1" x="983"/>
        <item m="1" x="903"/>
        <item x="600"/>
        <item m="1" x="1773"/>
        <item x="410"/>
        <item m="1" x="1498"/>
        <item x="577"/>
        <item m="1" x="1744"/>
        <item x="139"/>
        <item m="1" x="1022"/>
        <item x="494"/>
        <item m="1" x="1633"/>
        <item x="73"/>
        <item m="1" x="901"/>
        <item x="529"/>
        <item m="1" x="1866"/>
        <item m="1" x="1679"/>
        <item x="714"/>
        <item m="1" x="1937"/>
        <item x="540"/>
        <item m="1" x="1696"/>
        <item x="673"/>
        <item m="1" x="2018"/>
        <item m="1" x="1874"/>
        <item x="550"/>
        <item m="1" x="1733"/>
        <item m="1" x="1925"/>
        <item m="1" x="1713"/>
        <item m="1" x="1707"/>
        <item m="1" x="1878"/>
        <item m="1" x="1743"/>
        <item m="1" x="1853"/>
        <item x="612"/>
        <item m="1" x="1789"/>
        <item m="1" x="1934"/>
        <item x="71"/>
        <item m="1" x="898"/>
        <item x="381"/>
        <item m="1" x="1447"/>
        <item x="475"/>
        <item m="1" x="1608"/>
        <item x="364"/>
        <item m="1" x="1417"/>
        <item x="123"/>
        <item m="1" x="993"/>
        <item x="655"/>
        <item m="1" x="1847"/>
        <item x="148"/>
        <item m="1" x="1041"/>
        <item x="380"/>
        <item m="1" x="1446"/>
        <item x="68"/>
        <item m="1" x="1044"/>
        <item m="1" x="891"/>
        <item x="294"/>
        <item m="1" x="1294"/>
        <item x="295"/>
        <item m="1" x="1295"/>
        <item x="299"/>
        <item m="1" x="1302"/>
        <item x="306"/>
        <item m="1" x="1318"/>
        <item x="681"/>
        <item m="1" x="1885"/>
        <item x="329"/>
        <item m="1" x="1357"/>
        <item x="304"/>
        <item m="1" x="1563"/>
        <item m="1" x="1428"/>
        <item m="1" x="1313"/>
        <item m="1" x="1466"/>
        <item x="412"/>
        <item m="1" x="1500"/>
        <item x="33"/>
        <item m="1" x="843"/>
        <item x="648"/>
        <item m="1" x="1836"/>
        <item x="206"/>
        <item m="1" x="1136"/>
        <item x="357"/>
        <item m="1" x="1406"/>
        <item m="1" x="1533"/>
        <item m="1" x="1524"/>
        <item x="115"/>
        <item m="1" x="975"/>
        <item x="340"/>
        <item m="1" x="1375"/>
        <item x="325"/>
        <item m="1" x="1350"/>
        <item m="1" x="1469"/>
        <item x="28"/>
        <item m="1" x="836"/>
        <item m="1" x="937"/>
        <item x="15"/>
        <item m="1" x="1297"/>
        <item m="1" x="1363"/>
        <item m="1" x="1610"/>
        <item m="1" x="825"/>
        <item m="1" x="817"/>
        <item x="370"/>
        <item m="1" x="1431"/>
        <item x="281"/>
        <item m="1" x="1275"/>
        <item x="769"/>
        <item m="1" x="2005"/>
        <item x="780"/>
        <item m="1" x="2025"/>
        <item x="336"/>
        <item m="1" x="1366"/>
        <item x="367"/>
        <item m="1" x="1423"/>
        <item x="687"/>
        <item m="1" x="1893"/>
        <item x="100"/>
        <item m="1" x="943"/>
        <item x="76"/>
        <item m="1" x="905"/>
        <item m="1" x="1019"/>
        <item x="237"/>
        <item m="1" x="1273"/>
        <item m="1" x="1199"/>
        <item x="199"/>
        <item m="1" x="1118"/>
        <item x="242"/>
        <item m="1" x="1205"/>
        <item x="751"/>
        <item m="1" x="1981"/>
        <item x="254"/>
        <item m="1" x="1232"/>
        <item x="624"/>
        <item m="1" x="1804"/>
        <item x="399"/>
        <item m="1" x="1478"/>
        <item x="394"/>
        <item m="1" x="1470"/>
        <item x="627"/>
        <item m="1" x="1809"/>
        <item x="320"/>
        <item m="1" x="1343"/>
        <item x="728"/>
        <item m="1" x="1953"/>
        <item x="378"/>
        <item m="1" x="1442"/>
        <item x="639"/>
        <item m="1" x="1826"/>
        <item x="431"/>
        <item m="1" x="1537"/>
        <item x="182"/>
        <item m="1" x="1093"/>
        <item x="538"/>
        <item m="1" x="1846"/>
        <item m="1" x="1941"/>
        <item m="1" x="2028"/>
        <item m="1" x="1763"/>
        <item m="1" x="1693"/>
        <item m="1" x="1751"/>
        <item x="307"/>
        <item m="1" x="1320"/>
        <item x="351"/>
        <item m="1" x="1395"/>
        <item x="175"/>
        <item m="1" x="1082"/>
        <item x="436"/>
        <item m="1" x="1542"/>
        <item x="595"/>
        <item m="1" x="1768"/>
        <item x="392"/>
        <item m="1" x="1467"/>
        <item x="629"/>
        <item m="1" x="1814"/>
        <item x="184"/>
        <item m="1" x="1150"/>
        <item m="1" x="1125"/>
        <item m="1" x="1121"/>
        <item m="1" x="1096"/>
        <item m="1" x="1462"/>
        <item m="1" x="1097"/>
        <item m="1" x="1197"/>
        <item m="1" x="1493"/>
        <item m="1" x="1272"/>
        <item m="1" x="1132"/>
        <item x="53"/>
        <item m="1" x="873"/>
        <item x="31"/>
        <item m="1" x="962"/>
        <item m="1" x="841"/>
        <item m="1" x="960"/>
        <item m="1" x="1027"/>
        <item m="1" x="1224"/>
        <item m="1" x="977"/>
        <item m="1" x="875"/>
        <item x="18"/>
        <item m="1" x="820"/>
        <item x="275"/>
        <item m="1" x="1262"/>
        <item x="462"/>
        <item m="1" x="1591"/>
        <item x="332"/>
        <item m="1" x="1360"/>
        <item x="748"/>
        <item m="1" x="1976"/>
        <item x="660"/>
        <item m="1" x="1856"/>
        <item x="99"/>
        <item m="1" x="941"/>
        <item x="65"/>
        <item m="1" x="888"/>
        <item x="546"/>
        <item m="1" x="1702"/>
        <item x="467"/>
        <item m="1" x="1597"/>
        <item x="60"/>
        <item m="1" x="1588"/>
        <item m="1" x="1426"/>
        <item m="1" x="1324"/>
        <item m="1" x="1567"/>
        <item m="1" x="1464"/>
        <item m="1" x="1422"/>
        <item m="1" x="1440"/>
        <item m="1" x="1371"/>
        <item m="1" x="1165"/>
        <item m="1" x="1315"/>
        <item m="1" x="883"/>
        <item m="1" x="1436"/>
        <item x="768"/>
        <item m="1" x="2004"/>
        <item x="484"/>
        <item m="1" x="1622"/>
        <item x="224"/>
        <item m="1" x="1169"/>
        <item x="703"/>
        <item m="1" x="1916"/>
        <item x="717"/>
        <item m="1" x="1942"/>
        <item x="594"/>
        <item m="1" x="1766"/>
        <item x="497"/>
        <item m="1" x="1636"/>
        <item x="640"/>
        <item m="1" x="1828"/>
        <item x="514"/>
        <item m="1" x="1657"/>
        <item x="737"/>
        <item m="1" x="1963"/>
        <item x="699"/>
        <item m="1" x="1908"/>
        <item x="692"/>
        <item m="1" x="1898"/>
        <item x="615"/>
        <item m="1" x="1793"/>
        <item m="1" x="1957"/>
        <item x="510"/>
        <item m="1" x="1652"/>
        <item x="495"/>
        <item m="1" x="1757"/>
        <item m="1" x="1820"/>
        <item m="1" x="1912"/>
        <item m="1" x="1634"/>
        <item x="619"/>
        <item m="1" x="1799"/>
        <item x="776"/>
        <item m="1" x="2047"/>
        <item m="1" x="2016"/>
        <item x="669"/>
        <item m="1" x="1870"/>
        <item x="457"/>
        <item m="1" x="1585"/>
        <item x="534"/>
        <item m="1" x="1703"/>
        <item m="1" x="1920"/>
        <item m="1" x="1685"/>
        <item x="603"/>
        <item m="1" x="1777"/>
        <item x="784"/>
        <item m="1" x="2030"/>
        <item x="137"/>
        <item m="1" x="1014"/>
        <item x="575"/>
        <item m="1" x="1741"/>
        <item m="1" x="1848"/>
        <item x="81"/>
        <item m="1" x="912"/>
        <item x="158"/>
        <item m="1" x="1059"/>
        <item x="586"/>
        <item m="1" x="1755"/>
        <item x="602"/>
        <item m="1" x="1775"/>
        <item x="663"/>
        <item m="1" x="1861"/>
        <item x="324"/>
        <item m="1" x="1349"/>
        <item x="226"/>
        <item m="1" x="1171"/>
        <item x="443"/>
        <item m="1" x="1555"/>
        <item x="458"/>
        <item m="1" x="1586"/>
        <item x="327"/>
        <item m="1" x="1355"/>
        <item x="305"/>
        <item m="1" x="1314"/>
        <item x="411"/>
        <item m="1" x="1499"/>
        <item m="1" x="1570"/>
        <item x="470"/>
        <item m="1" x="1603"/>
        <item x="429"/>
        <item m="1" x="1529"/>
        <item x="466"/>
        <item m="1" x="1596"/>
        <item x="461"/>
        <item m="1" x="1590"/>
        <item x="361"/>
        <item m="1" x="1412"/>
        <item x="476"/>
        <item m="1" x="1609"/>
        <item x="291"/>
        <item m="1" x="1290"/>
        <item x="301"/>
        <item m="1" x="1304"/>
        <item x="397"/>
        <item m="1" x="1476"/>
        <item x="427"/>
        <item m="1" x="1527"/>
        <item x="292"/>
        <item m="1" x="1291"/>
        <item x="312"/>
        <item m="1" x="1329"/>
        <item x="374"/>
        <item m="1" x="1437"/>
        <item x="563"/>
        <item m="1" x="1887"/>
        <item m="1" x="1857"/>
        <item m="1" x="1723"/>
        <item x="362"/>
        <item m="1" x="1413"/>
        <item x="657"/>
        <item m="1" x="1851"/>
        <item x="771"/>
        <item m="1" x="2008"/>
        <item x="757"/>
        <item m="1" x="1988"/>
        <item x="605"/>
        <item m="1" x="1779"/>
        <item m="1" x="2011"/>
        <item x="670"/>
        <item m="1" x="1871"/>
        <item x="700"/>
        <item m="1" x="1910"/>
        <item x="83"/>
        <item m="1" x="916"/>
        <item x="562"/>
        <item m="1" x="1722"/>
        <item x="554"/>
        <item m="1" x="1712"/>
        <item x="662"/>
        <item m="1" x="1859"/>
        <item x="786"/>
        <item m="1" x="2032"/>
        <item x="454"/>
        <item m="1" x="1582"/>
        <item x="779"/>
        <item m="1" x="2023"/>
        <item x="506"/>
        <item m="1" x="1842"/>
        <item m="1" x="1869"/>
        <item m="1" x="1647"/>
        <item m="1" x="1806"/>
        <item x="651"/>
        <item m="1" x="1839"/>
        <item m="1" x="1929"/>
        <item x="693"/>
        <item m="1" x="1899"/>
        <item x="671"/>
        <item m="1" x="1909"/>
        <item m="1" x="1872"/>
        <item x="636"/>
        <item m="1" x="1822"/>
        <item x="353"/>
        <item m="1" x="1616"/>
        <item m="1" x="1398"/>
        <item m="1" x="1508"/>
        <item x="735"/>
        <item m="1" x="1961"/>
        <item x="382"/>
        <item m="1" x="1451"/>
        <item x="567"/>
        <item m="1" x="1915"/>
        <item m="1" x="1729"/>
        <item m="1" x="1734"/>
        <item x="682"/>
        <item m="1" x="1886"/>
        <item x="468"/>
        <item m="1" x="1598"/>
        <item x="733"/>
        <item m="1" x="1959"/>
        <item x="725"/>
        <item m="1" x="1950"/>
        <item x="787"/>
        <item m="1" x="2033"/>
        <item x="258"/>
        <item m="1" x="1241"/>
        <item x="262"/>
        <item m="1" x="1246"/>
        <item x="212"/>
        <item m="1" x="1143"/>
        <item x="202"/>
        <item m="1" x="1127"/>
        <item m="1" x="1187"/>
        <item m="1" x="1193"/>
        <item x="216"/>
        <item m="1" x="1149"/>
        <item m="1" x="1172"/>
        <item m="1" x="1179"/>
        <item m="1" x="1206"/>
        <item x="205"/>
        <item m="1" x="1173"/>
        <item m="1" x="1134"/>
        <item x="228"/>
        <item m="1" x="1184"/>
        <item m="1" x="1212"/>
        <item x="173"/>
        <item m="1" x="1078"/>
        <item x="69"/>
        <item m="1" x="893"/>
        <item x="406"/>
        <item m="1" x="1489"/>
        <item x="192"/>
        <item m="1" x="1109"/>
        <item x="334"/>
        <item m="1" x="1364"/>
        <item x="289"/>
        <item m="1" x="1288"/>
        <item x="350"/>
        <item m="1" x="1394"/>
        <item x="342"/>
        <item m="1" x="1380"/>
        <item x="338"/>
        <item m="1" x="1370"/>
        <item x="723"/>
        <item m="1" x="1948"/>
        <item x="613"/>
        <item m="1" x="1791"/>
        <item x="348"/>
        <item m="1" x="1389"/>
        <item x="112"/>
        <item m="1" x="971"/>
        <item m="1" x="994"/>
        <item x="778"/>
        <item m="1" x="2022"/>
        <item x="721"/>
        <item m="1" x="1946"/>
        <item x="740"/>
        <item m="1" x="1966"/>
        <item x="667"/>
        <item m="1" x="1867"/>
        <item x="589"/>
        <item m="1" x="1760"/>
        <item x="569"/>
        <item m="1" x="1731"/>
        <item x="765"/>
        <item m="1" x="1999"/>
        <item x="499"/>
        <item m="1" x="1638"/>
        <item x="531"/>
        <item m="1" x="1681"/>
        <item x="623"/>
        <item m="1" x="1803"/>
        <item x="591"/>
        <item m="1" x="1762"/>
        <item x="666"/>
        <item m="1" x="1865"/>
        <item x="601"/>
        <item m="1" x="1774"/>
        <item x="688"/>
        <item m="1" x="1894"/>
        <item x="772"/>
        <item m="1" x="2009"/>
        <item x="566"/>
        <item m="1" x="1728"/>
        <item x="720"/>
        <item m="1" x="1945"/>
        <item x="690"/>
        <item m="1" x="1896"/>
        <item x="77"/>
        <item m="1" x="906"/>
        <item x="232"/>
        <item m="1" x="1189"/>
        <item x="282"/>
        <item m="1" x="1276"/>
        <item x="393"/>
        <item m="1" x="1468"/>
        <item x="726"/>
        <item m="1" x="1951"/>
        <item x="561"/>
        <item m="1" x="1721"/>
        <item x="788"/>
        <item m="1" x="2034"/>
        <item x="587"/>
        <item m="1" x="1756"/>
        <item m="1" x="1813"/>
        <item x="409"/>
        <item m="1" x="1497"/>
        <item x="790"/>
        <item m="1" x="2036"/>
        <item x="734"/>
        <item m="1" x="1960"/>
        <item x="168"/>
        <item m="1" x="1072"/>
        <item x="160"/>
        <item m="1" x="1062"/>
        <item x="93"/>
        <item m="1" x="933"/>
        <item m="1" x="1057"/>
        <item x="731"/>
        <item m="1" x="1956"/>
        <item x="149"/>
        <item m="1" x="1042"/>
        <item x="553"/>
        <item m="1" x="1978"/>
        <item m="1" x="1890"/>
        <item m="1" x="1790"/>
        <item m="1" x="2020"/>
        <item m="1" x="1710"/>
        <item x="249"/>
        <item m="1" x="1225"/>
        <item x="773"/>
        <item m="1" x="2010"/>
        <item x="43"/>
        <item m="1" x="857"/>
        <item x="272"/>
        <item m="1" x="1258"/>
        <item x="78"/>
        <item m="1" x="907"/>
        <item x="59"/>
        <item m="1" x="881"/>
        <item x="395"/>
        <item m="1" x="1472"/>
        <item x="407"/>
        <item m="1" x="1491"/>
        <item x="368"/>
        <item m="1" x="1425"/>
        <item x="290"/>
        <item m="1" x="1289"/>
        <item x="61"/>
        <item m="1" x="1039"/>
        <item m="1" x="884"/>
        <item m="1" x="1521"/>
        <item x="783"/>
        <item m="1" x="2029"/>
        <item x="274"/>
        <item m="1" x="1260"/>
        <item x="164"/>
        <item m="1" x="1066"/>
        <item x="464"/>
        <item m="1" x="1593"/>
        <item x="369"/>
        <item m="1" x="1503"/>
        <item m="1" x="1430"/>
        <item x="386"/>
        <item m="1" x="1457"/>
        <item x="408"/>
        <item m="1" x="1494"/>
        <item x="426"/>
        <item m="1" x="1526"/>
        <item x="478"/>
        <item m="1" x="1612"/>
        <item x="153"/>
        <item m="1" x="1052"/>
        <item x="716"/>
        <item m="1" x="1940"/>
        <item x="87"/>
        <item m="1" x="924"/>
        <item x="154"/>
        <item m="1" x="1053"/>
        <item x="14"/>
        <item m="1" x="816"/>
        <item x="794"/>
        <item m="1" x="2042"/>
        <item x="767"/>
        <item m="1" x="2003"/>
        <item x="635"/>
        <item m="1" x="1821"/>
        <item x="501"/>
        <item m="1" x="1643"/>
        <item m="1" x="1669"/>
        <item m="1" x="1640"/>
        <item m="1" x="1968"/>
        <item m="1" x="1711"/>
        <item m="1" x="1644"/>
        <item m="1" x="1665"/>
        <item m="1" x="1977"/>
        <item m="1" x="1740"/>
        <item m="1" x="2019"/>
        <item x="656"/>
        <item m="1" x="1850"/>
        <item x="555"/>
        <item m="1" x="2006"/>
        <item m="1" x="1714"/>
        <item x="578"/>
        <item m="1" x="1745"/>
        <item x="259"/>
        <item m="1" x="1242"/>
        <item x="683"/>
        <item m="1" x="1888"/>
        <item x="285"/>
        <item m="1" x="1376"/>
        <item m="1" x="1280"/>
        <item x="372"/>
        <item m="1" x="1433"/>
        <item x="422"/>
        <item m="1" x="1519"/>
        <item m="1" x="1574"/>
        <item x="328"/>
        <item m="1" x="1356"/>
        <item x="387"/>
        <item m="1" x="1576"/>
        <item m="1" x="1458"/>
        <item x="323"/>
        <item m="1" x="1347"/>
        <item m="1" x="1383"/>
        <item m="1" x="1510"/>
        <item m="1" x="1403"/>
        <item m="1" x="1385"/>
        <item m="1" x="1465"/>
        <item x="402"/>
        <item m="1" x="1482"/>
        <item x="134"/>
        <item m="1" x="1011"/>
        <item x="64"/>
        <item m="1" x="887"/>
        <item x="103"/>
        <item m="1" x="951"/>
        <item x="150"/>
        <item m="1" x="1047"/>
        <item x="752"/>
        <item m="1" x="1982"/>
        <item x="710"/>
        <item m="1" x="1930"/>
        <item x="89"/>
        <item m="1" x="927"/>
        <item x="92"/>
        <item m="1" x="931"/>
        <item x="167"/>
        <item m="1" x="1496"/>
        <item m="1" x="1070"/>
        <item x="559"/>
        <item m="1" x="1719"/>
        <item x="176"/>
        <item m="1" x="1083"/>
        <item x="356"/>
        <item m="1" x="1405"/>
        <item x="736"/>
        <item m="1" x="1962"/>
        <item x="539"/>
        <item m="1" x="1695"/>
        <item m="1" x="1864"/>
        <item m="1" x="1989"/>
        <item x="375"/>
        <item m="1" x="1438"/>
        <item x="676"/>
        <item m="1" x="1880"/>
        <item x="318"/>
        <item m="1" x="1340"/>
        <item x="70"/>
        <item m="1" x="894"/>
        <item m="1" x="1049"/>
        <item x="198"/>
        <item m="1" x="1177"/>
        <item m="1" x="1117"/>
        <item m="1" x="1116"/>
        <item x="29"/>
        <item m="1" x="978"/>
        <item m="1" x="1009"/>
        <item m="1" x="838"/>
        <item x="240"/>
        <item m="1" x="1202"/>
        <item x="183"/>
        <item m="1" x="1094"/>
        <item x="86"/>
        <item m="1" x="922"/>
        <item x="229"/>
        <item m="1" x="1185"/>
        <item x="430"/>
        <item m="1" x="1534"/>
        <item x="12"/>
        <item m="1" x="814"/>
        <item m="1" x="1087"/>
        <item m="1" x="1076"/>
        <item x="592"/>
        <item m="1" x="1764"/>
        <item x="11"/>
        <item m="1" x="813"/>
        <item x="186"/>
        <item m="1" x="1099"/>
        <item x="273"/>
        <item m="1" x="1259"/>
        <item x="775"/>
        <item m="1" x="2015"/>
        <item x="7"/>
        <item m="1" x="806"/>
        <item x="98"/>
        <item m="1" x="1164"/>
        <item m="1" x="940"/>
        <item x="702"/>
        <item m="1" x="1913"/>
        <item x="548"/>
        <item m="1" x="1705"/>
        <item x="604"/>
        <item m="1" x="1778"/>
        <item x="278"/>
        <item m="1" x="1269"/>
        <item x="45"/>
        <item m="1" x="862"/>
        <item x="770"/>
        <item m="1" x="2007"/>
        <item x="496"/>
        <item m="1" x="1855"/>
        <item m="1" x="1904"/>
        <item m="1" x="1786"/>
        <item m="1" x="1849"/>
        <item m="1" x="1635"/>
        <item x="231"/>
        <item m="1" x="1188"/>
        <item x="672"/>
        <item m="1" x="1873"/>
        <item x="665"/>
        <item m="1" x="1863"/>
        <item x="246"/>
        <item m="1" x="1217"/>
        <item x="121"/>
        <item m="1" x="987"/>
        <item x="247"/>
        <item m="1" x="1221"/>
        <item x="722"/>
        <item m="1" x="1947"/>
        <item x="795"/>
        <item m="1" x="2043"/>
        <item x="694"/>
        <item m="1" x="1901"/>
        <item x="166"/>
        <item m="1" x="1069"/>
        <item x="796"/>
        <item m="1" x="2044"/>
        <item x="248"/>
        <item m="1" x="1223"/>
        <item x="333"/>
        <item m="1" x="1362"/>
        <item m="1" x="1424"/>
        <item m="1" x="1379"/>
        <item x="201"/>
        <item m="1" x="1219"/>
        <item m="1" x="1133"/>
        <item m="1" x="1204"/>
        <item m="1" x="1120"/>
        <item m="1" x="1183"/>
        <item m="1" x="1255"/>
        <item m="1" x="1490"/>
        <item m="1" x="1238"/>
        <item m="1" x="1530"/>
        <item x="190"/>
        <item m="1" x="1216"/>
        <item m="1" x="1208"/>
        <item m="1" x="1106"/>
        <item x="265"/>
        <item m="1" x="1249"/>
        <item x="191"/>
        <item m="1" x="1178"/>
        <item m="1" x="1107"/>
        <item x="256"/>
        <item m="1" x="1237"/>
        <item x="260"/>
        <item m="1" x="1243"/>
        <item x="513"/>
        <item m="1" x="1655"/>
        <item x="313"/>
        <item m="1" x="1330"/>
        <item x="469"/>
        <item m="1" x="1601"/>
        <item x="390"/>
        <item m="1" x="1461"/>
        <item x="57"/>
        <item m="1" x="879"/>
        <item m="1" x="1157"/>
        <item m="1" x="1236"/>
        <item x="27"/>
        <item m="1" x="835"/>
        <item x="124"/>
        <item m="1" x="995"/>
        <item x="180"/>
        <item m="1" x="1089"/>
        <item x="21"/>
        <item m="1" x="823"/>
        <item x="188"/>
        <item m="1" x="1102"/>
        <item m="1" x="1153"/>
        <item m="1" x="1101"/>
        <item m="1" x="1222"/>
        <item x="253"/>
        <item m="1" x="1231"/>
        <item x="230"/>
        <item m="1" x="1186"/>
        <item x="209"/>
        <item m="1" x="1139"/>
        <item m="1" x="1181"/>
        <item x="271"/>
        <item m="1" x="1257"/>
        <item x="46"/>
        <item m="1" x="864"/>
        <item x="614"/>
        <item m="1" x="1792"/>
        <item x="450"/>
        <item m="1" x="1573"/>
        <item x="522"/>
        <item m="1" x="1690"/>
        <item m="1" x="1936"/>
        <item m="1" x="1668"/>
        <item x="545"/>
        <item m="1" x="1919"/>
        <item m="1" x="1701"/>
        <item x="491"/>
        <item m="1" x="1630"/>
        <item x="729"/>
        <item m="1" x="1954"/>
        <item x="317"/>
        <item m="1" x="1339"/>
        <item m="1" x="1575"/>
        <item m="1" x="1914"/>
        <item x="358"/>
        <item m="1" x="1409"/>
        <item x="471"/>
        <item m="1" x="1604"/>
        <item x="415"/>
        <item m="1" x="1504"/>
        <item x="432"/>
        <item m="1" x="1568"/>
        <item m="1" x="1538"/>
        <item x="463"/>
        <item m="1" x="1592"/>
        <item x="401"/>
        <item m="1" x="1481"/>
        <item x="645"/>
        <item m="1" x="1833"/>
        <item x="626"/>
        <item m="1" x="1808"/>
        <item x="638"/>
        <item m="1" x="1827"/>
        <item m="1" x="1825"/>
        <item x="549"/>
        <item m="1" x="1706"/>
        <item x="547"/>
        <item m="1" x="1704"/>
        <item x="782"/>
        <item m="1" x="2027"/>
        <item x="641"/>
        <item m="1" x="1841"/>
        <item m="1" x="1829"/>
        <item x="509"/>
        <item m="1" x="1656"/>
        <item m="1" x="1670"/>
        <item m="1" x="1651"/>
        <item m="1" x="1798"/>
        <item x="525"/>
        <item m="1" x="1787"/>
        <item m="1" x="1674"/>
        <item x="744"/>
        <item m="1" x="1972"/>
        <item m="1" x="2041"/>
        <item x="684"/>
        <item m="1" x="1889"/>
        <item x="552"/>
        <item m="1" x="1753"/>
        <item m="1" x="1709"/>
        <item x="571"/>
        <item m="1" x="1735"/>
        <item x="516"/>
        <item m="1" x="1659"/>
        <item m="1" x="1812"/>
        <item x="616"/>
        <item m="1" x="1794"/>
        <item x="308"/>
        <item m="1" x="1322"/>
        <item x="512"/>
        <item m="1" x="1654"/>
        <item x="480"/>
        <item m="1" x="1717"/>
        <item m="1" x="1660"/>
        <item m="1" x="1617"/>
        <item m="1" x="1627"/>
        <item m="1" x="1694"/>
        <item x="507"/>
        <item m="1" x="1649"/>
        <item x="556"/>
        <item m="1" x="1715"/>
        <item x="485"/>
        <item m="1" x="1623"/>
        <item x="711"/>
        <item m="1" x="1932"/>
        <item x="465"/>
        <item m="1" x="1594"/>
        <item x="405"/>
        <item m="1" x="1486"/>
        <item x="49"/>
        <item m="1" x="867"/>
        <item m="1" x="948"/>
        <item x="264"/>
        <item m="1" x="1267"/>
        <item m="1" x="1248"/>
        <item x="266"/>
        <item m="1" x="1261"/>
        <item m="1" x="1250"/>
        <item x="120"/>
        <item m="1" x="986"/>
        <item x="579"/>
        <item m="1" x="1746"/>
        <item x="777"/>
        <item m="1" x="2021"/>
        <item x="4"/>
        <item m="1" x="1147"/>
        <item m="1" x="1190"/>
        <item m="1" x="1209"/>
        <item m="1" x="1512"/>
        <item m="1" x="811"/>
        <item m="1" x="803"/>
        <item m="1" x="812"/>
        <item m="1" x="854"/>
        <item m="1" x="860"/>
        <item m="1" x="1002"/>
        <item m="1" x="808"/>
        <item m="1" x="904"/>
        <item m="1" x="908"/>
        <item m="1" x="1175"/>
        <item m="1" x="1434"/>
        <item m="1" x="1397"/>
        <item m="1" x="1449"/>
        <item m="1" x="1473"/>
        <item m="1" x="1562"/>
        <item m="1" x="1444"/>
        <item m="1" x="1292"/>
        <item x="125"/>
        <item m="1" x="996"/>
        <item x="564"/>
        <item m="1" x="1725"/>
        <item x="685"/>
        <item m="1" x="1891"/>
        <item x="486"/>
        <item m="1" x="1624"/>
        <item x="659"/>
        <item m="1" x="1854"/>
        <item x="797"/>
        <item m="1" x="2045"/>
        <item x="488"/>
        <item m="1" x="1626"/>
        <item x="532"/>
        <item m="1" x="1724"/>
        <item m="1" x="1682"/>
        <item x="489"/>
        <item m="1" x="2000"/>
        <item m="1" x="1758"/>
        <item m="1" x="1648"/>
        <item m="1" x="1628"/>
        <item m="1" x="1738"/>
        <item m="1" x="1987"/>
        <item m="1" x="1931"/>
        <item x="521"/>
        <item m="1" x="1667"/>
        <item x="508"/>
        <item m="1" x="1691"/>
        <item m="1" x="1767"/>
        <item m="1" x="1650"/>
        <item m="1" x="2002"/>
        <item x="492"/>
        <item m="1" x="1631"/>
        <item x="400"/>
        <item m="1" x="1479"/>
        <item x="162"/>
        <item m="1" x="1064"/>
        <item x="276"/>
        <item m="1" x="1264"/>
        <item x="696"/>
        <item m="1" x="1903"/>
        <item x="177"/>
        <item m="1" x="1085"/>
        <item x="219"/>
        <item m="1" x="1155"/>
        <item x="196"/>
        <item m="1" x="1113"/>
        <item x="234"/>
        <item m="1" x="1192"/>
        <item x="5"/>
        <item m="1" x="925"/>
        <item m="1" x="1021"/>
        <item m="1" x="832"/>
        <item m="1" x="900"/>
        <item m="1" x="831"/>
        <item m="1" x="804"/>
        <item x="194"/>
        <item m="1" x="1160"/>
        <item m="1" x="1111"/>
        <item x="244"/>
        <item m="1" x="1210"/>
        <item x="321"/>
        <item m="1" x="1345"/>
        <item x="360"/>
        <item m="1" x="1411"/>
        <item x="424"/>
        <item m="1" x="1523"/>
        <item x="504"/>
        <item m="1" x="1645"/>
        <item x="715"/>
        <item m="1" x="1939"/>
        <item x="727"/>
        <item m="1" x="1952"/>
        <item x="732"/>
        <item m="1" x="1958"/>
        <item x="444"/>
        <item m="1" x="1556"/>
        <item x="104"/>
        <item m="1" x="954"/>
        <item x="211"/>
        <item m="1" x="1142"/>
        <item m="1" x="1546"/>
        <item x="207"/>
        <item m="1" x="1137"/>
        <item m="1" x="1176"/>
        <item x="146"/>
        <item m="1" x="1037"/>
        <item x="349"/>
        <item m="1" x="1393"/>
        <item x="445"/>
        <item m="1" x="1557"/>
        <item x="451"/>
        <item m="1" x="1578"/>
        <item x="385"/>
        <item m="1" x="1456"/>
        <item x="344"/>
        <item m="1" x="1382"/>
        <item x="48"/>
        <item m="1" x="866"/>
        <item x="195"/>
        <item m="1" x="1112"/>
        <item m="1" x="1130"/>
        <item m="1" x="1135"/>
        <item x="243"/>
        <item m="1" x="1207"/>
        <item m="1" x="1226"/>
        <item x="82"/>
        <item m="1" x="913"/>
        <item x="44"/>
        <item m="1" x="859"/>
        <item x="203"/>
        <item m="1" x="1128"/>
        <item x="204"/>
        <item m="1" x="1196"/>
        <item m="1" x="1129"/>
        <item m="1" x="1263"/>
        <item x="187"/>
        <item m="1" x="1103"/>
        <item m="1" x="1100"/>
        <item m="1" x="1104"/>
        <item x="210"/>
        <item m="1" x="1215"/>
        <item m="1" x="1166"/>
        <item m="1" x="1218"/>
        <item m="1" x="1167"/>
        <item m="1" x="1140"/>
        <item m="1" x="1220"/>
        <item m="1" x="1214"/>
        <item m="1" x="1235"/>
        <item x="428"/>
        <item m="1" x="1528"/>
        <item x="582"/>
        <item m="1" x="1749"/>
        <item x="129"/>
        <item m="1" x="1004"/>
        <item x="80"/>
        <item m="1" x="910"/>
        <item x="388"/>
        <item m="1" x="1459"/>
        <item x="654"/>
        <item m="1" x="1845"/>
        <item x="617"/>
        <item m="1" x="1795"/>
        <item x="343"/>
        <item m="1" x="1549"/>
        <item m="1" x="1561"/>
        <item m="1" x="1509"/>
        <item m="1" x="1381"/>
        <item x="526"/>
        <item m="1" x="1675"/>
        <item x="622"/>
        <item m="1" x="1900"/>
        <item m="1" x="1802"/>
        <item x="413"/>
        <item m="1" x="1501"/>
        <item m="1" x="1545"/>
        <item x="326"/>
        <item m="1" x="1354"/>
        <item x="131"/>
        <item m="1" x="1006"/>
        <item x="572"/>
        <item m="1" x="1736"/>
        <item x="708"/>
        <item m="1" x="1926"/>
        <item x="85"/>
        <item m="1" x="921"/>
        <item x="730"/>
        <item m="1" x="1955"/>
        <item x="718"/>
        <item m="1" x="1943"/>
        <item x="438"/>
        <item m="1" x="1544"/>
        <item x="42"/>
        <item m="1" x="856"/>
        <item x="114"/>
        <item m="1" x="974"/>
        <item x="435"/>
        <item m="1" x="1541"/>
        <item x="200"/>
        <item m="1" x="1119"/>
        <item x="17"/>
        <item m="1" x="819"/>
        <item x="235"/>
        <item m="1" x="1194"/>
        <item x="215"/>
        <item m="1" x="1146"/>
        <item m="1" x="1161"/>
        <item x="193"/>
        <item m="1" x="1152"/>
        <item m="1" x="1110"/>
        <item m="1" x="1115"/>
        <item m="1" x="1156"/>
        <item m="1" x="1124"/>
        <item m="1" x="1163"/>
        <item m="1" x="1180"/>
        <item m="1" x="1148"/>
        <item m="1" x="1274"/>
        <item m="1" x="1213"/>
        <item m="1" x="1126"/>
        <item m="1" x="1122"/>
        <item m="1" x="1245"/>
        <item m="1" x="1265"/>
        <item m="1" x="1361"/>
        <item x="25"/>
        <item m="1" x="1141"/>
        <item m="1" x="1227"/>
        <item m="1" x="830"/>
        <item x="441"/>
        <item m="1" x="1551"/>
        <item x="284"/>
        <item m="1" x="1279"/>
        <item x="352"/>
        <item m="1" x="1396"/>
        <item m="1" x="1492"/>
        <item x="189"/>
        <item m="1" x="1316"/>
        <item m="1" x="1408"/>
        <item m="1" x="1372"/>
        <item m="1" x="1341"/>
        <item m="1" x="1353"/>
        <item m="1" x="1309"/>
        <item m="1" x="1123"/>
        <item m="1" x="1240"/>
        <item m="1" x="1427"/>
        <item m="1" x="1105"/>
        <item x="133"/>
        <item m="1" x="1010"/>
        <item x="170"/>
        <item m="1" x="1074"/>
        <item x="448"/>
        <item m="1" x="1565"/>
        <item x="300"/>
        <item m="1" x="1303"/>
        <item x="383"/>
        <item m="1" x="1452"/>
        <item x="456"/>
        <item m="1" x="1584"/>
        <item x="679"/>
        <item m="1" x="1990"/>
        <item m="1" x="1883"/>
        <item x="174"/>
        <item m="1" x="1081"/>
        <item x="490"/>
        <item m="1" x="1629"/>
        <item x="263"/>
        <item m="1" x="1247"/>
        <item x="433"/>
        <item m="1" x="1539"/>
        <item x="533"/>
        <item m="1" x="1683"/>
        <item x="713"/>
        <item m="1" x="1935"/>
        <item x="107"/>
        <item m="1" x="959"/>
        <item x="287"/>
        <item m="1" x="1283"/>
        <item x="590"/>
        <item m="1" x="1761"/>
        <item x="55"/>
        <item m="1" x="876"/>
        <item x="449"/>
        <item m="1" x="1572"/>
        <item x="138"/>
        <item m="1" x="1018"/>
        <item x="520"/>
        <item m="1" x="1664"/>
        <item x="704"/>
        <item m="1" x="1917"/>
        <item x="130"/>
        <item m="1" x="1005"/>
        <item x="140"/>
        <item m="1" x="1023"/>
        <item x="109"/>
        <item m="1" x="964"/>
        <item x="416"/>
        <item m="1" x="1505"/>
        <item x="252"/>
        <item m="1" x="1230"/>
        <item x="26"/>
        <item m="1" x="834"/>
        <item x="2"/>
        <item m="1" x="801"/>
        <item x="269"/>
        <item m="1" x="1254"/>
        <item x="261"/>
        <item m="1" x="1244"/>
        <item x="218"/>
        <item m="1" x="1154"/>
        <item x="227"/>
        <item m="1" x="1182"/>
        <item x="270"/>
        <item m="1" x="1256"/>
        <item x="286"/>
        <item m="1" x="1281"/>
        <item x="141"/>
        <item m="1" x="1026"/>
        <item x="157"/>
        <item m="1" x="1056"/>
        <item x="110"/>
        <item m="1" x="981"/>
        <item m="1" x="965"/>
        <item m="1" x="1095"/>
        <item x="241"/>
        <item m="1" x="1203"/>
        <item x="288"/>
        <item m="1" x="1285"/>
        <item x="322"/>
        <item m="1" x="1402"/>
        <item m="1" x="1346"/>
        <item x="309"/>
        <item m="1" x="1323"/>
        <item x="250"/>
        <item m="1" x="1228"/>
        <item x="217"/>
        <item m="1" x="1151"/>
        <item x="363"/>
        <item m="1" x="1415"/>
        <item x="280"/>
        <item m="1" x="1271"/>
        <item x="482"/>
        <item m="1" x="1620"/>
        <item x="637"/>
        <item m="1" x="1824"/>
        <item x="719"/>
        <item m="1" x="1944"/>
        <item x="741"/>
        <item m="1" x="1967"/>
        <item m="1" x="2013"/>
        <item x="646"/>
        <item m="1" x="1834"/>
        <item m="1" x="1875"/>
        <item x="762"/>
        <item m="1" x="1995"/>
        <item x="420"/>
        <item m="1" x="1513"/>
        <item x="647"/>
        <item m="1" x="1835"/>
        <item x="142"/>
        <item m="1" x="1028"/>
        <item x="52"/>
        <item m="1" x="872"/>
        <item m="1" x="1195"/>
        <item x="479"/>
        <item m="1" x="1615"/>
        <item x="574"/>
        <item m="1" x="1739"/>
        <item x="631"/>
        <item m="1" x="1816"/>
        <item x="106"/>
        <item m="1" x="958"/>
        <item x="181"/>
        <item m="1" x="1091"/>
        <item x="171"/>
        <item m="1" x="1080"/>
        <item m="1" x="1075"/>
        <item x="785"/>
        <item m="1" x="2031"/>
        <item x="302"/>
        <item m="1" x="1307"/>
        <item x="750"/>
        <item m="1" x="1980"/>
        <item x="447"/>
        <item m="1" x="1560"/>
        <item x="376"/>
        <item m="1" x="1439"/>
        <item x="359"/>
        <item m="1" x="1410"/>
        <item x="155"/>
        <item m="1" x="1054"/>
        <item x="128"/>
        <item m="1" x="1003"/>
        <item x="38"/>
        <item m="1" x="851"/>
        <item m="1" x="988"/>
        <item x="593"/>
        <item m="1" x="1765"/>
        <item x="62"/>
        <item m="1" x="885"/>
        <item x="179"/>
        <item m="1" x="1088"/>
        <item x="51"/>
        <item m="1" x="871"/>
        <item x="738"/>
        <item m="1" x="1964"/>
        <item x="165"/>
        <item m="1" x="1068"/>
        <item x="238"/>
        <item m="1" x="1233"/>
        <item m="1" x="1200"/>
        <item x="649"/>
        <item m="1" x="1837"/>
        <item x="565"/>
        <item m="1" x="1726"/>
        <item x="747"/>
        <item m="1" x="1975"/>
        <item x="116"/>
        <item m="1" x="979"/>
        <item x="16"/>
        <item m="1" x="818"/>
        <item x="20"/>
        <item m="1" x="1067"/>
        <item m="1" x="822"/>
        <item x="319"/>
        <item m="1" x="1342"/>
        <item x="268"/>
        <item m="1" x="1252"/>
        <item x="661"/>
        <item m="1" x="1858"/>
        <item x="606"/>
        <item m="1" x="1780"/>
        <item x="152"/>
        <item m="1" x="1051"/>
        <item x="36"/>
        <item m="1" x="1569"/>
        <item m="1" x="930"/>
        <item m="1" x="955"/>
        <item m="1" x="847"/>
        <item m="1" x="1401"/>
        <item m="1" x="1312"/>
        <item x="314"/>
        <item m="1" x="1331"/>
        <item x="345"/>
        <item m="1" x="1384"/>
        <item x="30"/>
        <item m="1" x="840"/>
        <item m="1" x="932"/>
        <item x="339"/>
        <item m="1" x="1373"/>
        <item x="330"/>
        <item m="1" x="1358"/>
        <item m="1" x="1599"/>
        <item x="66"/>
        <item m="1" x="889"/>
        <item m="1" x="1553"/>
        <item x="8"/>
        <item m="1" x="1352"/>
        <item m="1" x="807"/>
        <item x="39"/>
        <item m="1" x="852"/>
        <item x="742"/>
        <item m="1" x="1969"/>
        <item x="159"/>
        <item m="1" x="1060"/>
        <item x="239"/>
        <item m="1" x="1201"/>
        <item x="459"/>
        <item m="1" x="1587"/>
        <item x="418"/>
        <item m="1" x="1507"/>
        <item x="421"/>
        <item m="1" x="1518"/>
        <item x="384"/>
        <item m="1" x="1454"/>
        <item m="1" x="1547"/>
        <item x="311"/>
        <item m="1" x="1328"/>
        <item x="214"/>
        <item m="1" x="1145"/>
        <item x="118"/>
        <item m="1" x="982"/>
        <item x="423"/>
        <item m="1" x="1522"/>
        <item x="255"/>
        <item m="1" x="1234"/>
        <item m="1" x="1253"/>
        <item x="223"/>
        <item m="1" x="1168"/>
        <item x="792"/>
        <item m="1" x="2039"/>
        <item x="528"/>
        <item m="1" x="1677"/>
        <item x="686"/>
        <item m="1" x="1892"/>
        <item x="581"/>
        <item m="1" x="1748"/>
        <item x="568"/>
        <item m="1" x="1730"/>
        <item x="745"/>
        <item m="1" x="1973"/>
        <item x="628"/>
        <item m="1" x="1810"/>
        <item x="791"/>
        <item m="1" x="2037"/>
        <item x="551"/>
        <item m="1" x="1708"/>
        <item x="633"/>
        <item m="1" x="1818"/>
        <item x="643"/>
        <item m="1" x="1831"/>
        <item x="481"/>
        <item m="1" x="1618"/>
        <item x="691"/>
        <item m="1" x="1897"/>
        <item x="609"/>
        <item m="1" x="1783"/>
        <item x="743"/>
        <item m="1" x="1971"/>
        <item x="611"/>
        <item m="1" x="1788"/>
        <item x="598"/>
        <item m="1" x="1771"/>
        <item x="396"/>
        <item m="1" x="1474"/>
        <item x="607"/>
        <item m="1" x="1781"/>
        <item x="764"/>
        <item m="1" x="1997"/>
        <item x="585"/>
        <item m="1" x="1754"/>
        <item x="537"/>
        <item m="1" x="1689"/>
        <item x="625"/>
        <item m="1" x="1807"/>
        <item x="156"/>
        <item m="1" x="1055"/>
        <item x="96"/>
        <item m="1" x="938"/>
        <item x="72"/>
        <item m="1" x="899"/>
        <item x="143"/>
        <item m="1" x="1029"/>
        <item x="113"/>
        <item m="1" x="972"/>
        <item x="37"/>
        <item m="1" x="849"/>
        <item m="1" x="1045"/>
        <item m="1" x="911"/>
        <item x="414"/>
        <item m="1" x="1502"/>
        <item x="163"/>
        <item m="1" x="1065"/>
        <item x="136"/>
        <item m="1" x="1013"/>
        <item x="0"/>
        <item m="1" x="882"/>
        <item m="1" x="897"/>
        <item m="1" x="839"/>
        <item m="1" x="952"/>
        <item m="1" x="895"/>
        <item m="1" x="999"/>
        <item m="1" x="799"/>
        <item m="1" x="1035"/>
        <item x="67"/>
        <item m="1" x="947"/>
        <item m="1" x="890"/>
        <item m="1" x="1558"/>
        <item m="1" x="896"/>
        <item x="54"/>
        <item m="1" x="970"/>
        <item m="1" x="874"/>
        <item m="1" x="920"/>
        <item m="1" x="957"/>
        <item m="1" x="878"/>
        <item m="1" x="1031"/>
        <item m="1" x="1016"/>
        <item x="251"/>
        <item m="1" x="1229"/>
        <item x="208"/>
        <item m="1" x="1138"/>
        <item x="225"/>
        <item m="1" x="1170"/>
        <item x="442"/>
        <item m="1" x="1554"/>
        <item x="32"/>
        <item m="1" x="842"/>
        <item x="277"/>
        <item m="1" x="1266"/>
        <item x="40"/>
        <item m="1" x="853"/>
        <item x="366"/>
        <item m="1" x="1421"/>
        <item x="371"/>
        <item m="1" x="1455"/>
        <item m="1" x="1432"/>
        <item m="1" x="1515"/>
        <item x="570"/>
        <item m="1" x="1732"/>
        <item x="610"/>
        <item m="1" x="1785"/>
        <item x="439"/>
        <item m="1" x="1548"/>
        <item x="707"/>
        <item m="1" x="1923"/>
        <item x="560"/>
        <item m="1" x="1720"/>
        <item m="1" x="1905"/>
        <item m="1" x="1805"/>
        <item m="1" x="2014"/>
        <item m="1" x="1811"/>
        <item m="1" x="1844"/>
        <item x="760"/>
        <item m="1" x="1993"/>
        <item x="527"/>
        <item m="1" x="1784"/>
        <item m="1" x="1676"/>
        <item x="122"/>
        <item m="1" x="989"/>
        <item x="315"/>
        <item m="1" x="1571"/>
        <item m="1" x="1333"/>
        <item x="455"/>
        <item m="1" x="1583"/>
        <item x="63"/>
        <item m="1" x="1595"/>
        <item m="1" x="1614"/>
        <item m="1" x="976"/>
        <item m="1" x="944"/>
        <item m="1" x="1369"/>
        <item m="1" x="1392"/>
        <item m="1" x="1475"/>
        <item m="1" x="1535"/>
        <item m="1" x="1391"/>
        <item m="1" x="1338"/>
        <item m="1" x="1286"/>
        <item m="1" x="1471"/>
        <item m="1" x="1336"/>
        <item m="1" x="1306"/>
        <item m="1" x="1368"/>
        <item m="1" x="1305"/>
        <item m="1" x="1450"/>
        <item m="1" x="1453"/>
        <item m="1" x="1419"/>
        <item m="1" x="1531"/>
        <item m="1" x="1335"/>
        <item m="1" x="1484"/>
        <item m="1" x="1514"/>
        <item m="1" x="1344"/>
        <item m="1" x="1407"/>
        <item m="1" x="1321"/>
        <item m="1" x="886"/>
        <item m="1" x="1520"/>
        <item m="1" x="1552"/>
        <item x="417"/>
        <item m="1" x="1506"/>
        <item x="739"/>
        <item m="1" x="1965"/>
        <item x="373"/>
        <item m="1" x="1435"/>
        <item x="437"/>
        <item m="1" x="1543"/>
        <item x="316"/>
        <item m="1" x="1334"/>
        <item x="169"/>
        <item m="1" x="1073"/>
        <item x="91"/>
        <item m="1" x="929"/>
        <item x="24"/>
        <item m="1" x="829"/>
        <item m="1" x="961"/>
        <item x="97"/>
        <item m="1" x="939"/>
        <item x="697"/>
        <item m="1" x="1906"/>
        <item x="632"/>
        <item m="1" x="1817"/>
        <item t="default"/>
      </items>
    </pivotField>
    <pivotField axis="axisRow" showAll="0" sortType="de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numFmtId="43" showAll="0">
      <items count="550">
        <item x="241"/>
        <item x="233"/>
        <item x="94"/>
        <item x="18"/>
        <item x="287"/>
        <item x="282"/>
        <item x="210"/>
        <item x="519"/>
        <item x="93"/>
        <item x="124"/>
        <item x="292"/>
        <item x="205"/>
        <item x="128"/>
        <item x="24"/>
        <item x="247"/>
        <item x="300"/>
        <item x="46"/>
        <item x="314"/>
        <item x="141"/>
        <item x="218"/>
        <item x="279"/>
        <item x="122"/>
        <item x="104"/>
        <item x="234"/>
        <item x="197"/>
        <item x="266"/>
        <item x="41"/>
        <item x="4"/>
        <item x="221"/>
        <item x="3"/>
        <item x="252"/>
        <item x="11"/>
        <item x="392"/>
        <item x="503"/>
        <item x="340"/>
        <item x="251"/>
        <item x="116"/>
        <item x="306"/>
        <item x="5"/>
        <item x="386"/>
        <item x="303"/>
        <item x="21"/>
        <item x="127"/>
        <item x="531"/>
        <item x="149"/>
        <item x="422"/>
        <item x="272"/>
        <item x="243"/>
        <item x="473"/>
        <item x="82"/>
        <item x="163"/>
        <item x="260"/>
        <item x="1"/>
        <item x="315"/>
        <item x="112"/>
        <item x="95"/>
        <item x="27"/>
        <item x="68"/>
        <item x="119"/>
        <item x="144"/>
        <item x="228"/>
        <item x="150"/>
        <item x="9"/>
        <item x="105"/>
        <item x="71"/>
        <item x="6"/>
        <item x="36"/>
        <item x="534"/>
        <item x="114"/>
        <item x="275"/>
        <item x="108"/>
        <item x="387"/>
        <item x="404"/>
        <item x="156"/>
        <item x="157"/>
        <item x="14"/>
        <item x="296"/>
        <item x="204"/>
        <item x="111"/>
        <item x="538"/>
        <item x="123"/>
        <item x="107"/>
        <item x="419"/>
        <item x="42"/>
        <item x="223"/>
        <item x="232"/>
        <item x="54"/>
        <item x="320"/>
        <item x="66"/>
        <item x="17"/>
        <item x="216"/>
        <item x="294"/>
        <item x="227"/>
        <item x="57"/>
        <item x="391"/>
        <item x="349"/>
        <item x="255"/>
        <item x="508"/>
        <item x="348"/>
        <item x="8"/>
        <item x="329"/>
        <item x="403"/>
        <item x="32"/>
        <item x="309"/>
        <item x="225"/>
        <item x="389"/>
        <item x="103"/>
        <item x="50"/>
        <item x="334"/>
        <item x="299"/>
        <item x="2"/>
        <item x="318"/>
        <item x="30"/>
        <item x="510"/>
        <item x="203"/>
        <item x="86"/>
        <item x="331"/>
        <item x="58"/>
        <item x="70"/>
        <item x="39"/>
        <item x="12"/>
        <item x="10"/>
        <item x="360"/>
        <item x="381"/>
        <item x="325"/>
        <item x="376"/>
        <item x="226"/>
        <item x="84"/>
        <item x="179"/>
        <item x="483"/>
        <item x="285"/>
        <item x="97"/>
        <item x="346"/>
        <item x="22"/>
        <item x="529"/>
        <item x="470"/>
        <item x="323"/>
        <item x="341"/>
        <item x="0"/>
        <item x="83"/>
        <item x="143"/>
        <item x="479"/>
        <item x="343"/>
        <item x="284"/>
        <item x="540"/>
        <item x="246"/>
        <item x="130"/>
        <item x="268"/>
        <item x="532"/>
        <item x="264"/>
        <item x="63"/>
        <item x="398"/>
        <item x="239"/>
        <item x="539"/>
        <item x="109"/>
        <item x="297"/>
        <item x="222"/>
        <item x="230"/>
        <item x="283"/>
        <item x="253"/>
        <item x="274"/>
        <item x="99"/>
        <item x="76"/>
        <item x="544"/>
        <item x="7"/>
        <item x="31"/>
        <item x="431"/>
        <item x="236"/>
        <item x="244"/>
        <item x="189"/>
        <item x="330"/>
        <item x="187"/>
        <item x="106"/>
        <item x="125"/>
        <item x="477"/>
        <item x="280"/>
        <item x="172"/>
        <item x="270"/>
        <item x="263"/>
        <item x="302"/>
        <item x="265"/>
        <item x="488"/>
        <item x="317"/>
        <item x="120"/>
        <item x="23"/>
        <item x="393"/>
        <item x="146"/>
        <item x="397"/>
        <item x="396"/>
        <item x="352"/>
        <item x="290"/>
        <item x="471"/>
        <item x="89"/>
        <item x="490"/>
        <item x="498"/>
        <item x="37"/>
        <item x="378"/>
        <item x="80"/>
        <item x="249"/>
        <item x="335"/>
        <item x="478"/>
        <item x="418"/>
        <item x="440"/>
        <item x="362"/>
        <item x="245"/>
        <item x="505"/>
        <item x="78"/>
        <item x="504"/>
        <item x="416"/>
        <item x="154"/>
        <item x="101"/>
        <item x="240"/>
        <item x="60"/>
        <item x="445"/>
        <item x="273"/>
        <item x="257"/>
        <item x="81"/>
        <item x="380"/>
        <item x="517"/>
        <item x="487"/>
        <item x="342"/>
        <item x="370"/>
        <item x="511"/>
        <item x="408"/>
        <item x="131"/>
        <item x="132"/>
        <item x="231"/>
        <item x="34"/>
        <item x="363"/>
        <item x="502"/>
        <item x="256"/>
        <item x="117"/>
        <item x="61"/>
        <item x="452"/>
        <item x="186"/>
        <item x="295"/>
        <item x="242"/>
        <item x="151"/>
        <item x="25"/>
        <item x="312"/>
        <item x="139"/>
        <item x="493"/>
        <item x="304"/>
        <item x="451"/>
        <item x="96"/>
        <item x="434"/>
        <item x="175"/>
        <item x="16"/>
        <item x="491"/>
        <item x="454"/>
        <item x="466"/>
        <item x="467"/>
        <item x="29"/>
        <item x="350"/>
        <item x="248"/>
        <item x="429"/>
        <item x="220"/>
        <item x="459"/>
        <item x="188"/>
        <item x="90"/>
        <item x="507"/>
        <item x="59"/>
        <item x="250"/>
        <item x="516"/>
        <item x="394"/>
        <item x="176"/>
        <item x="537"/>
        <item x="428"/>
        <item x="298"/>
        <item x="464"/>
        <item x="512"/>
        <item x="33"/>
        <item x="177"/>
        <item x="229"/>
        <item x="319"/>
        <item x="457"/>
        <item x="118"/>
        <item x="367"/>
        <item x="145"/>
        <item x="353"/>
        <item x="237"/>
        <item x="69"/>
        <item x="369"/>
        <item x="199"/>
        <item x="269"/>
        <item x="293"/>
        <item x="276"/>
        <item x="158"/>
        <item x="92"/>
        <item x="375"/>
        <item x="327"/>
        <item x="413"/>
        <item x="48"/>
        <item x="305"/>
        <item x="410"/>
        <item x="423"/>
        <item x="522"/>
        <item x="351"/>
        <item x="259"/>
        <item x="481"/>
        <item x="420"/>
        <item x="301"/>
        <item x="267"/>
        <item x="384"/>
        <item x="72"/>
        <item x="337"/>
        <item x="164"/>
        <item x="271"/>
        <item x="430"/>
        <item x="258"/>
        <item x="542"/>
        <item x="333"/>
        <item x="427"/>
        <item x="254"/>
        <item x="44"/>
        <item x="533"/>
        <item x="361"/>
        <item x="530"/>
        <item x="356"/>
        <item x="486"/>
        <item x="447"/>
        <item x="365"/>
        <item x="324"/>
        <item x="409"/>
        <item x="79"/>
        <item x="310"/>
        <item x="527"/>
        <item x="277"/>
        <item x="166"/>
        <item x="462"/>
        <item x="286"/>
        <item x="373"/>
        <item x="425"/>
        <item x="147"/>
        <item x="238"/>
        <item x="308"/>
        <item x="173"/>
        <item x="432"/>
        <item x="521"/>
        <item x="388"/>
        <item x="364"/>
        <item x="536"/>
        <item x="207"/>
        <item x="135"/>
        <item x="336"/>
        <item x="167"/>
        <item x="168"/>
        <item x="311"/>
        <item x="495"/>
        <item x="169"/>
        <item x="448"/>
        <item x="401"/>
        <item x="406"/>
        <item x="460"/>
        <item x="383"/>
        <item x="202"/>
        <item x="358"/>
        <item x="377"/>
        <item x="211"/>
        <item x="181"/>
        <item x="547"/>
        <item x="499"/>
        <item x="456"/>
        <item x="546"/>
        <item x="475"/>
        <item x="136"/>
        <item x="541"/>
        <item x="407"/>
        <item x="402"/>
        <item x="436"/>
        <item x="474"/>
        <item x="399"/>
        <item x="313"/>
        <item x="209"/>
        <item x="485"/>
        <item x="465"/>
        <item x="291"/>
        <item x="213"/>
        <item x="338"/>
        <item x="316"/>
        <item x="518"/>
        <item x="545"/>
        <item x="412"/>
        <item x="155"/>
        <item x="400"/>
        <item x="444"/>
        <item x="497"/>
        <item x="214"/>
        <item x="548"/>
        <item x="438"/>
        <item x="446"/>
        <item x="509"/>
        <item x="484"/>
        <item x="184"/>
        <item x="194"/>
        <item x="526"/>
        <item x="449"/>
        <item x="528"/>
        <item x="371"/>
        <item x="395"/>
        <item x="366"/>
        <item x="374"/>
        <item x="524"/>
        <item x="278"/>
        <item x="307"/>
        <item x="345"/>
        <item x="455"/>
        <item x="543"/>
        <item x="321"/>
        <item x="368"/>
        <item x="405"/>
        <item x="359"/>
        <item x="354"/>
        <item x="482"/>
        <item x="424"/>
        <item x="514"/>
        <item x="385"/>
        <item x="494"/>
        <item x="453"/>
        <item x="215"/>
        <item x="461"/>
        <item x="183"/>
        <item x="235"/>
        <item x="421"/>
        <item x="289"/>
        <item x="206"/>
        <item x="133"/>
        <item x="379"/>
        <item x="190"/>
        <item x="450"/>
        <item x="523"/>
        <item x="469"/>
        <item x="208"/>
        <item x="339"/>
        <item x="492"/>
        <item x="476"/>
        <item x="525"/>
        <item x="357"/>
        <item x="281"/>
        <item x="100"/>
        <item x="288"/>
        <item x="520"/>
        <item x="441"/>
        <item x="332"/>
        <item x="328"/>
        <item x="414"/>
        <item x="513"/>
        <item x="372"/>
        <item x="443"/>
        <item x="262"/>
        <item x="113"/>
        <item x="170"/>
        <item x="463"/>
        <item x="355"/>
        <item x="535"/>
        <item x="458"/>
        <item x="506"/>
        <item x="411"/>
        <item x="35"/>
        <item x="435"/>
        <item x="49"/>
        <item x="480"/>
        <item x="65"/>
        <item x="198"/>
        <item x="437"/>
        <item x="219"/>
        <item x="217"/>
        <item x="43"/>
        <item x="426"/>
        <item x="344"/>
        <item x="73"/>
        <item x="515"/>
        <item x="500"/>
        <item x="382"/>
        <item x="468"/>
        <item x="98"/>
        <item x="138"/>
        <item x="442"/>
        <item x="88"/>
        <item x="496"/>
        <item x="174"/>
        <item x="390"/>
        <item x="439"/>
        <item x="415"/>
        <item x="75"/>
        <item x="322"/>
        <item x="326"/>
        <item x="162"/>
        <item x="47"/>
        <item x="152"/>
        <item x="192"/>
        <item x="19"/>
        <item x="110"/>
        <item x="261"/>
        <item x="200"/>
        <item x="91"/>
        <item x="489"/>
        <item x="180"/>
        <item x="15"/>
        <item x="148"/>
        <item x="13"/>
        <item x="417"/>
        <item x="433"/>
        <item x="20"/>
        <item x="87"/>
        <item x="185"/>
        <item x="67"/>
        <item x="38"/>
        <item x="182"/>
        <item x="153"/>
        <item x="201"/>
        <item x="178"/>
        <item x="56"/>
        <item x="134"/>
        <item x="28"/>
        <item x="74"/>
        <item x="195"/>
        <item x="142"/>
        <item x="62"/>
        <item x="196"/>
        <item x="77"/>
        <item x="161"/>
        <item x="159"/>
        <item x="55"/>
        <item x="45"/>
        <item x="472"/>
        <item x="52"/>
        <item x="171"/>
        <item x="85"/>
        <item x="51"/>
        <item x="53"/>
        <item x="121"/>
        <item x="40"/>
        <item x="26"/>
        <item x="191"/>
        <item x="193"/>
        <item x="137"/>
        <item x="347"/>
        <item x="224"/>
        <item x="64"/>
        <item x="501"/>
        <item x="115"/>
        <item x="212"/>
        <item x="140"/>
        <item x="165"/>
        <item x="102"/>
        <item x="129"/>
        <item x="160"/>
        <item x="126"/>
        <item t="default"/>
      </items>
    </pivotField>
    <pivotField numFmtId="43" showAll="0">
      <items count="450">
        <item x="261"/>
        <item x="173"/>
        <item x="195"/>
        <item x="215"/>
        <item x="333"/>
        <item x="307"/>
        <item x="207"/>
        <item x="236"/>
        <item x="228"/>
        <item x="159"/>
        <item x="250"/>
        <item x="190"/>
        <item x="174"/>
        <item x="150"/>
        <item x="221"/>
        <item x="182"/>
        <item x="17"/>
        <item x="242"/>
        <item x="230"/>
        <item x="202"/>
        <item x="183"/>
        <item x="243"/>
        <item x="170"/>
        <item x="357"/>
        <item x="47"/>
        <item x="187"/>
        <item x="435"/>
        <item x="7"/>
        <item x="254"/>
        <item x="239"/>
        <item x="172"/>
        <item x="247"/>
        <item x="9"/>
        <item x="1"/>
        <item x="340"/>
        <item x="197"/>
        <item x="432"/>
        <item x="31"/>
        <item x="4"/>
        <item x="227"/>
        <item x="189"/>
        <item x="269"/>
        <item x="198"/>
        <item x="119"/>
        <item x="224"/>
        <item x="30"/>
        <item x="81"/>
        <item x="141"/>
        <item x="6"/>
        <item x="33"/>
        <item x="420"/>
        <item x="255"/>
        <item x="85"/>
        <item x="185"/>
        <item x="210"/>
        <item x="64"/>
        <item x="22"/>
        <item x="92"/>
        <item x="312"/>
        <item x="396"/>
        <item x="359"/>
        <item x="149"/>
        <item x="108"/>
        <item x="23"/>
        <item x="112"/>
        <item x="26"/>
        <item x="3"/>
        <item x="11"/>
        <item x="209"/>
        <item x="245"/>
        <item x="417"/>
        <item x="321"/>
        <item x="21"/>
        <item x="105"/>
        <item x="180"/>
        <item x="251"/>
        <item x="284"/>
        <item x="100"/>
        <item x="101"/>
        <item x="10"/>
        <item x="53"/>
        <item x="325"/>
        <item x="40"/>
        <item x="76"/>
        <item x="407"/>
        <item x="192"/>
        <item x="298"/>
        <item x="169"/>
        <item x="12"/>
        <item x="120"/>
        <item x="445"/>
        <item x="70"/>
        <item x="332"/>
        <item x="405"/>
        <item x="395"/>
        <item x="381"/>
        <item x="234"/>
        <item x="102"/>
        <item x="8"/>
        <item x="5"/>
        <item x="398"/>
        <item x="313"/>
        <item x="121"/>
        <item x="376"/>
        <item x="267"/>
        <item x="0"/>
        <item x="97"/>
        <item x="225"/>
        <item x="302"/>
        <item x="296"/>
        <item x="323"/>
        <item x="266"/>
        <item x="206"/>
        <item x="77"/>
        <item x="66"/>
        <item x="29"/>
        <item x="348"/>
        <item x="273"/>
        <item x="165"/>
        <item x="390"/>
        <item x="175"/>
        <item x="179"/>
        <item x="49"/>
        <item x="253"/>
        <item x="72"/>
        <item x="278"/>
        <item x="178"/>
        <item x="218"/>
        <item x="409"/>
        <item x="36"/>
        <item x="41"/>
        <item x="441"/>
        <item x="276"/>
        <item x="93"/>
        <item x="38"/>
        <item x="68"/>
        <item x="290"/>
        <item x="265"/>
        <item x="275"/>
        <item x="342"/>
        <item x="286"/>
        <item x="28"/>
        <item x="75"/>
        <item x="379"/>
        <item x="153"/>
        <item x="315"/>
        <item x="238"/>
        <item x="203"/>
        <item x="354"/>
        <item x="274"/>
        <item x="87"/>
        <item x="63"/>
        <item x="289"/>
        <item x="96"/>
        <item x="317"/>
        <item x="322"/>
        <item x="355"/>
        <item x="201"/>
        <item x="15"/>
        <item x="135"/>
        <item x="55"/>
        <item x="371"/>
        <item x="447"/>
        <item x="2"/>
        <item x="24"/>
        <item x="351"/>
        <item x="226"/>
        <item x="264"/>
        <item x="335"/>
        <item x="384"/>
        <item x="301"/>
        <item x="263"/>
        <item x="171"/>
        <item x="20"/>
        <item x="199"/>
        <item x="318"/>
        <item x="293"/>
        <item x="34"/>
        <item x="204"/>
        <item x="32"/>
        <item x="374"/>
        <item x="223"/>
        <item x="94"/>
        <item x="319"/>
        <item x="346"/>
        <item x="437"/>
        <item x="387"/>
        <item x="412"/>
        <item x="71"/>
        <item x="158"/>
        <item x="308"/>
        <item x="213"/>
        <item x="193"/>
        <item x="176"/>
        <item x="79"/>
        <item x="181"/>
        <item x="365"/>
        <item x="421"/>
        <item x="427"/>
        <item x="212"/>
        <item x="164"/>
        <item x="362"/>
        <item x="337"/>
        <item x="373"/>
        <item x="216"/>
        <item x="237"/>
        <item x="244"/>
        <item x="229"/>
        <item x="188"/>
        <item x="231"/>
        <item x="257"/>
        <item x="151"/>
        <item x="200"/>
        <item x="220"/>
        <item x="157"/>
        <item x="281"/>
        <item x="43"/>
        <item x="191"/>
        <item x="442"/>
        <item x="446"/>
        <item x="444"/>
        <item x="375"/>
        <item x="109"/>
        <item x="336"/>
        <item x="277"/>
        <item x="258"/>
        <item x="425"/>
        <item x="285"/>
        <item x="222"/>
        <item x="309"/>
        <item x="443"/>
        <item x="219"/>
        <item x="196"/>
        <item x="363"/>
        <item x="397"/>
        <item x="378"/>
        <item x="186"/>
        <item x="208"/>
        <item x="163"/>
        <item x="123"/>
        <item x="383"/>
        <item x="295"/>
        <item x="268"/>
        <item x="287"/>
        <item x="448"/>
        <item x="360"/>
        <item x="310"/>
        <item x="248"/>
        <item x="434"/>
        <item x="423"/>
        <item x="414"/>
        <item x="292"/>
        <item x="145"/>
        <item x="372"/>
        <item x="46"/>
        <item x="241"/>
        <item x="400"/>
        <item x="205"/>
        <item x="300"/>
        <item x="240"/>
        <item x="389"/>
        <item x="358"/>
        <item x="320"/>
        <item x="410"/>
        <item x="233"/>
        <item x="330"/>
        <item x="168"/>
        <item x="380"/>
        <item x="184"/>
        <item x="117"/>
        <item x="361"/>
        <item x="329"/>
        <item x="385"/>
        <item x="401"/>
        <item x="106"/>
        <item x="232"/>
        <item x="347"/>
        <item x="439"/>
        <item x="429"/>
        <item x="419"/>
        <item x="413"/>
        <item x="214"/>
        <item x="368"/>
        <item x="95"/>
        <item x="291"/>
        <item x="349"/>
        <item x="331"/>
        <item x="294"/>
        <item x="160"/>
        <item x="235"/>
        <item x="424"/>
        <item x="177"/>
        <item x="366"/>
        <item x="328"/>
        <item x="217"/>
        <item x="297"/>
        <item x="430"/>
        <item x="282"/>
        <item x="345"/>
        <item x="143"/>
        <item x="327"/>
        <item x="403"/>
        <item x="271"/>
        <item x="279"/>
        <item x="304"/>
        <item x="428"/>
        <item x="259"/>
        <item x="339"/>
        <item x="156"/>
        <item x="343"/>
        <item x="404"/>
        <item x="133"/>
        <item x="155"/>
        <item x="256"/>
        <item x="431"/>
        <item x="377"/>
        <item x="311"/>
        <item x="211"/>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numFmtId="43"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numFmtId="43" showAll="0">
      <items count="26">
        <item x="22"/>
        <item x="21"/>
        <item x="23"/>
        <item x="18"/>
        <item x="24"/>
        <item x="17"/>
        <item x="19"/>
        <item x="14"/>
        <item x="8"/>
        <item x="10"/>
        <item x="12"/>
        <item x="9"/>
        <item x="7"/>
        <item x="11"/>
        <item x="2"/>
        <item x="1"/>
        <item x="3"/>
        <item x="0"/>
        <item x="4"/>
        <item x="5"/>
        <item x="6"/>
        <item x="13"/>
        <item x="16"/>
        <item x="20"/>
        <item x="15"/>
        <item t="default"/>
      </items>
    </pivotField>
    <pivotField dataField="1" numFmtId="164" showAll="0">
      <items count="1116">
        <item x="988"/>
        <item x="775"/>
        <item x="133"/>
        <item x="825"/>
        <item x="221"/>
        <item x="1038"/>
        <item x="975"/>
        <item x="858"/>
        <item x="119"/>
        <item x="936"/>
        <item x="387"/>
        <item x="974"/>
        <item x="1090"/>
        <item x="863"/>
        <item x="612"/>
        <item x="205"/>
        <item x="121"/>
        <item x="223"/>
        <item x="157"/>
        <item x="899"/>
        <item x="916"/>
        <item x="67"/>
        <item x="95"/>
        <item x="371"/>
        <item x="1102"/>
        <item x="222"/>
        <item x="892"/>
        <item x="217"/>
        <item x="882"/>
        <item x="206"/>
        <item x="909"/>
        <item x="923"/>
        <item x="1056"/>
        <item x="125"/>
        <item x="144"/>
        <item x="956"/>
        <item x="153"/>
        <item x="1055"/>
        <item x="784"/>
        <item x="214"/>
        <item x="663"/>
        <item x="696"/>
        <item x="914"/>
        <item x="104"/>
        <item x="1079"/>
        <item x="198"/>
        <item x="225"/>
        <item x="996"/>
        <item x="592"/>
        <item x="816"/>
        <item x="864"/>
        <item x="1066"/>
        <item x="195"/>
        <item x="357"/>
        <item x="228"/>
        <item x="970"/>
        <item x="162"/>
        <item x="793"/>
        <item x="212"/>
        <item x="1108"/>
        <item x="364"/>
        <item x="210"/>
        <item x="823"/>
        <item x="370"/>
        <item x="71"/>
        <item x="229"/>
        <item x="93"/>
        <item x="1081"/>
        <item x="245"/>
        <item x="235"/>
        <item x="1025"/>
        <item x="59"/>
        <item x="236"/>
        <item x="319"/>
        <item x="1078"/>
        <item x="1013"/>
        <item x="1101"/>
        <item x="224"/>
        <item x="966"/>
        <item x="1065"/>
        <item x="977"/>
        <item x="240"/>
        <item x="1097"/>
        <item x="25"/>
        <item x="189"/>
        <item x="1105"/>
        <item x="158"/>
        <item x="237"/>
        <item x="963"/>
        <item x="418"/>
        <item x="60"/>
        <item x="117"/>
        <item x="1054"/>
        <item x="220"/>
        <item x="1104"/>
        <item x="196"/>
        <item x="238"/>
        <item x="1076"/>
        <item x="822"/>
        <item x="349"/>
        <item x="540"/>
        <item x="181"/>
        <item x="384"/>
        <item x="170"/>
        <item x="912"/>
        <item x="928"/>
        <item x="122"/>
        <item x="554"/>
        <item x="756"/>
        <item x="1051"/>
        <item x="233"/>
        <item x="385"/>
        <item x="201"/>
        <item x="101"/>
        <item x="109"/>
        <item x="1074"/>
        <item x="875"/>
        <item x="778"/>
        <item x="186"/>
        <item x="957"/>
        <item x="1063"/>
        <item x="246"/>
        <item x="967"/>
        <item x="379"/>
        <item x="828"/>
        <item x="135"/>
        <item x="46"/>
        <item x="906"/>
        <item x="188"/>
        <item x="991"/>
        <item x="948"/>
        <item x="983"/>
        <item x="156"/>
        <item x="1027"/>
        <item x="128"/>
        <item x="140"/>
        <item x="588"/>
        <item x="30"/>
        <item x="166"/>
        <item x="638"/>
        <item x="605"/>
        <item x="1007"/>
        <item x="116"/>
        <item x="561"/>
        <item x="231"/>
        <item x="990"/>
        <item x="65"/>
        <item x="507"/>
        <item x="147"/>
        <item x="715"/>
        <item x="373"/>
        <item x="725"/>
        <item x="675"/>
        <item x="1017"/>
        <item x="73"/>
        <item x="667"/>
        <item x="180"/>
        <item x="628"/>
        <item x="837"/>
        <item x="849"/>
        <item x="55"/>
        <item x="1100"/>
        <item x="56"/>
        <item x="946"/>
        <item x="35"/>
        <item x="922"/>
        <item x="382"/>
        <item x="178"/>
        <item x="1112"/>
        <item x="179"/>
        <item x="821"/>
        <item x="171"/>
        <item x="645"/>
        <item x="142"/>
        <item x="143"/>
        <item x="41"/>
        <item x="89"/>
        <item x="202"/>
        <item x="209"/>
        <item x="1050"/>
        <item x="1086"/>
        <item x="994"/>
        <item x="66"/>
        <item x="239"/>
        <item x="847"/>
        <item x="898"/>
        <item x="1008"/>
        <item x="1001"/>
        <item x="968"/>
        <item x="177"/>
        <item x="33"/>
        <item x="126"/>
        <item x="878"/>
        <item x="1020"/>
        <item x="91"/>
        <item x="96"/>
        <item x="651"/>
        <item x="354"/>
        <item x="63"/>
        <item x="780"/>
        <item x="844"/>
        <item x="1005"/>
        <item x="134"/>
        <item x="993"/>
        <item x="973"/>
        <item x="232"/>
        <item x="811"/>
        <item x="940"/>
        <item x="438"/>
        <item x="926"/>
        <item x="48"/>
        <item x="672"/>
        <item x="602"/>
        <item x="374"/>
        <item x="999"/>
        <item x="400"/>
        <item x="703"/>
        <item x="1036"/>
        <item x="207"/>
        <item x="1080"/>
        <item x="381"/>
        <item x="1028"/>
        <item x="947"/>
        <item x="350"/>
        <item x="85"/>
        <item x="391"/>
        <item x="1083"/>
        <item x="1071"/>
        <item x="929"/>
        <item x="809"/>
        <item x="146"/>
        <item x="17"/>
        <item x="636"/>
        <item x="1075"/>
        <item x="351"/>
        <item x="1029"/>
        <item x="234"/>
        <item x="150"/>
        <item x="200"/>
        <item x="1087"/>
        <item x="763"/>
        <item x="68"/>
        <item x="520"/>
        <item x="172"/>
        <item x="114"/>
        <item x="952"/>
        <item x="161"/>
        <item x="949"/>
        <item x="959"/>
        <item x="29"/>
        <item x="764"/>
        <item x="513"/>
        <item x="211"/>
        <item x="1040"/>
        <item x="960"/>
        <item x="808"/>
        <item x="979"/>
        <item x="660"/>
        <item x="215"/>
        <item x="566"/>
        <item x="838"/>
        <item x="88"/>
        <item x="79"/>
        <item x="800"/>
        <item x="1057"/>
        <item x="1031"/>
        <item x="889"/>
        <item x="754"/>
        <item x="31"/>
        <item x="76"/>
        <item x="1046"/>
        <item x="505"/>
        <item x="1110"/>
        <item x="677"/>
        <item x="77"/>
        <item x="1010"/>
        <item x="1089"/>
        <item x="857"/>
        <item x="92"/>
        <item x="1107"/>
        <item x="167"/>
        <item x="755"/>
        <item x="538"/>
        <item x="1042"/>
        <item x="870"/>
        <item x="127"/>
        <item x="1088"/>
        <item x="569"/>
        <item x="184"/>
        <item x="164"/>
        <item x="835"/>
        <item x="97"/>
        <item x="100"/>
        <item x="641"/>
        <item x="783"/>
        <item x="862"/>
        <item x="1037"/>
        <item x="52"/>
        <item x="300"/>
        <item x="185"/>
        <item x="900"/>
        <item x="668"/>
        <item x="106"/>
        <item x="1094"/>
        <item x="112"/>
        <item x="935"/>
        <item x="292"/>
        <item x="918"/>
        <item x="1068"/>
        <item x="64"/>
        <item x="1034"/>
        <item x="242"/>
        <item x="1033"/>
        <item x="723"/>
        <item x="938"/>
        <item x="356"/>
        <item x="869"/>
        <item x="168"/>
        <item x="227"/>
        <item x="393"/>
        <item x="1095"/>
        <item x="542"/>
        <item x="506"/>
        <item x="726"/>
        <item x="216"/>
        <item x="817"/>
        <item x="852"/>
        <item x="82"/>
        <item x="409"/>
        <item x="129"/>
        <item x="366"/>
        <item x="1030"/>
        <item x="842"/>
        <item x="208"/>
        <item x="853"/>
        <item x="589"/>
        <item x="707"/>
        <item x="1052"/>
        <item x="690"/>
        <item x="902"/>
        <item x="278"/>
        <item x="528"/>
        <item x="219"/>
        <item x="801"/>
        <item x="90"/>
        <item x="910"/>
        <item x="920"/>
        <item x="790"/>
        <item x="865"/>
        <item x="795"/>
        <item x="1061"/>
        <item x="313"/>
        <item x="455"/>
        <item x="62"/>
        <item x="295"/>
        <item x="191"/>
        <item x="378"/>
        <item x="927"/>
        <item x="885"/>
        <item x="1045"/>
        <item x="1099"/>
        <item x="613"/>
        <item x="1043"/>
        <item x="804"/>
        <item x="1015"/>
        <item x="248"/>
        <item x="629"/>
        <item x="716"/>
        <item x="28"/>
        <item x="333"/>
        <item x="94"/>
        <item x="958"/>
        <item x="932"/>
        <item x="75"/>
        <item x="532"/>
        <item x="1002"/>
        <item x="884"/>
        <item x="482"/>
        <item x="930"/>
        <item x="732"/>
        <item x="661"/>
        <item x="463"/>
        <item x="722"/>
        <item x="894"/>
        <item x="921"/>
        <item x="190"/>
        <item x="551"/>
        <item x="901"/>
        <item x="353"/>
        <item x="797"/>
        <item x="226"/>
        <item x="337"/>
        <item x="886"/>
        <item x="50"/>
        <item x="876"/>
        <item x="155"/>
        <item x="11"/>
        <item x="620"/>
        <item x="1026"/>
        <item x="1106"/>
        <item x="666"/>
        <item x="1009"/>
        <item x="944"/>
        <item x="962"/>
        <item x="701"/>
        <item x="1019"/>
        <item x="1039"/>
        <item x="335"/>
        <item x="380"/>
        <item x="713"/>
        <item x="1058"/>
        <item x="148"/>
        <item x="772"/>
        <item x="943"/>
        <item x="601"/>
        <item x="355"/>
        <item x="616"/>
        <item x="814"/>
        <item x="586"/>
        <item x="678"/>
        <item x="720"/>
        <item x="1109"/>
        <item x="587"/>
        <item x="702"/>
        <item x="1084"/>
        <item x="1059"/>
        <item x="87"/>
        <item x="697"/>
        <item x="1049"/>
        <item x="955"/>
        <item x="736"/>
        <item x="653"/>
        <item x="631"/>
        <item x="149"/>
        <item x="326"/>
        <item x="132"/>
        <item x="1098"/>
        <item x="108"/>
        <item x="1096"/>
        <item x="57"/>
        <item x="767"/>
        <item x="895"/>
        <item x="704"/>
        <item x="1082"/>
        <item x="24"/>
        <item x="830"/>
        <item x="531"/>
        <item x="84"/>
        <item x="536"/>
        <item x="919"/>
        <item x="868"/>
        <item x="524"/>
        <item x="671"/>
        <item x="911"/>
        <item x="694"/>
        <item x="771"/>
        <item x="182"/>
        <item x="712"/>
        <item x="243"/>
        <item x="136"/>
        <item x="47"/>
        <item x="746"/>
        <item x="813"/>
        <item x="213"/>
        <item x="657"/>
        <item x="630"/>
        <item x="861"/>
        <item x="453"/>
        <item x="230"/>
        <item x="619"/>
        <item x="978"/>
        <item x="462"/>
        <item x="360"/>
        <item x="774"/>
        <item x="328"/>
        <item x="389"/>
        <item x="872"/>
        <item x="546"/>
        <item x="1092"/>
        <item x="1023"/>
        <item x="340"/>
        <item x="515"/>
        <item x="642"/>
        <item x="152"/>
        <item x="782"/>
        <item x="323"/>
        <item x="867"/>
        <item x="1024"/>
        <item x="1021"/>
        <item x="103"/>
        <item x="204"/>
        <item x="693"/>
        <item x="807"/>
        <item x="421"/>
        <item x="287"/>
        <item x="442"/>
        <item x="591"/>
        <item x="509"/>
        <item x="705"/>
        <item x="345"/>
        <item x="496"/>
        <item x="244"/>
        <item x="1077"/>
        <item x="992"/>
        <item x="673"/>
        <item x="766"/>
        <item x="941"/>
        <item x="123"/>
        <item x="731"/>
        <item x="1014"/>
        <item x="86"/>
        <item x="637"/>
        <item x="305"/>
        <item x="719"/>
        <item x="939"/>
        <item x="107"/>
        <item x="650"/>
        <item x="819"/>
        <item x="1069"/>
        <item x="1003"/>
        <item x="523"/>
        <item x="950"/>
        <item x="880"/>
        <item x="925"/>
        <item x="874"/>
        <item x="1064"/>
        <item x="980"/>
        <item x="961"/>
        <item x="45"/>
        <item x="466"/>
        <item x="1048"/>
        <item x="871"/>
        <item x="1067"/>
        <item x="608"/>
        <item x="1111"/>
        <item x="80"/>
        <item x="662"/>
        <item x="915"/>
        <item x="1035"/>
        <item x="680"/>
        <item x="1062"/>
        <item x="622"/>
        <item x="829"/>
        <item x="826"/>
        <item x="192"/>
        <item x="596"/>
        <item x="859"/>
        <item x="953"/>
        <item x="820"/>
        <item x="291"/>
        <item x="1004"/>
        <item x="320"/>
        <item x="471"/>
        <item x="610"/>
        <item x="643"/>
        <item x="472"/>
        <item x="984"/>
        <item x="917"/>
        <item x="850"/>
        <item x="640"/>
        <item x="118"/>
        <item x="893"/>
        <item x="372"/>
        <item x="197"/>
        <item x="21"/>
        <item x="965"/>
        <item x="708"/>
        <item x="548"/>
        <item x="367"/>
        <item x="478"/>
        <item x="12"/>
        <item x="717"/>
        <item x="740"/>
        <item x="985"/>
        <item x="477"/>
        <item x="890"/>
        <item x="765"/>
        <item x="714"/>
        <item x="721"/>
        <item x="318"/>
        <item x="392"/>
        <item x="883"/>
        <item x="598"/>
        <item x="599"/>
        <item x="1012"/>
        <item x="698"/>
        <item x="972"/>
        <item x="1018"/>
        <item x="459"/>
        <item x="913"/>
        <item x="276"/>
        <item x="665"/>
        <item x="989"/>
        <item x="848"/>
        <item x="986"/>
        <item x="806"/>
        <item x="760"/>
        <item x="138"/>
        <item x="113"/>
        <item x="692"/>
        <item x="624"/>
        <item x="173"/>
        <item x="611"/>
        <item x="527"/>
        <item x="498"/>
        <item x="658"/>
        <item x="428"/>
        <item x="415"/>
        <item x="604"/>
        <item x="888"/>
        <item x="1093"/>
        <item x="626"/>
        <item x="1070"/>
        <item x="931"/>
        <item x="187"/>
        <item x="483"/>
        <item x="1060"/>
        <item x="699"/>
        <item x="301"/>
        <item x="945"/>
        <item x="1006"/>
        <item x="111"/>
        <item x="322"/>
        <item x="674"/>
        <item x="706"/>
        <item x="633"/>
        <item x="124"/>
        <item x="572"/>
        <item x="203"/>
        <item x="840"/>
        <item x="750"/>
        <item x="1041"/>
        <item x="539"/>
        <item x="376"/>
        <item x="744"/>
        <item x="1103"/>
        <item x="494"/>
        <item x="81"/>
        <item x="1044"/>
        <item x="130"/>
        <item x="74"/>
        <item x="358"/>
        <item x="581"/>
        <item x="137"/>
        <item x="568"/>
        <item x="163"/>
        <item x="1073"/>
        <item x="1114"/>
        <item x="49"/>
        <item x="51"/>
        <item x="530"/>
        <item x="998"/>
        <item x="344"/>
        <item x="432"/>
        <item x="440"/>
        <item x="296"/>
        <item x="982"/>
        <item x="924"/>
        <item x="502"/>
        <item x="976"/>
        <item x="34"/>
        <item x="676"/>
        <item x="145"/>
        <item x="718"/>
        <item x="590"/>
        <item x="398"/>
        <item x="575"/>
        <item x="283"/>
        <item x="338"/>
        <item x="621"/>
        <item x="954"/>
        <item x="169"/>
        <item x="905"/>
        <item x="691"/>
        <item x="61"/>
        <item x="518"/>
        <item x="316"/>
        <item x="987"/>
        <item x="1085"/>
        <item x="253"/>
        <item x="2"/>
        <item x="1053"/>
        <item x="789"/>
        <item x="815"/>
        <item x="1032"/>
        <item x="951"/>
        <item x="1113"/>
        <item x="535"/>
        <item x="582"/>
        <item x="758"/>
        <item x="969"/>
        <item x="40"/>
        <item x="44"/>
        <item x="446"/>
        <item x="687"/>
        <item x="154"/>
        <item x="529"/>
        <item x="359"/>
        <item x="369"/>
        <item x="742"/>
        <item x="855"/>
        <item x="600"/>
        <item x="647"/>
        <item x="160"/>
        <item x="289"/>
        <item x="504"/>
        <item x="460"/>
        <item x="465"/>
        <item x="562"/>
        <item x="194"/>
        <item x="406"/>
        <item x="368"/>
        <item x="904"/>
        <item x="266"/>
        <item x="595"/>
        <item x="981"/>
        <item x="933"/>
        <item x="896"/>
        <item x="607"/>
        <item x="565"/>
        <item x="436"/>
        <item x="879"/>
        <item x="390"/>
        <item x="476"/>
        <item x="877"/>
        <item x="334"/>
        <item x="20"/>
        <item x="508"/>
        <item x="700"/>
        <item x="312"/>
        <item x="425"/>
        <item x="451"/>
        <item x="873"/>
        <item x="794"/>
        <item x="654"/>
        <item x="1047"/>
        <item x="907"/>
        <item x="770"/>
        <item x="39"/>
        <item x="517"/>
        <item x="603"/>
        <item x="72"/>
        <item x="639"/>
        <item x="579"/>
        <item x="377"/>
        <item x="897"/>
        <item x="964"/>
        <item x="805"/>
        <item x="1091"/>
        <item x="627"/>
        <item x="120"/>
        <item x="634"/>
        <item x="70"/>
        <item x="597"/>
        <item x="256"/>
        <item x="632"/>
        <item x="656"/>
        <item x="635"/>
        <item x="684"/>
        <item x="682"/>
        <item x="365"/>
        <item x="831"/>
        <item x="139"/>
        <item x="18"/>
        <item x="618"/>
        <item x="1022"/>
        <item x="594"/>
        <item x="468"/>
        <item x="294"/>
        <item x="557"/>
        <item x="681"/>
        <item x="942"/>
        <item x="856"/>
        <item x="1000"/>
        <item x="578"/>
        <item x="891"/>
        <item x="552"/>
        <item x="304"/>
        <item x="881"/>
        <item x="796"/>
        <item x="467"/>
        <item x="447"/>
        <item x="422"/>
        <item x="834"/>
        <item x="745"/>
        <item x="1011"/>
        <item x="997"/>
        <item x="16"/>
        <item x="183"/>
        <item x="38"/>
        <item x="22"/>
        <item x="444"/>
        <item x="652"/>
        <item x="625"/>
        <item x="479"/>
        <item x="679"/>
        <item x="261"/>
        <item x="99"/>
        <item x="903"/>
        <item x="445"/>
        <item x="609"/>
        <item x="827"/>
        <item x="777"/>
        <item x="15"/>
        <item x="648"/>
        <item x="83"/>
        <item x="887"/>
        <item x="841"/>
        <item x="669"/>
        <item x="279"/>
        <item x="832"/>
        <item x="934"/>
        <item x="729"/>
        <item x="9"/>
        <item x="845"/>
        <item x="617"/>
        <item x="32"/>
        <item x="441"/>
        <item x="710"/>
        <item x="473"/>
        <item x="249"/>
        <item x="683"/>
        <item x="585"/>
        <item x="749"/>
        <item x="791"/>
        <item x="741"/>
        <item x="1072"/>
        <item x="174"/>
        <item x="274"/>
        <item x="688"/>
        <item x="361"/>
        <item x="262"/>
        <item x="860"/>
        <item x="768"/>
        <item x="545"/>
        <item x="788"/>
        <item x="303"/>
        <item x="388"/>
        <item x="541"/>
        <item x="280"/>
        <item x="824"/>
        <item x="416"/>
        <item x="218"/>
        <item x="851"/>
        <item x="435"/>
        <item x="511"/>
        <item x="543"/>
        <item x="866"/>
        <item x="474"/>
        <item x="6"/>
        <item x="433"/>
        <item x="1016"/>
        <item x="812"/>
        <item x="423"/>
        <item x="971"/>
        <item x="779"/>
        <item x="739"/>
        <item x="792"/>
        <item x="534"/>
        <item x="510"/>
        <item x="655"/>
        <item x="264"/>
        <item x="937"/>
        <item x="686"/>
        <item x="786"/>
        <item x="711"/>
        <item x="19"/>
        <item x="330"/>
        <item x="649"/>
        <item x="308"/>
        <item x="4"/>
        <item x="317"/>
        <item x="275"/>
        <item x="386"/>
        <item x="762"/>
        <item x="995"/>
        <item x="486"/>
        <item x="564"/>
        <item x="580"/>
        <item x="254"/>
        <item x="803"/>
        <item x="480"/>
        <item x="251"/>
        <item x="315"/>
        <item x="843"/>
        <item x="439"/>
        <item x="293"/>
        <item x="560"/>
        <item x="810"/>
        <item x="908"/>
        <item x="730"/>
        <item x="339"/>
        <item x="583"/>
        <item x="298"/>
        <item x="13"/>
        <item x="165"/>
        <item x="270"/>
        <item x="277"/>
        <item x="336"/>
        <item x="798"/>
        <item x="514"/>
        <item x="247"/>
        <item x="799"/>
        <item x="58"/>
        <item x="556"/>
        <item x="285"/>
        <item x="574"/>
        <item x="550"/>
        <item x="503"/>
        <item x="689"/>
        <item x="26"/>
        <item x="836"/>
        <item x="325"/>
        <item x="495"/>
        <item x="176"/>
        <item x="272"/>
        <item x="431"/>
        <item x="614"/>
        <item x="403"/>
        <item x="748"/>
        <item x="258"/>
        <item x="331"/>
        <item x="269"/>
        <item x="615"/>
        <item x="78"/>
        <item x="573"/>
        <item x="268"/>
        <item x="352"/>
        <item x="709"/>
        <item x="470"/>
        <item x="131"/>
        <item x="555"/>
        <item x="743"/>
        <item x="747"/>
        <item x="752"/>
        <item x="0"/>
        <item x="488"/>
        <item x="43"/>
        <item x="402"/>
        <item x="5"/>
        <item x="570"/>
        <item x="175"/>
        <item x="727"/>
        <item x="773"/>
        <item x="499"/>
        <item x="558"/>
        <item x="521"/>
        <item x="282"/>
        <item x="547"/>
        <item x="457"/>
        <item x="537"/>
        <item x="685"/>
        <item x="785"/>
        <item x="533"/>
        <item x="576"/>
        <item x="818"/>
        <item x="456"/>
        <item x="310"/>
        <item x="341"/>
        <item x="424"/>
        <item x="37"/>
        <item x="492"/>
        <item x="525"/>
        <item x="553"/>
        <item x="241"/>
        <item x="250"/>
        <item x="347"/>
        <item x="383"/>
        <item x="414"/>
        <item x="437"/>
        <item x="854"/>
        <item x="98"/>
        <item x="69"/>
        <item x="411"/>
        <item x="327"/>
        <item x="271"/>
        <item x="332"/>
        <item x="53"/>
        <item x="115"/>
        <item x="426"/>
        <item x="267"/>
        <item x="670"/>
        <item x="7"/>
        <item x="516"/>
        <item x="309"/>
        <item x="577"/>
        <item x="759"/>
        <item x="493"/>
        <item x="321"/>
        <item x="584"/>
        <item x="735"/>
        <item x="343"/>
        <item x="306"/>
        <item x="14"/>
        <item x="281"/>
        <item x="802"/>
        <item x="412"/>
        <item x="571"/>
        <item x="454"/>
        <item x="419"/>
        <item x="452"/>
        <item x="193"/>
        <item x="464"/>
        <item x="23"/>
        <item x="448"/>
        <item x="787"/>
        <item x="199"/>
        <item x="757"/>
        <item x="375"/>
        <item x="839"/>
        <item x="284"/>
        <item x="761"/>
        <item x="484"/>
        <item x="362"/>
        <item x="769"/>
        <item x="776"/>
        <item x="593"/>
        <item x="559"/>
        <item x="753"/>
        <item x="664"/>
        <item x="512"/>
        <item x="105"/>
        <item x="290"/>
        <item x="623"/>
        <item x="833"/>
        <item x="1"/>
        <item x="751"/>
        <item x="151"/>
        <item x="646"/>
        <item x="733"/>
        <item x="54"/>
        <item x="265"/>
        <item x="781"/>
        <item x="491"/>
        <item x="299"/>
        <item x="429"/>
        <item x="567"/>
        <item x="302"/>
        <item x="420"/>
        <item x="458"/>
        <item x="481"/>
        <item x="846"/>
        <item x="738"/>
        <item x="408"/>
        <item x="500"/>
        <item x="449"/>
        <item x="434"/>
        <item x="342"/>
        <item x="260"/>
        <item x="314"/>
        <item x="461"/>
        <item x="397"/>
        <item x="737"/>
        <item x="497"/>
        <item x="407"/>
        <item x="485"/>
        <item x="255"/>
        <item x="346"/>
        <item x="311"/>
        <item x="519"/>
        <item x="413"/>
        <item x="102"/>
        <item x="544"/>
        <item x="286"/>
        <item x="659"/>
        <item x="549"/>
        <item x="27"/>
        <item x="159"/>
        <item x="644"/>
        <item x="410"/>
        <item x="526"/>
        <item x="297"/>
        <item x="487"/>
        <item x="724"/>
        <item x="417"/>
        <item x="348"/>
        <item x="42"/>
        <item x="563"/>
        <item x="405"/>
        <item x="490"/>
        <item x="3"/>
        <item x="469"/>
        <item x="363"/>
        <item x="695"/>
        <item x="443"/>
        <item x="404"/>
        <item x="36"/>
        <item x="427"/>
        <item x="450"/>
        <item x="501"/>
        <item x="728"/>
        <item x="257"/>
        <item x="395"/>
        <item x="288"/>
        <item x="401"/>
        <item x="475"/>
        <item x="430"/>
        <item x="307"/>
        <item x="141"/>
        <item x="252"/>
        <item x="8"/>
        <item x="110"/>
        <item x="399"/>
        <item x="489"/>
        <item x="329"/>
        <item x="259"/>
        <item x="606"/>
        <item x="396"/>
        <item x="734"/>
        <item x="522"/>
        <item x="324"/>
        <item x="273"/>
        <item x="394"/>
        <item x="263"/>
        <item x="10"/>
        <item t="default"/>
      </items>
    </pivotField>
    <pivotField showAll="0"/>
    <pivotField showAll="0"/>
    <pivotField showAll="0"/>
    <pivotField showAll="0"/>
    <pivotField showAll="0"/>
    <pivotField showAll="0"/>
    <pivotField showAll="0"/>
    <pivotField showAll="0"/>
    <pivotField showAll="0"/>
    <pivotField numFmtId="164" showAll="0"/>
    <pivotField numFmtId="9" showAll="0"/>
    <pivotField showAll="0"/>
    <pivotField numFmtId="164" showAll="0"/>
    <pivotField showAll="0"/>
    <pivotField showAll="0"/>
    <pivotField numFmtId="164" showAll="0"/>
  </pivotFields>
  <rowFields count="1">
    <field x="2"/>
  </rowFields>
  <rowItems count="10">
    <i>
      <x v="2"/>
    </i>
    <i>
      <x v="1"/>
    </i>
    <i>
      <x v="4"/>
    </i>
    <i>
      <x v="7"/>
    </i>
    <i>
      <x v="6"/>
    </i>
    <i>
      <x v="8"/>
    </i>
    <i>
      <x v="5"/>
    </i>
    <i>
      <x v="3"/>
    </i>
    <i>
      <x/>
    </i>
    <i t="grand">
      <x/>
    </i>
  </rowItems>
  <colItems count="1">
    <i/>
  </colItems>
  <dataFields count="1">
    <dataField name="Sum of Rating_Count" fld="7" baseField="0" baseItem="0" numFmtId="164"/>
  </dataFields>
  <chartFormats count="2">
    <chartFormat chart="22" format="2" series="1">
      <pivotArea type="data" outline="0" fieldPosition="0">
        <references count="1">
          <reference field="4294967294" count="1" selected="0">
            <x v="0"/>
          </reference>
        </references>
      </pivotArea>
    </chartFormat>
    <chartFormat chart="3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0EDB002-32ED-4215-A23C-72287AF30AE1}" name="PivotTable1"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2" rowHeaderCaption=" Product_Name">
  <location ref="A3:B803" firstHeaderRow="1" firstDataRow="1" firstDataCol="1"/>
  <pivotFields count="24">
    <pivotField showAll="0">
      <items count="1348">
        <item x="46"/>
        <item x="143"/>
        <item x="654"/>
        <item x="655"/>
        <item x="663"/>
        <item x="557"/>
        <item x="148"/>
        <item x="189"/>
        <item x="239"/>
        <item x="1064"/>
        <item x="865"/>
        <item x="785"/>
        <item x="1215"/>
        <item x="56"/>
        <item x="33"/>
        <item x="8"/>
        <item x="1090"/>
        <item x="1143"/>
        <item x="716"/>
        <item x="939"/>
        <item x="1019"/>
        <item x="960"/>
        <item x="1027"/>
        <item x="1284"/>
        <item x="1066"/>
        <item x="812"/>
        <item x="1092"/>
        <item x="1344"/>
        <item x="980"/>
        <item x="950"/>
        <item x="988"/>
        <item x="1184"/>
        <item x="569"/>
        <item x="637"/>
        <item x="1210"/>
        <item x="989"/>
        <item x="934"/>
        <item x="606"/>
        <item x="1151"/>
        <item x="1219"/>
        <item x="754"/>
        <item x="885"/>
        <item x="749"/>
        <item x="828"/>
        <item x="753"/>
        <item x="1011"/>
        <item x="947"/>
        <item x="887"/>
        <item x="985"/>
        <item x="181"/>
        <item x="204"/>
        <item x="201"/>
        <item x="321"/>
        <item x="1337"/>
        <item x="693"/>
        <item x="996"/>
        <item x="1012"/>
        <item x="906"/>
        <item x="930"/>
        <item x="1022"/>
        <item x="712"/>
        <item x="1345"/>
        <item x="1319"/>
        <item x="852"/>
        <item x="1263"/>
        <item x="1313"/>
        <item x="796"/>
        <item x="983"/>
        <item x="590"/>
        <item x="701"/>
        <item x="687"/>
        <item x="691"/>
        <item x="789"/>
        <item x="770"/>
        <item x="1237"/>
        <item x="913"/>
        <item x="618"/>
        <item x="601"/>
        <item x="876"/>
        <item x="893"/>
        <item x="810"/>
        <item x="657"/>
        <item x="627"/>
        <item x="823"/>
        <item x="594"/>
        <item x="742"/>
        <item x="744"/>
        <item x="577"/>
        <item x="762"/>
        <item x="860"/>
        <item x="40"/>
        <item x="30"/>
        <item x="185"/>
        <item x="212"/>
        <item x="1050"/>
        <item x="658"/>
        <item x="916"/>
        <item x="918"/>
        <item x="1007"/>
        <item x="331"/>
        <item x="1110"/>
        <item x="764"/>
        <item x="732"/>
        <item x="780"/>
        <item x="1009"/>
        <item x="639"/>
        <item x="145"/>
        <item x="205"/>
        <item x="882"/>
        <item x="1104"/>
        <item x="1010"/>
        <item x="1189"/>
        <item x="1045"/>
        <item x="944"/>
        <item x="1339"/>
        <item x="638"/>
        <item x="886"/>
        <item x="98"/>
        <item x="981"/>
        <item x="767"/>
        <item x="964"/>
        <item x="635"/>
        <item x="936"/>
        <item x="1044"/>
        <item x="677"/>
        <item x="572"/>
        <item x="419"/>
        <item x="154"/>
        <item x="1139"/>
        <item x="1186"/>
        <item x="685"/>
        <item x="991"/>
        <item x="90"/>
        <item x="1346"/>
        <item x="862"/>
        <item x="1223"/>
        <item x="47"/>
        <item x="65"/>
        <item x="575"/>
        <item x="898"/>
        <item x="1316"/>
        <item x="125"/>
        <item x="629"/>
        <item x="182"/>
        <item x="228"/>
        <item x="301"/>
        <item x="700"/>
        <item x="743"/>
        <item x="724"/>
        <item x="1333"/>
        <item x="1014"/>
        <item x="1203"/>
        <item x="1300"/>
        <item x="920"/>
        <item x="929"/>
        <item x="1304"/>
        <item x="129"/>
        <item x="126"/>
        <item x="260"/>
        <item x="345"/>
        <item x="459"/>
        <item x="751"/>
        <item x="642"/>
        <item x="825"/>
        <item x="958"/>
        <item x="690"/>
        <item x="450"/>
        <item x="499"/>
        <item x="1302"/>
        <item x="512"/>
        <item x="915"/>
        <item x="69"/>
        <item x="63"/>
        <item x="247"/>
        <item x="997"/>
        <item x="664"/>
        <item x="573"/>
        <item x="1003"/>
        <item x="650"/>
        <item x="748"/>
        <item x="558"/>
        <item x="740"/>
        <item x="230"/>
        <item x="863"/>
        <item x="1117"/>
        <item x="721"/>
        <item x="1100"/>
        <item x="1324"/>
        <item x="568"/>
        <item x="293"/>
        <item x="911"/>
        <item x="1176"/>
        <item x="897"/>
        <item x="1058"/>
        <item x="978"/>
        <item x="1149"/>
        <item x="25"/>
        <item x="300"/>
        <item x="968"/>
        <item x="923"/>
        <item x="1343"/>
        <item x="1157"/>
        <item x="626"/>
        <item x="686"/>
        <item x="795"/>
        <item x="914"/>
        <item x="1322"/>
        <item x="1240"/>
        <item x="956"/>
        <item x="1006"/>
        <item x="665"/>
        <item x="1200"/>
        <item x="651"/>
        <item x="55"/>
        <item x="873"/>
        <item x="917"/>
        <item x="739"/>
        <item x="256"/>
        <item x="287"/>
        <item x="1032"/>
        <item x="1005"/>
        <item x="218"/>
        <item x="646"/>
        <item x="1291"/>
        <item x="1127"/>
        <item x="51"/>
        <item x="227"/>
        <item x="1123"/>
        <item x="139"/>
        <item x="138"/>
        <item x="994"/>
        <item x="555"/>
        <item x="859"/>
        <item x="49"/>
        <item x="1024"/>
        <item x="1179"/>
        <item x="713"/>
        <item x="355"/>
        <item x="854"/>
        <item x="1133"/>
        <item x="636"/>
        <item x="667"/>
        <item x="662"/>
        <item x="1013"/>
        <item x="1297"/>
        <item x="242"/>
        <item x="683"/>
        <item x="861"/>
        <item x="1016"/>
        <item x="1225"/>
        <item x="1292"/>
        <item x="274"/>
        <item x="267"/>
        <item x="1262"/>
        <item x="1211"/>
        <item x="603"/>
        <item x="574"/>
        <item x="1329"/>
        <item x="1232"/>
        <item x="614"/>
        <item x="29"/>
        <item x="11"/>
        <item x="531"/>
        <item x="1088"/>
        <item x="787"/>
        <item x="1112"/>
        <item x="922"/>
        <item x="1208"/>
        <item x="1310"/>
        <item x="945"/>
        <item x="966"/>
        <item x="901"/>
        <item x="1269"/>
        <item x="1148"/>
        <item x="252"/>
        <item x="68"/>
        <item x="1075"/>
        <item x="733"/>
        <item x="864"/>
        <item x="615"/>
        <item x="60"/>
        <item x="1285"/>
        <item x="660"/>
        <item x="1130"/>
        <item x="689"/>
        <item x="612"/>
        <item x="258"/>
        <item x="1136"/>
        <item x="288"/>
        <item x="184"/>
        <item x="1224"/>
        <item x="1279"/>
        <item x="191"/>
        <item x="643"/>
        <item x="951"/>
        <item x="811"/>
        <item x="421"/>
        <item x="709"/>
        <item x="102"/>
        <item x="259"/>
        <item x="1079"/>
        <item x="1121"/>
        <item x="261"/>
        <item x="1254"/>
        <item x="1231"/>
        <item x="1326"/>
        <item x="1294"/>
        <item x="1076"/>
        <item x="1057"/>
        <item x="1243"/>
        <item x="731"/>
        <item x="820"/>
        <item x="1288"/>
        <item x="1052"/>
        <item x="952"/>
        <item x="473"/>
        <item x="350"/>
        <item x="393"/>
        <item x="84"/>
        <item x="610"/>
        <item x="1162"/>
        <item x="396"/>
        <item x="919"/>
        <item x="549"/>
        <item x="1220"/>
        <item x="971"/>
        <item x="1114"/>
        <item x="782"/>
        <item x="1275"/>
        <item x="207"/>
        <item x="1274"/>
        <item x="741"/>
        <item x="1340"/>
        <item x="802"/>
        <item x="722"/>
        <item x="1161"/>
        <item x="106"/>
        <item x="89"/>
        <item x="220"/>
        <item x="595"/>
        <item x="104"/>
        <item x="166"/>
        <item x="597"/>
        <item x="566"/>
        <item x="42"/>
        <item x="0"/>
        <item x="1282"/>
        <item x="1335"/>
        <item x="1221"/>
        <item x="576"/>
        <item x="1122"/>
        <item x="878"/>
        <item x="648"/>
        <item x="43"/>
        <item x="160"/>
        <item x="12"/>
        <item x="578"/>
        <item x="867"/>
        <item x="737"/>
        <item x="622"/>
        <item x="623"/>
        <item x="768"/>
        <item x="1259"/>
        <item x="1253"/>
        <item x="892"/>
        <item x="853"/>
        <item x="605"/>
        <item x="1249"/>
        <item x="80"/>
        <item x="170"/>
        <item x="190"/>
        <item x="53"/>
        <item x="975"/>
        <item x="1035"/>
        <item x="705"/>
        <item x="1089"/>
        <item x="585"/>
        <item x="426"/>
        <item x="725"/>
        <item x="908"/>
        <item x="1086"/>
        <item x="1321"/>
        <item x="1061"/>
        <item x="830"/>
        <item x="1268"/>
        <item x="842"/>
        <item x="50"/>
        <item x="229"/>
        <item x="371"/>
        <item x="613"/>
        <item x="565"/>
        <item x="1246"/>
        <item x="457"/>
        <item x="599"/>
        <item x="547"/>
        <item x="935"/>
        <item x="1020"/>
        <item x="903"/>
        <item x="579"/>
        <item x="1218"/>
        <item x="875"/>
        <item x="1132"/>
        <item x="409"/>
        <item x="304"/>
        <item x="1072"/>
        <item x="290"/>
        <item x="858"/>
        <item x="773"/>
        <item x="955"/>
        <item x="1187"/>
        <item x="425"/>
        <item x="765"/>
        <item x="587"/>
        <item x="1167"/>
        <item x="1062"/>
        <item x="946"/>
        <item x="814"/>
        <item x="1308"/>
        <item x="1071"/>
        <item x="564"/>
        <item x="843"/>
        <item x="1235"/>
        <item x="571"/>
        <item x="822"/>
        <item x="619"/>
        <item x="1264"/>
        <item x="1234"/>
        <item x="233"/>
        <item x="694"/>
        <item x="319"/>
        <item x="912"/>
        <item x="910"/>
        <item x="158"/>
        <item x="715"/>
        <item x="801"/>
        <item x="254"/>
        <item x="907"/>
        <item x="1230"/>
        <item x="1323"/>
        <item x="894"/>
        <item x="1111"/>
        <item x="680"/>
        <item x="904"/>
        <item x="855"/>
        <item x="437"/>
        <item x="423"/>
        <item x="387"/>
        <item x="394"/>
        <item x="480"/>
        <item x="349"/>
        <item x="365"/>
        <item x="982"/>
        <item x="469"/>
        <item x="430"/>
        <item x="440"/>
        <item x="422"/>
        <item x="519"/>
        <item x="477"/>
        <item x="374"/>
        <item x="449"/>
        <item x="1038"/>
        <item x="1030"/>
        <item x="726"/>
        <item x="905"/>
        <item x="949"/>
        <item x="1125"/>
        <item x="766"/>
        <item x="807"/>
        <item x="563"/>
        <item x="832"/>
        <item x="45"/>
        <item x="36"/>
        <item x="652"/>
        <item x="1261"/>
        <item x="1296"/>
        <item x="1170"/>
        <item x="1093"/>
        <item x="1115"/>
        <item x="868"/>
        <item x="682"/>
        <item x="794"/>
        <item x="647"/>
        <item x="1198"/>
        <item x="926"/>
        <item x="1233"/>
        <item x="153"/>
        <item x="791"/>
        <item x="672"/>
        <item x="224"/>
        <item x="681"/>
        <item x="718"/>
        <item x="827"/>
        <item x="661"/>
        <item x="1042"/>
        <item x="763"/>
        <item x="1177"/>
        <item x="730"/>
        <item x="202"/>
        <item x="1056"/>
        <item x="1129"/>
        <item x="938"/>
        <item x="805"/>
        <item x="600"/>
        <item x="620"/>
        <item x="1193"/>
        <item x="161"/>
        <item x="241"/>
        <item x="165"/>
        <item x="1307"/>
        <item x="1147"/>
        <item x="1080"/>
        <item x="719"/>
        <item x="969"/>
        <item x="17"/>
        <item x="9"/>
        <item x="134"/>
        <item x="101"/>
        <item x="146"/>
        <item x="52"/>
        <item x="1227"/>
        <item x="948"/>
        <item x="15"/>
        <item x="1141"/>
        <item x="924"/>
        <item x="222"/>
        <item x="1082"/>
        <item x="1051"/>
        <item x="973"/>
        <item x="1059"/>
        <item x="608"/>
        <item x="760"/>
        <item x="871"/>
        <item x="214"/>
        <item x="439"/>
        <item x="851"/>
        <item x="589"/>
        <item x="320"/>
        <item x="877"/>
        <item x="884"/>
        <item x="891"/>
        <item x="756"/>
        <item x="483"/>
        <item x="198"/>
        <item x="120"/>
        <item x="235"/>
        <item x="156"/>
        <item x="164"/>
        <item x="262"/>
        <item x="632"/>
        <item x="21"/>
        <item x="616"/>
        <item x="611"/>
        <item x="141"/>
        <item x="463"/>
        <item x="13"/>
        <item x="399"/>
        <item x="1213"/>
        <item x="407"/>
        <item x="1286"/>
        <item x="723"/>
        <item x="1172"/>
        <item x="329"/>
        <item x="866"/>
        <item x="890"/>
        <item x="653"/>
        <item x="1124"/>
        <item x="793"/>
        <item x="584"/>
        <item x="324"/>
        <item x="965"/>
        <item x="1102"/>
        <item x="849"/>
        <item x="1281"/>
        <item x="157"/>
        <item x="551"/>
        <item x="940"/>
        <item x="1317"/>
        <item x="418"/>
        <item x="26"/>
        <item x="750"/>
        <item x="527"/>
        <item x="318"/>
        <item x="1182"/>
        <item x="515"/>
        <item x="699"/>
        <item x="1145"/>
        <item x="59"/>
        <item x="4"/>
        <item x="10"/>
        <item x="624"/>
        <item x="703"/>
        <item x="970"/>
        <item x="1209"/>
        <item x="99"/>
        <item x="674"/>
        <item x="209"/>
        <item x="1144"/>
        <item x="816"/>
        <item x="144"/>
        <item x="257"/>
        <item x="173"/>
        <item x="835"/>
        <item x="634"/>
        <item x="593"/>
        <item x="899"/>
        <item x="598"/>
        <item x="769"/>
        <item x="979"/>
        <item x="400"/>
        <item x="347"/>
        <item x="856"/>
        <item x="784"/>
        <item x="226"/>
        <item x="7"/>
        <item x="19"/>
        <item x="977"/>
        <item x="649"/>
        <item x="322"/>
        <item x="829"/>
        <item x="397"/>
        <item x="582"/>
        <item x="821"/>
        <item x="839"/>
        <item x="315"/>
        <item x="384"/>
        <item x="302"/>
        <item x="1068"/>
        <item x="1065"/>
        <item x="193"/>
        <item x="1049"/>
        <item x="967"/>
        <item x="837"/>
        <item x="710"/>
        <item x="510"/>
        <item x="308"/>
        <item x="1078"/>
        <item x="1154"/>
        <item x="1135"/>
        <item x="591"/>
        <item x="695"/>
        <item x="1140"/>
        <item x="92"/>
        <item x="3"/>
        <item x="526"/>
        <item x="1098"/>
        <item x="609"/>
        <item x="745"/>
        <item x="488"/>
        <item x="335"/>
        <item x="428"/>
        <item x="354"/>
        <item x="831"/>
        <item x="1095"/>
        <item x="826"/>
        <item x="752"/>
        <item x="1257"/>
        <item x="727"/>
        <item x="560"/>
        <item x="1083"/>
        <item x="507"/>
        <item x="1252"/>
        <item x="460"/>
        <item x="462"/>
        <item x="759"/>
        <item x="921"/>
        <item x="747"/>
        <item x="803"/>
        <item x="1250"/>
        <item x="132"/>
        <item x="513"/>
        <item x="360"/>
        <item x="1342"/>
        <item x="644"/>
        <item x="714"/>
        <item x="97"/>
        <item x="592"/>
        <item x="804"/>
        <item x="1273"/>
        <item x="778"/>
        <item x="523"/>
        <item x="353"/>
        <item x="607"/>
        <item x="415"/>
        <item x="817"/>
        <item x="986"/>
        <item x="995"/>
        <item x="1173"/>
        <item x="874"/>
        <item x="1192"/>
        <item x="1091"/>
        <item x="666"/>
        <item x="253"/>
        <item x="1320"/>
        <item x="245"/>
        <item x="313"/>
        <item x="196"/>
        <item x="684"/>
        <item x="327"/>
        <item x="217"/>
        <item x="140"/>
        <item x="177"/>
        <item x="152"/>
        <item x="273"/>
        <item x="688"/>
        <item x="1242"/>
        <item x="621"/>
        <item x="32"/>
        <item x="151"/>
        <item x="1047"/>
        <item x="82"/>
        <item x="73"/>
        <item x="162"/>
        <item x="1276"/>
        <item x="211"/>
        <item x="117"/>
        <item x="159"/>
        <item x="142"/>
        <item x="283"/>
        <item x="438"/>
        <item x="1107"/>
        <item x="902"/>
        <item x="1113"/>
        <item x="838"/>
        <item x="675"/>
        <item x="1293"/>
        <item x="1180"/>
        <item x="888"/>
        <item x="1260"/>
        <item x="869"/>
        <item x="645"/>
        <item x="137"/>
        <item x="962"/>
        <item x="846"/>
        <item x="1196"/>
        <item x="1070"/>
        <item x="562"/>
        <item x="279"/>
        <item x="326"/>
        <item x="433"/>
        <item x="381"/>
        <item x="541"/>
        <item x="383"/>
        <item x="356"/>
        <item x="1185"/>
        <item x="998"/>
        <item x="1069"/>
        <item x="1146"/>
        <item x="673"/>
        <item x="391"/>
        <item x="567"/>
        <item x="1152"/>
        <item x="738"/>
        <item x="786"/>
        <item x="883"/>
        <item x="844"/>
        <item x="187"/>
        <item x="792"/>
        <item x="18"/>
        <item x="1073"/>
        <item x="6"/>
        <item x="1315"/>
        <item x="824"/>
        <item x="1134"/>
        <item x="199"/>
        <item x="179"/>
        <item x="848"/>
        <item x="294"/>
        <item x="286"/>
        <item x="35"/>
        <item x="5"/>
        <item x="124"/>
        <item x="818"/>
        <item x="109"/>
        <item x="809"/>
        <item x="1037"/>
        <item x="889"/>
        <item x="692"/>
        <item x="583"/>
        <item x="1197"/>
        <item x="1283"/>
        <item x="316"/>
        <item x="1204"/>
        <item x="581"/>
        <item x="379"/>
        <item x="1336"/>
        <item x="221"/>
        <item x="1040"/>
        <item x="758"/>
        <item x="772"/>
        <item x="1015"/>
        <item x="993"/>
        <item x="468"/>
        <item x="87"/>
        <item x="276"/>
        <item x="453"/>
        <item x="1312"/>
        <item x="588"/>
        <item x="95"/>
        <item x="96"/>
        <item x="299"/>
        <item x="1216"/>
        <item x="976"/>
        <item x="475"/>
        <item x="669"/>
        <item x="1054"/>
        <item x="815"/>
        <item x="27"/>
        <item x="736"/>
        <item x="389"/>
        <item x="208"/>
        <item x="323"/>
        <item x="216"/>
        <item x="1251"/>
        <item x="1169"/>
        <item x="434"/>
        <item x="729"/>
        <item x="1118"/>
        <item x="2"/>
        <item x="1207"/>
        <item x="503"/>
        <item x="411"/>
        <item x="931"/>
        <item x="446"/>
        <item x="676"/>
        <item x="111"/>
        <item x="83"/>
        <item x="1314"/>
        <item x="268"/>
        <item x="633"/>
        <item x="671"/>
        <item x="311"/>
        <item x="1248"/>
        <item x="435"/>
        <item x="925"/>
        <item x="961"/>
        <item x="927"/>
        <item x="974"/>
        <item x="992"/>
        <item x="1247"/>
        <item x="1026"/>
        <item x="236"/>
        <item x="107"/>
        <item x="1096"/>
        <item x="702"/>
        <item x="631"/>
        <item x="271"/>
        <item x="1"/>
        <item x="548"/>
        <item x="707"/>
        <item x="1116"/>
        <item x="244"/>
        <item x="833"/>
        <item x="405"/>
        <item x="62"/>
        <item x="781"/>
        <item x="1159"/>
        <item x="123"/>
        <item x="1067"/>
        <item x="850"/>
        <item x="881"/>
        <item x="1103"/>
        <item x="250"/>
        <item x="880"/>
        <item x="553"/>
        <item x="535"/>
        <item x="1306"/>
        <item x="711"/>
        <item x="511"/>
        <item x="813"/>
        <item x="248"/>
        <item x="100"/>
        <item x="203"/>
        <item x="194"/>
        <item x="149"/>
        <item x="39"/>
        <item x="20"/>
        <item x="1001"/>
        <item x="1023"/>
        <item x="31"/>
        <item x="75"/>
        <item x="147"/>
        <item x="559"/>
        <item x="1119"/>
        <item x="819"/>
        <item x="116"/>
        <item x="640"/>
        <item x="1031"/>
        <item x="1156"/>
        <item x="325"/>
        <item x="806"/>
        <item x="895"/>
        <item x="263"/>
        <item x="1053"/>
        <item x="22"/>
        <item x="110"/>
        <item x="64"/>
        <item x="377"/>
        <item x="1277"/>
        <item x="427"/>
        <item x="1301"/>
        <item x="1055"/>
        <item x="1217"/>
        <item x="238"/>
        <item x="628"/>
        <item x="841"/>
        <item x="368"/>
        <item x="454"/>
        <item x="728"/>
        <item x="539"/>
        <item x="367"/>
        <item x="734"/>
        <item x="504"/>
        <item x="999"/>
        <item x="1164"/>
        <item x="225"/>
        <item x="1063"/>
        <item x="1325"/>
        <item x="310"/>
        <item x="295"/>
        <item x="297"/>
        <item x="278"/>
        <item x="1299"/>
        <item x="533"/>
        <item x="272"/>
        <item x="456"/>
        <item x="1165"/>
        <item x="943"/>
        <item x="1137"/>
        <item x="1258"/>
        <item x="167"/>
        <item x="1002"/>
        <item x="41"/>
        <item x="441"/>
        <item x="493"/>
        <item x="219"/>
        <item x="445"/>
        <item x="115"/>
        <item x="14"/>
        <item x="933"/>
        <item x="1087"/>
        <item x="1163"/>
        <item x="243"/>
        <item x="48"/>
        <item x="180"/>
        <item x="808"/>
        <item x="1244"/>
        <item x="175"/>
        <item x="479"/>
        <item x="508"/>
        <item x="489"/>
        <item x="1330"/>
        <item x="932"/>
        <item x="264"/>
        <item x="269"/>
        <item x="275"/>
        <item x="957"/>
        <item x="1229"/>
        <item x="679"/>
        <item x="717"/>
        <item x="1241"/>
        <item x="834"/>
        <item x="1295"/>
        <item x="231"/>
        <item x="857"/>
        <item x="506"/>
        <item x="128"/>
        <item x="296"/>
        <item x="1222"/>
        <item x="388"/>
        <item x="408"/>
        <item x="390"/>
        <item x="1085"/>
        <item x="1025"/>
        <item x="537"/>
        <item x="735"/>
        <item x="431"/>
        <item x="1155"/>
        <item x="556"/>
        <item x="706"/>
        <item x="1039"/>
        <item x="774"/>
        <item x="779"/>
        <item x="1328"/>
        <item x="23"/>
        <item x="44"/>
        <item x="81"/>
        <item x="495"/>
        <item x="466"/>
        <item x="959"/>
        <item x="232"/>
        <item x="783"/>
        <item x="307"/>
        <item x="1303"/>
        <item x="596"/>
        <item x="1236"/>
        <item x="1018"/>
        <item x="544"/>
        <item x="357"/>
        <item x="543"/>
        <item x="521"/>
        <item x="1289"/>
        <item x="656"/>
        <item x="1175"/>
        <item x="788"/>
        <item x="704"/>
        <item x="420"/>
        <item x="317"/>
        <item x="1212"/>
        <item x="630"/>
        <item x="305"/>
        <item x="471"/>
        <item x="385"/>
        <item x="169"/>
        <item x="281"/>
        <item x="879"/>
        <item x="91"/>
        <item x="57"/>
        <item x="66"/>
        <item x="223"/>
        <item x="105"/>
        <item x="131"/>
        <item x="416"/>
        <item x="529"/>
        <item x="487"/>
        <item x="481"/>
        <item x="1245"/>
        <item x="1074"/>
        <item x="720"/>
        <item x="524"/>
        <item x="72"/>
        <item x="746"/>
        <item x="378"/>
        <item x="251"/>
        <item x="330"/>
        <item x="74"/>
        <item x="113"/>
        <item x="37"/>
        <item x="312"/>
        <item x="1205"/>
        <item x="1060"/>
        <item x="755"/>
        <item x="517"/>
        <item x="1081"/>
        <item x="1108"/>
        <item x="424"/>
        <item x="417"/>
        <item x="538"/>
        <item x="382"/>
        <item x="580"/>
        <item x="94"/>
        <item x="845"/>
        <item x="800"/>
        <item x="474"/>
        <item x="114"/>
        <item x="364"/>
        <item x="359"/>
        <item x="289"/>
        <item x="344"/>
        <item x="476"/>
        <item x="442"/>
        <item x="406"/>
        <item x="343"/>
        <item x="757"/>
        <item x="85"/>
        <item x="546"/>
        <item x="1131"/>
        <item x="277"/>
        <item x="987"/>
        <item x="1194"/>
        <item x="1239"/>
        <item x="93"/>
        <item x="500"/>
        <item x="28"/>
        <item x="1271"/>
        <item x="1311"/>
        <item x="1033"/>
        <item x="249"/>
        <item x="402"/>
        <item x="127"/>
        <item x="928"/>
        <item x="1153"/>
        <item x="771"/>
        <item x="133"/>
        <item x="776"/>
        <item x="1036"/>
        <item x="370"/>
        <item x="376"/>
        <item x="348"/>
        <item x="413"/>
        <item x="1266"/>
        <item x="155"/>
        <item x="518"/>
        <item x="1166"/>
        <item x="1272"/>
        <item x="625"/>
        <item x="870"/>
        <item x="697"/>
        <item x="1228"/>
        <item x="942"/>
        <item x="641"/>
        <item x="429"/>
        <item x="436"/>
        <item x="314"/>
        <item x="112"/>
        <item x="790"/>
        <item x="1128"/>
        <item x="240"/>
        <item x="76"/>
        <item x="172"/>
        <item x="464"/>
        <item x="534"/>
        <item x="494"/>
        <item x="363"/>
        <item x="358"/>
        <item x="777"/>
        <item x="668"/>
        <item x="465"/>
        <item x="761"/>
        <item x="1265"/>
        <item x="698"/>
        <item x="1034"/>
        <item x="206"/>
        <item x="404"/>
        <item x="77"/>
        <item x="373"/>
        <item x="972"/>
        <item x="1256"/>
        <item x="617"/>
        <item x="403"/>
        <item x="61"/>
        <item x="192"/>
        <item x="122"/>
        <item x="1188"/>
        <item x="604"/>
        <item x="1195"/>
        <item x="530"/>
        <item x="24"/>
        <item x="130"/>
        <item x="171"/>
        <item x="86"/>
        <item x="659"/>
        <item x="119"/>
        <item x="280"/>
        <item x="444"/>
        <item x="451"/>
        <item x="990"/>
        <item x="896"/>
        <item x="799"/>
        <item x="570"/>
        <item x="540"/>
        <item x="291"/>
        <item x="847"/>
        <item x="1178"/>
        <item x="1008"/>
        <item x="678"/>
        <item x="1138"/>
        <item x="502"/>
        <item x="78"/>
        <item x="954"/>
        <item x="708"/>
        <item x="900"/>
        <item x="528"/>
        <item x="586"/>
        <item x="696"/>
        <item x="337"/>
        <item x="338"/>
        <item x="398"/>
        <item x="505"/>
        <item x="1029"/>
        <item x="1341"/>
        <item x="38"/>
        <item x="178"/>
        <item x="455"/>
        <item x="372"/>
        <item x="176"/>
        <item x="545"/>
        <item x="163"/>
        <item x="333"/>
        <item x="486"/>
        <item x="380"/>
        <item x="1280"/>
        <item x="984"/>
        <item x="282"/>
        <item x="135"/>
        <item x="188"/>
        <item x="215"/>
        <item x="58"/>
        <item x="461"/>
        <item x="401"/>
        <item x="361"/>
        <item x="432"/>
        <item x="392"/>
        <item x="552"/>
        <item x="410"/>
        <item x="414"/>
        <item x="118"/>
        <item x="34"/>
        <item x="136"/>
        <item x="1000"/>
        <item x="1048"/>
        <item x="1105"/>
        <item x="246"/>
        <item x="284"/>
        <item x="1181"/>
        <item x="472"/>
        <item x="448"/>
        <item x="484"/>
        <item x="514"/>
        <item x="458"/>
        <item x="1290"/>
        <item x="334"/>
        <item x="443"/>
        <item x="412"/>
        <item x="386"/>
        <item x="237"/>
        <item x="492"/>
        <item x="840"/>
        <item x="1017"/>
        <item x="342"/>
        <item x="1206"/>
        <item x="509"/>
        <item x="536"/>
        <item x="71"/>
        <item x="909"/>
        <item x="303"/>
        <item x="266"/>
        <item x="195"/>
        <item x="234"/>
        <item x="1150"/>
        <item x="482"/>
        <item x="16"/>
        <item x="197"/>
        <item x="103"/>
        <item x="561"/>
        <item x="285"/>
        <item x="516"/>
        <item x="1199"/>
        <item x="1238"/>
        <item x="1120"/>
        <item x="525"/>
        <item x="1097"/>
        <item x="1201"/>
        <item x="70"/>
        <item x="1334"/>
        <item x="496"/>
        <item x="309"/>
        <item x="183"/>
        <item x="186"/>
        <item x="213"/>
        <item x="328"/>
        <item x="937"/>
        <item x="306"/>
        <item x="1202"/>
        <item x="497"/>
        <item x="1160"/>
        <item x="1327"/>
        <item x="168"/>
        <item x="270"/>
        <item x="554"/>
        <item x="542"/>
        <item x="1101"/>
        <item x="1338"/>
        <item x="602"/>
        <item x="1046"/>
        <item x="1214"/>
        <item x="108"/>
        <item x="67"/>
        <item x="150"/>
        <item x="470"/>
        <item x="498"/>
        <item x="1331"/>
        <item x="292"/>
        <item x="670"/>
        <item x="340"/>
        <item x="336"/>
        <item x="339"/>
        <item x="520"/>
        <item x="532"/>
        <item x="1287"/>
        <item x="255"/>
        <item x="265"/>
        <item x="1142"/>
        <item x="200"/>
        <item x="798"/>
        <item x="1183"/>
        <item x="79"/>
        <item x="478"/>
        <item x="491"/>
        <item x="1043"/>
        <item x="341"/>
        <item x="775"/>
        <item x="351"/>
        <item x="485"/>
        <item x="1309"/>
        <item x="369"/>
        <item x="362"/>
        <item x="375"/>
        <item x="366"/>
        <item x="332"/>
        <item x="1126"/>
        <item x="54"/>
        <item x="836"/>
        <item x="953"/>
        <item x="467"/>
        <item x="1278"/>
        <item x="872"/>
        <item x="797"/>
        <item x="1190"/>
        <item x="121"/>
        <item x="1298"/>
        <item x="1171"/>
        <item x="1332"/>
        <item x="941"/>
        <item x="1305"/>
        <item x="1267"/>
        <item x="1109"/>
        <item x="210"/>
        <item x="1106"/>
        <item x="1158"/>
        <item x="1021"/>
        <item x="352"/>
        <item x="346"/>
        <item x="452"/>
        <item x="522"/>
        <item x="1041"/>
        <item x="490"/>
        <item x="88"/>
        <item x="1174"/>
        <item x="1004"/>
        <item x="1099"/>
        <item x="298"/>
        <item x="1168"/>
        <item x="1255"/>
        <item x="1226"/>
        <item x="1094"/>
        <item x="447"/>
        <item x="501"/>
        <item x="550"/>
        <item x="395"/>
        <item x="174"/>
        <item x="1270"/>
        <item x="1318"/>
        <item x="963"/>
        <item x="1077"/>
        <item x="1191"/>
        <item x="1084"/>
        <item x="1028"/>
        <item t="default"/>
      </items>
    </pivotField>
    <pivotField axis="axisRow" showAll="0" sortType="descending">
      <items count="2050">
        <item m="1" x="1750"/>
        <item m="1" x="1879"/>
        <item m="1" x="926"/>
        <item m="1" x="1251"/>
        <item m="1" x="1460"/>
        <item m="1" x="1299"/>
        <item m="1" x="2040"/>
        <item m="1" x="1036"/>
        <item m="1" x="963"/>
        <item m="1" x="1024"/>
        <item m="1" x="845"/>
        <item m="1" x="945"/>
        <item m="1" x="942"/>
        <item m="1" x="917"/>
        <item m="1" x="990"/>
        <item m="1" x="1025"/>
        <item m="1" x="1084"/>
        <item m="1" x="1063"/>
        <item m="1" x="1012"/>
        <item m="1" x="1994"/>
        <item m="1" x="1038"/>
        <item m="1" x="919"/>
        <item m="1" x="880"/>
        <item m="1" x="1043"/>
        <item m="1" x="956"/>
        <item m="1" x="821"/>
        <item m="1" x="861"/>
        <item m="1" x="953"/>
        <item m="1" x="1365"/>
        <item m="1" x="1882"/>
        <item m="1" x="2012"/>
        <item m="1" x="1752"/>
        <item m="1" x="1819"/>
        <item m="1" x="1759"/>
        <item m="1" x="1838"/>
        <item m="1" x="1131"/>
        <item m="1" x="1007"/>
        <item m="1" x="1921"/>
        <item m="1" x="1661"/>
        <item m="1" x="1992"/>
        <item m="1" x="1922"/>
        <item m="1" x="1653"/>
        <item m="1" x="1797"/>
        <item m="1" x="1658"/>
        <item m="1" x="1970"/>
        <item m="1" x="1983"/>
        <item m="1" x="2017"/>
        <item m="1" x="1699"/>
        <item m="1" x="1086"/>
        <item m="1" x="1399"/>
        <item m="1" x="1378"/>
        <item m="1" x="1463"/>
        <item m="1" x="1046"/>
        <item m="1" x="934"/>
        <item m="1" x="855"/>
        <item m="1" x="1092"/>
        <item m="1" x="1840"/>
        <item m="1" x="2038"/>
        <item m="1" x="1782"/>
        <item m="1" x="1862"/>
        <item m="1" x="1559"/>
        <item m="1" x="1071"/>
        <item m="1" x="1666"/>
        <item m="1" x="1015"/>
        <item m="1" x="1268"/>
        <item m="1" x="1684"/>
        <item m="1" x="1918"/>
        <item m="1" x="1877"/>
        <item m="1" x="997"/>
        <item m="1" x="844"/>
        <item m="1" x="1390"/>
        <item m="1" x="1388"/>
        <item m="1" x="892"/>
        <item m="1" x="969"/>
        <item m="1" x="973"/>
        <item m="1" x="1033"/>
        <item m="1" x="992"/>
        <item m="1" x="863"/>
        <item m="1" x="1416"/>
        <item m="1" x="1619"/>
        <item m="1" x="1048"/>
        <item m="1" x="1079"/>
        <item m="1" x="1034"/>
        <item m="1" x="1058"/>
        <item m="1" x="1090"/>
        <item m="1" x="915"/>
        <item m="1" x="918"/>
        <item m="1" x="1008"/>
        <item m="1" x="914"/>
        <item m="1" x="1924"/>
        <item m="1" x="946"/>
        <item m="1" x="968"/>
        <item m="1" x="810"/>
        <item m="1" x="2024"/>
        <item m="1" x="1040"/>
        <item m="1" x="1823"/>
        <item m="1" x="846"/>
        <item m="1" x="923"/>
        <item m="1" x="848"/>
        <item m="1" x="833"/>
        <item m="1" x="827"/>
        <item m="1" x="837"/>
        <item m="1" x="991"/>
        <item m="1" x="967"/>
        <item m="1" x="1061"/>
        <item m="1" x="858"/>
        <item m="1" x="1159"/>
        <item m="1" x="869"/>
        <item m="1" x="1162"/>
        <item m="1" x="1270"/>
        <item m="1" x="870"/>
        <item m="1" x="828"/>
        <item m="1" x="949"/>
        <item m="1" x="935"/>
        <item m="1" x="1158"/>
        <item m="1" x="824"/>
        <item m="1" x="850"/>
        <item m="1" x="800"/>
        <item m="1" x="1884"/>
        <item m="1" x="985"/>
        <item m="1" x="1198"/>
        <item m="1" x="1477"/>
        <item m="1" x="1485"/>
        <item m="1" x="1907"/>
        <item m="1" x="1418"/>
        <item m="1" x="1483"/>
        <item m="1" x="2001"/>
        <item m="1" x="1876"/>
        <item m="1" x="1911"/>
        <item m="1" x="1801"/>
        <item m="1" x="1581"/>
        <item m="1" x="1050"/>
        <item m="1" x="1000"/>
        <item m="1" x="1742"/>
        <item m="1" x="1747"/>
        <item m="1" x="1895"/>
        <item m="1" x="1772"/>
        <item m="1" x="1700"/>
        <item m="1" x="1800"/>
        <item m="1" x="1697"/>
        <item m="1" x="1632"/>
        <item m="1" x="1672"/>
        <item m="1" x="1770"/>
        <item m="1" x="2035"/>
        <item m="1" x="1646"/>
        <item m="1" x="1927"/>
        <item m="1" x="1641"/>
        <item m="1" x="2046"/>
        <item m="1" x="1692"/>
        <item m="1" x="1662"/>
        <item m="1" x="1686"/>
        <item m="1" x="1639"/>
        <item m="1" x="1673"/>
        <item m="1" x="1860"/>
        <item m="1" x="1718"/>
        <item m="1" x="1852"/>
        <item m="1" x="1642"/>
        <item m="1" x="1776"/>
        <item m="1" x="1998"/>
        <item m="1" x="1625"/>
        <item m="1" x="1637"/>
        <item m="1" x="1698"/>
        <item m="1" x="1815"/>
        <item m="1" x="1621"/>
        <item m="1" x="909"/>
        <item m="1" x="1579"/>
        <item m="1" x="950"/>
        <item m="1" x="1077"/>
        <item m="1" x="1611"/>
        <item m="1" x="1928"/>
        <item m="1" x="1832"/>
        <item m="1" x="936"/>
        <item m="1" x="984"/>
        <item m="1" x="1020"/>
        <item m="1" x="877"/>
        <item m="1" x="826"/>
        <item m="1" x="1282"/>
        <item m="1" x="1278"/>
        <item m="1" x="1374"/>
        <item m="1" x="1351"/>
        <item m="1" x="1487"/>
        <item m="1" x="1114"/>
        <item m="1" x="1277"/>
        <item m="1" x="1532"/>
        <item m="1" x="1301"/>
        <item m="1" x="1300"/>
        <item m="1" x="1404"/>
        <item m="1" x="1174"/>
        <item m="1" x="1613"/>
        <item m="1" x="802"/>
        <item m="1" x="1367"/>
        <item m="1" x="1211"/>
        <item m="1" x="902"/>
        <item m="1" x="966"/>
        <item m="1" x="998"/>
        <item m="1" x="805"/>
        <item m="1" x="1191"/>
        <item m="1" x="1284"/>
        <item m="1" x="1310"/>
        <item m="1" x="1337"/>
        <item m="1" x="1239"/>
        <item m="1" x="1287"/>
        <item m="1" x="1332"/>
        <item m="1" x="1032"/>
        <item m="1" x="809"/>
        <item m="1" x="1443"/>
        <item m="1" x="1600"/>
        <item m="1" x="1441"/>
        <item m="1" x="815"/>
        <item m="1" x="868"/>
        <item m="1" x="928"/>
        <item m="1" x="1098"/>
        <item m="1" x="1108"/>
        <item m="1" x="1144"/>
        <item m="1" x="1680"/>
        <item m="1" x="1843"/>
        <item m="1" x="2048"/>
        <item m="1" x="1985"/>
        <item m="1" x="2026"/>
        <item m="1" x="1933"/>
        <item m="1" x="1687"/>
        <item m="1" x="1319"/>
        <item m="1" x="1495"/>
        <item m="1" x="1308"/>
        <item m="1" x="1536"/>
        <item m="1" x="1488"/>
        <item m="1" x="1293"/>
        <item m="1" x="1325"/>
        <item m="1" x="1414"/>
        <item m="1" x="1326"/>
        <item m="1" x="1420"/>
        <item m="1" x="1317"/>
        <item m="1" x="1296"/>
        <item m="1" x="1400"/>
        <item m="1" x="1830"/>
        <item m="1" x="1769"/>
        <item m="1" x="1445"/>
        <item m="1" x="1979"/>
        <item m="1" x="1688"/>
        <item m="1" x="1671"/>
        <item m="1" x="1678"/>
        <item m="1" x="1938"/>
        <item m="1" x="1663"/>
        <item m="1" x="1727"/>
        <item m="1" x="1796"/>
        <item m="1" x="1716"/>
        <item m="1" x="1030"/>
        <item m="1" x="1550"/>
        <item m="1" x="1984"/>
        <item m="1" x="980"/>
        <item m="1" x="1386"/>
        <item m="1" x="1511"/>
        <item m="1" x="1525"/>
        <item m="1" x="1589"/>
        <item m="1" x="1605"/>
        <item m="1" x="1974"/>
        <item m="1" x="1986"/>
        <item m="1" x="1949"/>
        <item m="1" x="1868"/>
        <item m="1" x="1607"/>
        <item m="1" x="1577"/>
        <item m="1" x="1540"/>
        <item m="1" x="1017"/>
        <item m="1" x="1001"/>
        <item m="1" x="1996"/>
        <item m="1" x="1606"/>
        <item m="1" x="1327"/>
        <item m="1" x="1311"/>
        <item m="1" x="1566"/>
        <item m="1" x="1387"/>
        <item m="1" x="865"/>
        <item m="1" x="1881"/>
        <item m="1" x="1902"/>
        <item m="1" x="1991"/>
        <item m="1" x="1377"/>
        <item m="1" x="1602"/>
        <item m="1" x="1580"/>
        <item m="1" x="1429"/>
        <item m="1" x="1517"/>
        <item m="1" x="1516"/>
        <item m="1" x="1298"/>
        <item m="1" x="1564"/>
        <item m="1" x="1480"/>
        <item m="1" x="1448"/>
        <item m="1" x="1348"/>
        <item m="1" x="1359"/>
        <item m="1" x="1737"/>
        <item m="1" x="983"/>
        <item m="1" x="903"/>
        <item m="1" x="1773"/>
        <item m="1" x="1498"/>
        <item m="1" x="1744"/>
        <item m="1" x="1022"/>
        <item m="1" x="1633"/>
        <item m="1" x="901"/>
        <item m="1" x="1866"/>
        <item m="1" x="1679"/>
        <item m="1" x="1937"/>
        <item m="1" x="1696"/>
        <item m="1" x="2018"/>
        <item m="1" x="1874"/>
        <item m="1" x="1733"/>
        <item m="1" x="1925"/>
        <item m="1" x="1713"/>
        <item m="1" x="1707"/>
        <item m="1" x="1878"/>
        <item m="1" x="1743"/>
        <item m="1" x="1853"/>
        <item m="1" x="1789"/>
        <item m="1" x="1934"/>
        <item m="1" x="898"/>
        <item m="1" x="1447"/>
        <item m="1" x="1608"/>
        <item m="1" x="1417"/>
        <item m="1" x="993"/>
        <item m="1" x="1847"/>
        <item m="1" x="1041"/>
        <item m="1" x="1446"/>
        <item m="1" x="1044"/>
        <item m="1" x="891"/>
        <item m="1" x="1294"/>
        <item m="1" x="1295"/>
        <item m="1" x="1302"/>
        <item m="1" x="1318"/>
        <item m="1" x="1885"/>
        <item m="1" x="1357"/>
        <item m="1" x="1563"/>
        <item m="1" x="1428"/>
        <item m="1" x="1313"/>
        <item m="1" x="1466"/>
        <item m="1" x="1500"/>
        <item m="1" x="843"/>
        <item m="1" x="1836"/>
        <item m="1" x="1136"/>
        <item m="1" x="1406"/>
        <item m="1" x="1533"/>
        <item m="1" x="1524"/>
        <item m="1" x="975"/>
        <item m="1" x="1375"/>
        <item m="1" x="1350"/>
        <item m="1" x="1469"/>
        <item m="1" x="836"/>
        <item m="1" x="937"/>
        <item m="1" x="1297"/>
        <item m="1" x="1363"/>
        <item m="1" x="1610"/>
        <item m="1" x="825"/>
        <item m="1" x="817"/>
        <item m="1" x="1431"/>
        <item m="1" x="1275"/>
        <item m="1" x="2005"/>
        <item m="1" x="2025"/>
        <item m="1" x="1366"/>
        <item m="1" x="1423"/>
        <item m="1" x="1893"/>
        <item m="1" x="943"/>
        <item m="1" x="905"/>
        <item m="1" x="1019"/>
        <item m="1" x="1273"/>
        <item m="1" x="1199"/>
        <item m="1" x="1118"/>
        <item m="1" x="1205"/>
        <item m="1" x="1981"/>
        <item m="1" x="1232"/>
        <item m="1" x="1804"/>
        <item m="1" x="1478"/>
        <item m="1" x="1470"/>
        <item m="1" x="1809"/>
        <item m="1" x="1343"/>
        <item m="1" x="1953"/>
        <item m="1" x="1442"/>
        <item m="1" x="1826"/>
        <item m="1" x="1537"/>
        <item m="1" x="1093"/>
        <item m="1" x="1846"/>
        <item m="1" x="1941"/>
        <item m="1" x="2028"/>
        <item m="1" x="1763"/>
        <item m="1" x="1693"/>
        <item m="1" x="1751"/>
        <item m="1" x="1320"/>
        <item m="1" x="1395"/>
        <item m="1" x="1082"/>
        <item m="1" x="1542"/>
        <item m="1" x="1768"/>
        <item m="1" x="1467"/>
        <item m="1" x="1814"/>
        <item m="1" x="1150"/>
        <item m="1" x="1125"/>
        <item m="1" x="1121"/>
        <item m="1" x="1096"/>
        <item m="1" x="1462"/>
        <item m="1" x="1097"/>
        <item m="1" x="1197"/>
        <item m="1" x="1493"/>
        <item m="1" x="1272"/>
        <item m="1" x="1132"/>
        <item m="1" x="873"/>
        <item m="1" x="962"/>
        <item m="1" x="841"/>
        <item m="1" x="960"/>
        <item m="1" x="1027"/>
        <item m="1" x="1224"/>
        <item m="1" x="977"/>
        <item m="1" x="875"/>
        <item m="1" x="820"/>
        <item m="1" x="1262"/>
        <item m="1" x="1591"/>
        <item m="1" x="1360"/>
        <item m="1" x="1976"/>
        <item m="1" x="1856"/>
        <item m="1" x="941"/>
        <item m="1" x="888"/>
        <item m="1" x="1702"/>
        <item m="1" x="1597"/>
        <item m="1" x="1588"/>
        <item m="1" x="1426"/>
        <item m="1" x="1324"/>
        <item m="1" x="1567"/>
        <item m="1" x="1464"/>
        <item m="1" x="1422"/>
        <item m="1" x="1440"/>
        <item m="1" x="1371"/>
        <item m="1" x="1165"/>
        <item m="1" x="1315"/>
        <item m="1" x="883"/>
        <item m="1" x="1436"/>
        <item m="1" x="2004"/>
        <item m="1" x="1622"/>
        <item m="1" x="1169"/>
        <item m="1" x="1916"/>
        <item m="1" x="1942"/>
        <item m="1" x="1766"/>
        <item m="1" x="1636"/>
        <item m="1" x="1828"/>
        <item m="1" x="1657"/>
        <item m="1" x="1963"/>
        <item m="1" x="1908"/>
        <item m="1" x="1898"/>
        <item m="1" x="1793"/>
        <item m="1" x="1957"/>
        <item m="1" x="1652"/>
        <item m="1" x="1757"/>
        <item m="1" x="1820"/>
        <item m="1" x="1912"/>
        <item m="1" x="1634"/>
        <item m="1" x="1799"/>
        <item m="1" x="2047"/>
        <item m="1" x="2016"/>
        <item m="1" x="1870"/>
        <item m="1" x="1585"/>
        <item m="1" x="1703"/>
        <item m="1" x="1920"/>
        <item m="1" x="1685"/>
        <item m="1" x="1777"/>
        <item m="1" x="2030"/>
        <item m="1" x="1014"/>
        <item m="1" x="1741"/>
        <item m="1" x="1848"/>
        <item m="1" x="912"/>
        <item m="1" x="1059"/>
        <item m="1" x="1755"/>
        <item m="1" x="1775"/>
        <item m="1" x="1861"/>
        <item m="1" x="1349"/>
        <item m="1" x="1171"/>
        <item m="1" x="1555"/>
        <item m="1" x="1586"/>
        <item m="1" x="1355"/>
        <item m="1" x="1314"/>
        <item m="1" x="1499"/>
        <item m="1" x="1570"/>
        <item m="1" x="1603"/>
        <item m="1" x="1529"/>
        <item m="1" x="1596"/>
        <item m="1" x="1590"/>
        <item m="1" x="1412"/>
        <item m="1" x="1609"/>
        <item m="1" x="1290"/>
        <item m="1" x="1304"/>
        <item m="1" x="1476"/>
        <item m="1" x="1527"/>
        <item m="1" x="1291"/>
        <item m="1" x="1329"/>
        <item m="1" x="1437"/>
        <item m="1" x="1887"/>
        <item m="1" x="1857"/>
        <item m="1" x="1723"/>
        <item m="1" x="1413"/>
        <item m="1" x="1851"/>
        <item m="1" x="2008"/>
        <item m="1" x="1988"/>
        <item m="1" x="1779"/>
        <item m="1" x="2011"/>
        <item m="1" x="1871"/>
        <item m="1" x="1910"/>
        <item m="1" x="916"/>
        <item m="1" x="1722"/>
        <item m="1" x="1712"/>
        <item m="1" x="1859"/>
        <item m="1" x="2032"/>
        <item m="1" x="1582"/>
        <item m="1" x="2023"/>
        <item m="1" x="1842"/>
        <item m="1" x="1869"/>
        <item m="1" x="1647"/>
        <item m="1" x="1806"/>
        <item m="1" x="1839"/>
        <item m="1" x="1929"/>
        <item m="1" x="1899"/>
        <item m="1" x="1909"/>
        <item m="1" x="1872"/>
        <item m="1" x="1822"/>
        <item m="1" x="1616"/>
        <item m="1" x="1398"/>
        <item m="1" x="1508"/>
        <item m="1" x="1961"/>
        <item m="1" x="1451"/>
        <item m="1" x="1915"/>
        <item m="1" x="1729"/>
        <item m="1" x="1734"/>
        <item m="1" x="1886"/>
        <item m="1" x="1598"/>
        <item m="1" x="1959"/>
        <item m="1" x="1950"/>
        <item m="1" x="2033"/>
        <item m="1" x="1241"/>
        <item m="1" x="1246"/>
        <item m="1" x="1143"/>
        <item m="1" x="1127"/>
        <item m="1" x="1187"/>
        <item m="1" x="1193"/>
        <item m="1" x="1149"/>
        <item m="1" x="1172"/>
        <item m="1" x="1179"/>
        <item m="1" x="1206"/>
        <item m="1" x="1173"/>
        <item m="1" x="1134"/>
        <item m="1" x="1184"/>
        <item m="1" x="1212"/>
        <item m="1" x="1078"/>
        <item m="1" x="893"/>
        <item m="1" x="1489"/>
        <item m="1" x="1109"/>
        <item m="1" x="1364"/>
        <item m="1" x="1288"/>
        <item m="1" x="1394"/>
        <item m="1" x="1380"/>
        <item m="1" x="1370"/>
        <item m="1" x="1948"/>
        <item m="1" x="1791"/>
        <item m="1" x="1389"/>
        <item m="1" x="971"/>
        <item m="1" x="994"/>
        <item m="1" x="2022"/>
        <item m="1" x="1946"/>
        <item m="1" x="1966"/>
        <item m="1" x="1867"/>
        <item m="1" x="1760"/>
        <item m="1" x="1731"/>
        <item m="1" x="1999"/>
        <item m="1" x="1638"/>
        <item m="1" x="1681"/>
        <item m="1" x="1803"/>
        <item m="1" x="1762"/>
        <item m="1" x="1865"/>
        <item m="1" x="1774"/>
        <item m="1" x="1894"/>
        <item m="1" x="2009"/>
        <item m="1" x="1728"/>
        <item m="1" x="1945"/>
        <item m="1" x="1896"/>
        <item m="1" x="906"/>
        <item m="1" x="1189"/>
        <item m="1" x="1276"/>
        <item m="1" x="1468"/>
        <item m="1" x="1951"/>
        <item m="1" x="1721"/>
        <item m="1" x="2034"/>
        <item m="1" x="1756"/>
        <item m="1" x="1813"/>
        <item m="1" x="1497"/>
        <item m="1" x="2036"/>
        <item m="1" x="1960"/>
        <item m="1" x="1072"/>
        <item m="1" x="1062"/>
        <item m="1" x="933"/>
        <item m="1" x="1057"/>
        <item m="1" x="1956"/>
        <item m="1" x="1042"/>
        <item m="1" x="1978"/>
        <item m="1" x="1890"/>
        <item m="1" x="1790"/>
        <item m="1" x="2020"/>
        <item m="1" x="1710"/>
        <item m="1" x="1225"/>
        <item m="1" x="2010"/>
        <item m="1" x="857"/>
        <item m="1" x="1258"/>
        <item m="1" x="907"/>
        <item m="1" x="881"/>
        <item m="1" x="1472"/>
        <item m="1" x="1491"/>
        <item m="1" x="1425"/>
        <item m="1" x="1289"/>
        <item m="1" x="1039"/>
        <item m="1" x="884"/>
        <item m="1" x="1521"/>
        <item m="1" x="2029"/>
        <item m="1" x="1260"/>
        <item m="1" x="1066"/>
        <item m="1" x="1593"/>
        <item m="1" x="1503"/>
        <item m="1" x="1430"/>
        <item m="1" x="1457"/>
        <item m="1" x="1494"/>
        <item m="1" x="1526"/>
        <item m="1" x="1612"/>
        <item m="1" x="1052"/>
        <item m="1" x="1940"/>
        <item m="1" x="924"/>
        <item m="1" x="1053"/>
        <item m="1" x="816"/>
        <item m="1" x="2042"/>
        <item m="1" x="2003"/>
        <item m="1" x="1821"/>
        <item m="1" x="1643"/>
        <item m="1" x="1669"/>
        <item m="1" x="1640"/>
        <item m="1" x="1968"/>
        <item m="1" x="1711"/>
        <item m="1" x="1644"/>
        <item m="1" x="1665"/>
        <item m="1" x="1977"/>
        <item m="1" x="1740"/>
        <item m="1" x="2019"/>
        <item m="1" x="1850"/>
        <item m="1" x="2006"/>
        <item m="1" x="1714"/>
        <item m="1" x="1745"/>
        <item m="1" x="1242"/>
        <item m="1" x="1888"/>
        <item m="1" x="1376"/>
        <item m="1" x="1280"/>
        <item m="1" x="1433"/>
        <item m="1" x="1519"/>
        <item m="1" x="1574"/>
        <item m="1" x="1356"/>
        <item m="1" x="1576"/>
        <item m="1" x="1458"/>
        <item m="1" x="1347"/>
        <item m="1" x="1383"/>
        <item m="1" x="1510"/>
        <item m="1" x="1403"/>
        <item m="1" x="1385"/>
        <item m="1" x="1465"/>
        <item m="1" x="1482"/>
        <item m="1" x="1011"/>
        <item m="1" x="887"/>
        <item m="1" x="951"/>
        <item m="1" x="1047"/>
        <item m="1" x="1982"/>
        <item m="1" x="1930"/>
        <item m="1" x="927"/>
        <item m="1" x="931"/>
        <item m="1" x="1496"/>
        <item m="1" x="1070"/>
        <item m="1" x="1719"/>
        <item m="1" x="1083"/>
        <item m="1" x="1405"/>
        <item m="1" x="1962"/>
        <item m="1" x="1695"/>
        <item m="1" x="1864"/>
        <item m="1" x="1989"/>
        <item m="1" x="1438"/>
        <item m="1" x="1880"/>
        <item m="1" x="1340"/>
        <item m="1" x="894"/>
        <item m="1" x="1049"/>
        <item m="1" x="1177"/>
        <item m="1" x="1117"/>
        <item m="1" x="1116"/>
        <item m="1" x="978"/>
        <item m="1" x="1009"/>
        <item m="1" x="838"/>
        <item m="1" x="1202"/>
        <item m="1" x="1094"/>
        <item m="1" x="922"/>
        <item m="1" x="1185"/>
        <item m="1" x="1534"/>
        <item m="1" x="814"/>
        <item m="1" x="1087"/>
        <item m="1" x="1076"/>
        <item m="1" x="1764"/>
        <item m="1" x="813"/>
        <item m="1" x="1099"/>
        <item m="1" x="1259"/>
        <item m="1" x="2015"/>
        <item m="1" x="806"/>
        <item m="1" x="1164"/>
        <item m="1" x="940"/>
        <item m="1" x="1913"/>
        <item m="1" x="1705"/>
        <item m="1" x="1778"/>
        <item m="1" x="1269"/>
        <item m="1" x="862"/>
        <item m="1" x="2007"/>
        <item m="1" x="1855"/>
        <item m="1" x="1904"/>
        <item m="1" x="1786"/>
        <item m="1" x="1849"/>
        <item m="1" x="1635"/>
        <item m="1" x="1188"/>
        <item m="1" x="1873"/>
        <item m="1" x="1863"/>
        <item m="1" x="1217"/>
        <item m="1" x="987"/>
        <item m="1" x="1221"/>
        <item m="1" x="1947"/>
        <item m="1" x="2043"/>
        <item m="1" x="1901"/>
        <item m="1" x="1069"/>
        <item m="1" x="2044"/>
        <item m="1" x="1223"/>
        <item m="1" x="1362"/>
        <item m="1" x="1424"/>
        <item m="1" x="1379"/>
        <item m="1" x="1219"/>
        <item m="1" x="1133"/>
        <item m="1" x="1204"/>
        <item m="1" x="1120"/>
        <item m="1" x="1183"/>
        <item m="1" x="1255"/>
        <item m="1" x="1490"/>
        <item m="1" x="1238"/>
        <item m="1" x="1530"/>
        <item m="1" x="1216"/>
        <item m="1" x="1208"/>
        <item m="1" x="1106"/>
        <item m="1" x="1249"/>
        <item m="1" x="1178"/>
        <item m="1" x="1107"/>
        <item m="1" x="1237"/>
        <item m="1" x="1243"/>
        <item m="1" x="1655"/>
        <item m="1" x="1330"/>
        <item m="1" x="1601"/>
        <item m="1" x="1461"/>
        <item m="1" x="879"/>
        <item m="1" x="1157"/>
        <item m="1" x="1236"/>
        <item m="1" x="835"/>
        <item m="1" x="995"/>
        <item m="1" x="1089"/>
        <item m="1" x="823"/>
        <item m="1" x="1102"/>
        <item m="1" x="1153"/>
        <item m="1" x="1101"/>
        <item m="1" x="1222"/>
        <item m="1" x="1231"/>
        <item m="1" x="1186"/>
        <item m="1" x="1139"/>
        <item m="1" x="1181"/>
        <item m="1" x="1257"/>
        <item m="1" x="864"/>
        <item m="1" x="1792"/>
        <item m="1" x="1573"/>
        <item m="1" x="1690"/>
        <item m="1" x="1936"/>
        <item m="1" x="1668"/>
        <item m="1" x="1919"/>
        <item m="1" x="1701"/>
        <item m="1" x="1630"/>
        <item m="1" x="1954"/>
        <item m="1" x="1339"/>
        <item m="1" x="1575"/>
        <item m="1" x="1914"/>
        <item m="1" x="1409"/>
        <item m="1" x="1604"/>
        <item m="1" x="1504"/>
        <item m="1" x="1568"/>
        <item m="1" x="1538"/>
        <item m="1" x="1592"/>
        <item m="1" x="1481"/>
        <item m="1" x="1833"/>
        <item m="1" x="1808"/>
        <item m="1" x="1827"/>
        <item m="1" x="1825"/>
        <item m="1" x="1706"/>
        <item m="1" x="1704"/>
        <item m="1" x="2027"/>
        <item m="1" x="1841"/>
        <item m="1" x="1829"/>
        <item m="1" x="1656"/>
        <item m="1" x="1670"/>
        <item m="1" x="1651"/>
        <item m="1" x="1798"/>
        <item m="1" x="1787"/>
        <item m="1" x="1674"/>
        <item m="1" x="1972"/>
        <item m="1" x="2041"/>
        <item m="1" x="1889"/>
        <item m="1" x="1753"/>
        <item m="1" x="1709"/>
        <item m="1" x="1735"/>
        <item m="1" x="1659"/>
        <item m="1" x="1812"/>
        <item m="1" x="1794"/>
        <item m="1" x="1322"/>
        <item m="1" x="1654"/>
        <item m="1" x="1717"/>
        <item m="1" x="1660"/>
        <item m="1" x="1617"/>
        <item m="1" x="1627"/>
        <item m="1" x="1694"/>
        <item m="1" x="1649"/>
        <item m="1" x="1715"/>
        <item m="1" x="1623"/>
        <item m="1" x="1932"/>
        <item m="1" x="1594"/>
        <item m="1" x="1486"/>
        <item m="1" x="867"/>
        <item m="1" x="948"/>
        <item m="1" x="1267"/>
        <item m="1" x="1248"/>
        <item m="1" x="1261"/>
        <item m="1" x="1250"/>
        <item m="1" x="986"/>
        <item m="1" x="1746"/>
        <item m="1" x="2021"/>
        <item m="1" x="1147"/>
        <item m="1" x="1190"/>
        <item m="1" x="1209"/>
        <item m="1" x="1512"/>
        <item m="1" x="811"/>
        <item m="1" x="803"/>
        <item m="1" x="812"/>
        <item m="1" x="854"/>
        <item m="1" x="860"/>
        <item m="1" x="1002"/>
        <item m="1" x="808"/>
        <item m="1" x="904"/>
        <item m="1" x="908"/>
        <item m="1" x="1175"/>
        <item m="1" x="1434"/>
        <item m="1" x="1397"/>
        <item m="1" x="1449"/>
        <item m="1" x="1473"/>
        <item m="1" x="1562"/>
        <item m="1" x="1444"/>
        <item m="1" x="1292"/>
        <item m="1" x="996"/>
        <item m="1" x="1725"/>
        <item m="1" x="1891"/>
        <item m="1" x="1624"/>
        <item m="1" x="1854"/>
        <item m="1" x="2045"/>
        <item m="1" x="1626"/>
        <item m="1" x="1724"/>
        <item m="1" x="1682"/>
        <item m="1" x="2000"/>
        <item m="1" x="1758"/>
        <item m="1" x="1648"/>
        <item m="1" x="1628"/>
        <item m="1" x="1738"/>
        <item m="1" x="1987"/>
        <item m="1" x="1931"/>
        <item m="1" x="1667"/>
        <item m="1" x="1691"/>
        <item m="1" x="1767"/>
        <item m="1" x="1650"/>
        <item m="1" x="2002"/>
        <item m="1" x="1631"/>
        <item m="1" x="1479"/>
        <item m="1" x="1064"/>
        <item m="1" x="1264"/>
        <item m="1" x="1903"/>
        <item m="1" x="1085"/>
        <item m="1" x="1155"/>
        <item m="1" x="1113"/>
        <item m="1" x="1192"/>
        <item m="1" x="925"/>
        <item m="1" x="1021"/>
        <item m="1" x="832"/>
        <item m="1" x="900"/>
        <item m="1" x="831"/>
        <item m="1" x="804"/>
        <item m="1" x="1160"/>
        <item m="1" x="1111"/>
        <item m="1" x="1210"/>
        <item m="1" x="1345"/>
        <item m="1" x="1411"/>
        <item m="1" x="1523"/>
        <item m="1" x="1645"/>
        <item m="1" x="1939"/>
        <item m="1" x="1952"/>
        <item m="1" x="1958"/>
        <item m="1" x="1556"/>
        <item m="1" x="954"/>
        <item m="1" x="1142"/>
        <item m="1" x="1546"/>
        <item m="1" x="1137"/>
        <item m="1" x="1176"/>
        <item m="1" x="1037"/>
        <item m="1" x="1393"/>
        <item m="1" x="1557"/>
        <item m="1" x="1578"/>
        <item m="1" x="1456"/>
        <item m="1" x="1382"/>
        <item m="1" x="866"/>
        <item m="1" x="1112"/>
        <item m="1" x="1130"/>
        <item m="1" x="1135"/>
        <item m="1" x="1207"/>
        <item m="1" x="1226"/>
        <item m="1" x="913"/>
        <item m="1" x="859"/>
        <item m="1" x="1128"/>
        <item m="1" x="1196"/>
        <item m="1" x="1129"/>
        <item m="1" x="1263"/>
        <item m="1" x="1103"/>
        <item m="1" x="1100"/>
        <item m="1" x="1104"/>
        <item m="1" x="1215"/>
        <item m="1" x="1166"/>
        <item m="1" x="1218"/>
        <item m="1" x="1167"/>
        <item m="1" x="1140"/>
        <item m="1" x="1220"/>
        <item m="1" x="1214"/>
        <item m="1" x="1235"/>
        <item m="1" x="1528"/>
        <item m="1" x="1749"/>
        <item m="1" x="1004"/>
        <item m="1" x="910"/>
        <item m="1" x="1459"/>
        <item m="1" x="1845"/>
        <item m="1" x="1795"/>
        <item m="1" x="1549"/>
        <item m="1" x="1561"/>
        <item m="1" x="1509"/>
        <item m="1" x="1381"/>
        <item m="1" x="1675"/>
        <item m="1" x="1900"/>
        <item m="1" x="1802"/>
        <item m="1" x="1501"/>
        <item m="1" x="1545"/>
        <item m="1" x="1354"/>
        <item m="1" x="1006"/>
        <item m="1" x="1736"/>
        <item m="1" x="1926"/>
        <item m="1" x="921"/>
        <item m="1" x="1955"/>
        <item m="1" x="1943"/>
        <item m="1" x="1544"/>
        <item m="1" x="856"/>
        <item m="1" x="974"/>
        <item m="1" x="1541"/>
        <item m="1" x="1119"/>
        <item m="1" x="819"/>
        <item m="1" x="1194"/>
        <item m="1" x="1146"/>
        <item m="1" x="1161"/>
        <item m="1" x="1152"/>
        <item m="1" x="1110"/>
        <item m="1" x="1115"/>
        <item m="1" x="1156"/>
        <item m="1" x="1124"/>
        <item m="1" x="1163"/>
        <item m="1" x="1180"/>
        <item m="1" x="1148"/>
        <item m="1" x="1274"/>
        <item m="1" x="1213"/>
        <item m="1" x="1126"/>
        <item m="1" x="1122"/>
        <item m="1" x="1245"/>
        <item m="1" x="1265"/>
        <item m="1" x="1361"/>
        <item m="1" x="1141"/>
        <item m="1" x="1227"/>
        <item m="1" x="830"/>
        <item m="1" x="1551"/>
        <item m="1" x="1279"/>
        <item m="1" x="1396"/>
        <item m="1" x="1492"/>
        <item m="1" x="1316"/>
        <item m="1" x="1408"/>
        <item m="1" x="1372"/>
        <item m="1" x="1341"/>
        <item m="1" x="1353"/>
        <item m="1" x="1309"/>
        <item m="1" x="1123"/>
        <item m="1" x="1240"/>
        <item m="1" x="1427"/>
        <item m="1" x="1105"/>
        <item m="1" x="1010"/>
        <item m="1" x="1074"/>
        <item m="1" x="1565"/>
        <item m="1" x="1303"/>
        <item m="1" x="1452"/>
        <item m="1" x="1584"/>
        <item m="1" x="1990"/>
        <item m="1" x="1883"/>
        <item m="1" x="1081"/>
        <item m="1" x="1629"/>
        <item m="1" x="1247"/>
        <item m="1" x="1539"/>
        <item m="1" x="1683"/>
        <item m="1" x="1935"/>
        <item m="1" x="959"/>
        <item m="1" x="1283"/>
        <item m="1" x="1761"/>
        <item m="1" x="876"/>
        <item m="1" x="1572"/>
        <item m="1" x="1018"/>
        <item m="1" x="1664"/>
        <item m="1" x="1917"/>
        <item m="1" x="1005"/>
        <item m="1" x="1023"/>
        <item m="1" x="964"/>
        <item m="1" x="1505"/>
        <item m="1" x="1230"/>
        <item m="1" x="834"/>
        <item m="1" x="801"/>
        <item m="1" x="1254"/>
        <item m="1" x="1244"/>
        <item m="1" x="1154"/>
        <item m="1" x="1182"/>
        <item m="1" x="1256"/>
        <item m="1" x="1281"/>
        <item m="1" x="1026"/>
        <item m="1" x="1056"/>
        <item m="1" x="981"/>
        <item m="1" x="965"/>
        <item m="1" x="1095"/>
        <item m="1" x="1203"/>
        <item m="1" x="1285"/>
        <item m="1" x="1402"/>
        <item m="1" x="1346"/>
        <item m="1" x="1323"/>
        <item m="1" x="1228"/>
        <item m="1" x="1151"/>
        <item m="1" x="1415"/>
        <item m="1" x="1271"/>
        <item m="1" x="1620"/>
        <item m="1" x="1824"/>
        <item m="1" x="1944"/>
        <item m="1" x="1967"/>
        <item m="1" x="2013"/>
        <item m="1" x="1834"/>
        <item m="1" x="1875"/>
        <item m="1" x="1995"/>
        <item m="1" x="1513"/>
        <item m="1" x="1835"/>
        <item m="1" x="1028"/>
        <item m="1" x="872"/>
        <item m="1" x="1195"/>
        <item m="1" x="1615"/>
        <item m="1" x="1739"/>
        <item m="1" x="1816"/>
        <item m="1" x="958"/>
        <item m="1" x="1091"/>
        <item m="1" x="1080"/>
        <item m="1" x="1075"/>
        <item m="1" x="2031"/>
        <item m="1" x="1307"/>
        <item m="1" x="1980"/>
        <item m="1" x="1560"/>
        <item m="1" x="1439"/>
        <item m="1" x="1410"/>
        <item m="1" x="1054"/>
        <item m="1" x="1003"/>
        <item m="1" x="851"/>
        <item m="1" x="988"/>
        <item m="1" x="1765"/>
        <item m="1" x="885"/>
        <item m="1" x="1088"/>
        <item m="1" x="871"/>
        <item m="1" x="1964"/>
        <item m="1" x="1068"/>
        <item m="1" x="1233"/>
        <item m="1" x="1200"/>
        <item m="1" x="1837"/>
        <item m="1" x="1726"/>
        <item m="1" x="1975"/>
        <item m="1" x="979"/>
        <item m="1" x="818"/>
        <item m="1" x="1067"/>
        <item m="1" x="822"/>
        <item m="1" x="1342"/>
        <item m="1" x="1252"/>
        <item m="1" x="1858"/>
        <item m="1" x="1780"/>
        <item m="1" x="1051"/>
        <item m="1" x="1569"/>
        <item m="1" x="930"/>
        <item m="1" x="955"/>
        <item m="1" x="847"/>
        <item m="1" x="1401"/>
        <item m="1" x="1312"/>
        <item m="1" x="1331"/>
        <item m="1" x="1384"/>
        <item m="1" x="840"/>
        <item m="1" x="932"/>
        <item m="1" x="1373"/>
        <item m="1" x="1358"/>
        <item m="1" x="1599"/>
        <item m="1" x="889"/>
        <item m="1" x="1553"/>
        <item m="1" x="1352"/>
        <item m="1" x="807"/>
        <item m="1" x="852"/>
        <item m="1" x="1969"/>
        <item m="1" x="1060"/>
        <item m="1" x="1201"/>
        <item m="1" x="1587"/>
        <item m="1" x="1507"/>
        <item m="1" x="1518"/>
        <item m="1" x="1454"/>
        <item m="1" x="1547"/>
        <item m="1" x="1328"/>
        <item m="1" x="1145"/>
        <item m="1" x="982"/>
        <item m="1" x="1522"/>
        <item m="1" x="1234"/>
        <item m="1" x="1253"/>
        <item m="1" x="1168"/>
        <item m="1" x="2039"/>
        <item m="1" x="1677"/>
        <item m="1" x="1892"/>
        <item m="1" x="1748"/>
        <item m="1" x="1730"/>
        <item m="1" x="1973"/>
        <item m="1" x="1810"/>
        <item m="1" x="2037"/>
        <item m="1" x="1708"/>
        <item m="1" x="1818"/>
        <item m="1" x="1831"/>
        <item m="1" x="1618"/>
        <item m="1" x="1897"/>
        <item m="1" x="1783"/>
        <item m="1" x="1971"/>
        <item m="1" x="1788"/>
        <item m="1" x="1771"/>
        <item m="1" x="1474"/>
        <item m="1" x="1781"/>
        <item m="1" x="1997"/>
        <item m="1" x="1754"/>
        <item m="1" x="1689"/>
        <item m="1" x="1807"/>
        <item m="1" x="1055"/>
        <item m="1" x="938"/>
        <item m="1" x="899"/>
        <item m="1" x="1029"/>
        <item m="1" x="972"/>
        <item m="1" x="849"/>
        <item m="1" x="1045"/>
        <item m="1" x="911"/>
        <item m="1" x="1502"/>
        <item m="1" x="1065"/>
        <item m="1" x="1013"/>
        <item m="1" x="882"/>
        <item m="1" x="897"/>
        <item m="1" x="839"/>
        <item m="1" x="952"/>
        <item m="1" x="895"/>
        <item m="1" x="999"/>
        <item m="1" x="799"/>
        <item m="1" x="1035"/>
        <item m="1" x="947"/>
        <item m="1" x="890"/>
        <item m="1" x="1558"/>
        <item m="1" x="896"/>
        <item m="1" x="970"/>
        <item m="1" x="874"/>
        <item m="1" x="920"/>
        <item m="1" x="957"/>
        <item m="1" x="878"/>
        <item m="1" x="1031"/>
        <item m="1" x="1016"/>
        <item m="1" x="1229"/>
        <item m="1" x="1138"/>
        <item m="1" x="1170"/>
        <item m="1" x="1554"/>
        <item m="1" x="842"/>
        <item m="1" x="1266"/>
        <item m="1" x="853"/>
        <item m="1" x="1421"/>
        <item m="1" x="1455"/>
        <item m="1" x="1432"/>
        <item m="1" x="1515"/>
        <item m="1" x="1732"/>
        <item m="1" x="1785"/>
        <item m="1" x="1548"/>
        <item m="1" x="1923"/>
        <item m="1" x="1720"/>
        <item m="1" x="1905"/>
        <item m="1" x="1805"/>
        <item m="1" x="2014"/>
        <item m="1" x="1811"/>
        <item m="1" x="1844"/>
        <item m="1" x="1993"/>
        <item m="1" x="1784"/>
        <item m="1" x="1676"/>
        <item m="1" x="989"/>
        <item m="1" x="1571"/>
        <item m="1" x="1333"/>
        <item m="1" x="1583"/>
        <item m="1" x="1595"/>
        <item m="1" x="1614"/>
        <item m="1" x="976"/>
        <item m="1" x="944"/>
        <item m="1" x="1369"/>
        <item m="1" x="1392"/>
        <item m="1" x="1475"/>
        <item m="1" x="1535"/>
        <item m="1" x="1391"/>
        <item m="1" x="1338"/>
        <item m="1" x="1286"/>
        <item m="1" x="1471"/>
        <item m="1" x="1336"/>
        <item m="1" x="1306"/>
        <item m="1" x="1368"/>
        <item m="1" x="1305"/>
        <item m="1" x="1450"/>
        <item m="1" x="1453"/>
        <item m="1" x="1419"/>
        <item m="1" x="1531"/>
        <item m="1" x="1335"/>
        <item m="1" x="1484"/>
        <item m="1" x="1514"/>
        <item m="1" x="1344"/>
        <item m="1" x="1407"/>
        <item m="1" x="1321"/>
        <item m="1" x="886"/>
        <item m="1" x="1520"/>
        <item m="1" x="1552"/>
        <item m="1" x="1506"/>
        <item m="1" x="1965"/>
        <item m="1" x="1435"/>
        <item m="1" x="1543"/>
        <item m="1" x="1334"/>
        <item m="1" x="1073"/>
        <item m="1" x="929"/>
        <item m="1" x="829"/>
        <item m="1" x="961"/>
        <item m="1" x="939"/>
        <item m="1" x="1906"/>
        <item m="1" x="181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t="default"/>
      </items>
      <autoSortScope>
        <pivotArea dataOnly="0" outline="0" fieldPosition="0">
          <references count="1">
            <reference field="4294967294" count="1" selected="0">
              <x v="0"/>
            </reference>
          </references>
        </pivotArea>
      </autoSortScope>
    </pivotField>
    <pivotField showAll="0">
      <items count="10">
        <item x="7"/>
        <item x="0"/>
        <item x="1"/>
        <item x="8"/>
        <item x="4"/>
        <item x="5"/>
        <item x="2"/>
        <item x="3"/>
        <item x="6"/>
        <item t="default"/>
      </items>
    </pivotField>
    <pivotField numFmtId="43" showAll="0">
      <items count="550">
        <item x="241"/>
        <item x="233"/>
        <item x="94"/>
        <item x="18"/>
        <item x="287"/>
        <item x="282"/>
        <item x="210"/>
        <item x="519"/>
        <item x="93"/>
        <item x="124"/>
        <item x="292"/>
        <item x="205"/>
        <item x="128"/>
        <item x="24"/>
        <item x="247"/>
        <item x="300"/>
        <item x="46"/>
        <item x="314"/>
        <item x="141"/>
        <item x="218"/>
        <item x="279"/>
        <item x="122"/>
        <item x="104"/>
        <item x="234"/>
        <item x="197"/>
        <item x="266"/>
        <item x="41"/>
        <item x="4"/>
        <item x="221"/>
        <item x="3"/>
        <item x="252"/>
        <item x="11"/>
        <item x="392"/>
        <item x="503"/>
        <item x="340"/>
        <item x="251"/>
        <item x="116"/>
        <item x="306"/>
        <item x="5"/>
        <item x="386"/>
        <item x="303"/>
        <item x="21"/>
        <item x="127"/>
        <item x="531"/>
        <item x="149"/>
        <item x="422"/>
        <item x="272"/>
        <item x="243"/>
        <item x="473"/>
        <item x="82"/>
        <item x="163"/>
        <item x="260"/>
        <item x="1"/>
        <item x="315"/>
        <item x="112"/>
        <item x="95"/>
        <item x="27"/>
        <item x="68"/>
        <item x="119"/>
        <item x="144"/>
        <item x="228"/>
        <item x="150"/>
        <item x="9"/>
        <item x="105"/>
        <item x="71"/>
        <item x="6"/>
        <item x="36"/>
        <item x="534"/>
        <item x="114"/>
        <item x="275"/>
        <item x="108"/>
        <item x="387"/>
        <item x="404"/>
        <item x="156"/>
        <item x="157"/>
        <item x="14"/>
        <item x="296"/>
        <item x="204"/>
        <item x="111"/>
        <item x="538"/>
        <item x="123"/>
        <item x="107"/>
        <item x="419"/>
        <item x="42"/>
        <item x="223"/>
        <item x="232"/>
        <item x="54"/>
        <item x="320"/>
        <item x="66"/>
        <item x="17"/>
        <item x="216"/>
        <item x="294"/>
        <item x="227"/>
        <item x="57"/>
        <item x="391"/>
        <item x="349"/>
        <item x="255"/>
        <item x="508"/>
        <item x="348"/>
        <item x="8"/>
        <item x="329"/>
        <item x="403"/>
        <item x="32"/>
        <item x="309"/>
        <item x="225"/>
        <item x="389"/>
        <item x="103"/>
        <item x="50"/>
        <item x="334"/>
        <item x="299"/>
        <item x="2"/>
        <item x="318"/>
        <item x="30"/>
        <item x="510"/>
        <item x="203"/>
        <item x="86"/>
        <item x="331"/>
        <item x="58"/>
        <item x="70"/>
        <item x="39"/>
        <item x="12"/>
        <item x="10"/>
        <item x="360"/>
        <item x="381"/>
        <item x="325"/>
        <item x="376"/>
        <item x="226"/>
        <item x="84"/>
        <item x="179"/>
        <item x="483"/>
        <item x="285"/>
        <item x="97"/>
        <item x="346"/>
        <item x="22"/>
        <item x="529"/>
        <item x="470"/>
        <item x="323"/>
        <item x="341"/>
        <item x="0"/>
        <item x="83"/>
        <item x="143"/>
        <item x="479"/>
        <item x="343"/>
        <item x="284"/>
        <item x="540"/>
        <item x="246"/>
        <item x="130"/>
        <item x="268"/>
        <item x="532"/>
        <item x="264"/>
        <item x="63"/>
        <item x="398"/>
        <item x="239"/>
        <item x="539"/>
        <item x="109"/>
        <item x="297"/>
        <item x="222"/>
        <item x="230"/>
        <item x="283"/>
        <item x="253"/>
        <item x="274"/>
        <item x="99"/>
        <item x="76"/>
        <item x="544"/>
        <item x="7"/>
        <item x="31"/>
        <item x="431"/>
        <item x="236"/>
        <item x="244"/>
        <item x="189"/>
        <item x="330"/>
        <item x="187"/>
        <item x="106"/>
        <item x="125"/>
        <item x="477"/>
        <item x="280"/>
        <item x="172"/>
        <item x="270"/>
        <item x="263"/>
        <item x="302"/>
        <item x="265"/>
        <item x="488"/>
        <item x="317"/>
        <item x="120"/>
        <item x="23"/>
        <item x="393"/>
        <item x="146"/>
        <item x="397"/>
        <item x="396"/>
        <item x="352"/>
        <item x="290"/>
        <item x="471"/>
        <item x="89"/>
        <item x="490"/>
        <item x="498"/>
        <item x="37"/>
        <item x="378"/>
        <item x="80"/>
        <item x="249"/>
        <item x="335"/>
        <item x="478"/>
        <item x="418"/>
        <item x="440"/>
        <item x="362"/>
        <item x="245"/>
        <item x="505"/>
        <item x="78"/>
        <item x="504"/>
        <item x="416"/>
        <item x="154"/>
        <item x="101"/>
        <item x="240"/>
        <item x="60"/>
        <item x="445"/>
        <item x="273"/>
        <item x="257"/>
        <item x="81"/>
        <item x="380"/>
        <item x="517"/>
        <item x="487"/>
        <item x="342"/>
        <item x="370"/>
        <item x="511"/>
        <item x="408"/>
        <item x="131"/>
        <item x="132"/>
        <item x="231"/>
        <item x="34"/>
        <item x="363"/>
        <item x="502"/>
        <item x="256"/>
        <item x="117"/>
        <item x="61"/>
        <item x="452"/>
        <item x="186"/>
        <item x="295"/>
        <item x="242"/>
        <item x="151"/>
        <item x="25"/>
        <item x="312"/>
        <item x="139"/>
        <item x="493"/>
        <item x="304"/>
        <item x="451"/>
        <item x="96"/>
        <item x="434"/>
        <item x="175"/>
        <item x="16"/>
        <item x="491"/>
        <item x="454"/>
        <item x="466"/>
        <item x="467"/>
        <item x="29"/>
        <item x="350"/>
        <item x="248"/>
        <item x="429"/>
        <item x="220"/>
        <item x="459"/>
        <item x="188"/>
        <item x="90"/>
        <item x="507"/>
        <item x="59"/>
        <item x="250"/>
        <item x="516"/>
        <item x="394"/>
        <item x="176"/>
        <item x="537"/>
        <item x="428"/>
        <item x="298"/>
        <item x="464"/>
        <item x="512"/>
        <item x="33"/>
        <item x="177"/>
        <item x="229"/>
        <item x="319"/>
        <item x="457"/>
        <item x="118"/>
        <item x="367"/>
        <item x="145"/>
        <item x="353"/>
        <item x="237"/>
        <item x="69"/>
        <item x="369"/>
        <item x="199"/>
        <item x="269"/>
        <item x="293"/>
        <item x="276"/>
        <item x="158"/>
        <item x="92"/>
        <item x="375"/>
        <item x="327"/>
        <item x="413"/>
        <item x="48"/>
        <item x="305"/>
        <item x="410"/>
        <item x="423"/>
        <item x="522"/>
        <item x="351"/>
        <item x="259"/>
        <item x="481"/>
        <item x="420"/>
        <item x="301"/>
        <item x="267"/>
        <item x="384"/>
        <item x="72"/>
        <item x="337"/>
        <item x="164"/>
        <item x="271"/>
        <item x="430"/>
        <item x="258"/>
        <item x="542"/>
        <item x="333"/>
        <item x="427"/>
        <item x="254"/>
        <item x="44"/>
        <item x="533"/>
        <item x="361"/>
        <item x="530"/>
        <item x="356"/>
        <item x="486"/>
        <item x="447"/>
        <item x="365"/>
        <item x="324"/>
        <item x="409"/>
        <item x="79"/>
        <item x="310"/>
        <item x="527"/>
        <item x="277"/>
        <item x="166"/>
        <item x="462"/>
        <item x="286"/>
        <item x="373"/>
        <item x="425"/>
        <item x="147"/>
        <item x="238"/>
        <item x="308"/>
        <item x="173"/>
        <item x="432"/>
        <item x="521"/>
        <item x="388"/>
        <item x="364"/>
        <item x="536"/>
        <item x="207"/>
        <item x="135"/>
        <item x="336"/>
        <item x="167"/>
        <item x="168"/>
        <item x="311"/>
        <item x="495"/>
        <item x="169"/>
        <item x="448"/>
        <item x="401"/>
        <item x="406"/>
        <item x="460"/>
        <item x="383"/>
        <item x="202"/>
        <item x="358"/>
        <item x="377"/>
        <item x="211"/>
        <item x="181"/>
        <item x="547"/>
        <item x="499"/>
        <item x="456"/>
        <item x="546"/>
        <item x="475"/>
        <item x="136"/>
        <item x="541"/>
        <item x="407"/>
        <item x="402"/>
        <item x="436"/>
        <item x="474"/>
        <item x="399"/>
        <item x="313"/>
        <item x="209"/>
        <item x="485"/>
        <item x="465"/>
        <item x="291"/>
        <item x="213"/>
        <item x="338"/>
        <item x="316"/>
        <item x="518"/>
        <item x="545"/>
        <item x="412"/>
        <item x="155"/>
        <item x="400"/>
        <item x="444"/>
        <item x="497"/>
        <item x="214"/>
        <item x="548"/>
        <item x="438"/>
        <item x="446"/>
        <item x="509"/>
        <item x="484"/>
        <item x="184"/>
        <item x="194"/>
        <item x="526"/>
        <item x="449"/>
        <item x="528"/>
        <item x="371"/>
        <item x="395"/>
        <item x="366"/>
        <item x="374"/>
        <item x="524"/>
        <item x="278"/>
        <item x="307"/>
        <item x="345"/>
        <item x="455"/>
        <item x="543"/>
        <item x="321"/>
        <item x="368"/>
        <item x="405"/>
        <item x="359"/>
        <item x="354"/>
        <item x="482"/>
        <item x="424"/>
        <item x="514"/>
        <item x="385"/>
        <item x="494"/>
        <item x="453"/>
        <item x="215"/>
        <item x="461"/>
        <item x="183"/>
        <item x="235"/>
        <item x="421"/>
        <item x="289"/>
        <item x="206"/>
        <item x="133"/>
        <item x="379"/>
        <item x="190"/>
        <item x="450"/>
        <item x="523"/>
        <item x="469"/>
        <item x="208"/>
        <item x="339"/>
        <item x="492"/>
        <item x="476"/>
        <item x="525"/>
        <item x="357"/>
        <item x="281"/>
        <item x="100"/>
        <item x="288"/>
        <item x="520"/>
        <item x="441"/>
        <item x="332"/>
        <item x="328"/>
        <item x="414"/>
        <item x="513"/>
        <item x="372"/>
        <item x="443"/>
        <item x="262"/>
        <item x="113"/>
        <item x="170"/>
        <item x="463"/>
        <item x="355"/>
        <item x="535"/>
        <item x="458"/>
        <item x="506"/>
        <item x="411"/>
        <item x="35"/>
        <item x="435"/>
        <item x="49"/>
        <item x="480"/>
        <item x="65"/>
        <item x="198"/>
        <item x="437"/>
        <item x="219"/>
        <item x="217"/>
        <item x="43"/>
        <item x="426"/>
        <item x="344"/>
        <item x="73"/>
        <item x="515"/>
        <item x="500"/>
        <item x="382"/>
        <item x="468"/>
        <item x="98"/>
        <item x="138"/>
        <item x="442"/>
        <item x="88"/>
        <item x="496"/>
        <item x="174"/>
        <item x="390"/>
        <item x="439"/>
        <item x="415"/>
        <item x="75"/>
        <item x="322"/>
        <item x="326"/>
        <item x="162"/>
        <item x="47"/>
        <item x="152"/>
        <item x="192"/>
        <item x="19"/>
        <item x="110"/>
        <item x="261"/>
        <item x="200"/>
        <item x="91"/>
        <item x="489"/>
        <item x="180"/>
        <item x="15"/>
        <item x="148"/>
        <item x="13"/>
        <item x="417"/>
        <item x="433"/>
        <item x="20"/>
        <item x="87"/>
        <item x="185"/>
        <item x="67"/>
        <item x="38"/>
        <item x="182"/>
        <item x="153"/>
        <item x="201"/>
        <item x="178"/>
        <item x="56"/>
        <item x="134"/>
        <item x="28"/>
        <item x="74"/>
        <item x="195"/>
        <item x="142"/>
        <item x="62"/>
        <item x="196"/>
        <item x="77"/>
        <item x="161"/>
        <item x="159"/>
        <item x="55"/>
        <item x="45"/>
        <item x="472"/>
        <item x="52"/>
        <item x="171"/>
        <item x="85"/>
        <item x="51"/>
        <item x="53"/>
        <item x="121"/>
        <item x="40"/>
        <item x="26"/>
        <item x="191"/>
        <item x="193"/>
        <item x="137"/>
        <item x="347"/>
        <item x="224"/>
        <item x="64"/>
        <item x="501"/>
        <item x="115"/>
        <item x="212"/>
        <item x="140"/>
        <item x="165"/>
        <item x="102"/>
        <item x="129"/>
        <item x="160"/>
        <item x="126"/>
        <item t="default"/>
      </items>
    </pivotField>
    <pivotField numFmtId="43" showAll="0">
      <items count="450">
        <item x="261"/>
        <item x="173"/>
        <item x="195"/>
        <item x="215"/>
        <item x="333"/>
        <item x="307"/>
        <item x="207"/>
        <item x="236"/>
        <item x="228"/>
        <item x="159"/>
        <item x="250"/>
        <item x="190"/>
        <item x="174"/>
        <item x="150"/>
        <item x="221"/>
        <item x="182"/>
        <item x="17"/>
        <item x="242"/>
        <item x="230"/>
        <item x="202"/>
        <item x="183"/>
        <item x="243"/>
        <item x="170"/>
        <item x="357"/>
        <item x="47"/>
        <item x="187"/>
        <item x="435"/>
        <item x="7"/>
        <item x="254"/>
        <item x="239"/>
        <item x="172"/>
        <item x="247"/>
        <item x="9"/>
        <item x="1"/>
        <item x="340"/>
        <item x="197"/>
        <item x="432"/>
        <item x="31"/>
        <item x="4"/>
        <item x="227"/>
        <item x="189"/>
        <item x="269"/>
        <item x="198"/>
        <item x="119"/>
        <item x="224"/>
        <item x="30"/>
        <item x="81"/>
        <item x="141"/>
        <item x="6"/>
        <item x="33"/>
        <item x="420"/>
        <item x="255"/>
        <item x="85"/>
        <item x="185"/>
        <item x="210"/>
        <item x="64"/>
        <item x="22"/>
        <item x="92"/>
        <item x="312"/>
        <item x="396"/>
        <item x="359"/>
        <item x="149"/>
        <item x="108"/>
        <item x="23"/>
        <item x="112"/>
        <item x="26"/>
        <item x="3"/>
        <item x="11"/>
        <item x="209"/>
        <item x="245"/>
        <item x="417"/>
        <item x="321"/>
        <item x="21"/>
        <item x="105"/>
        <item x="180"/>
        <item x="251"/>
        <item x="284"/>
        <item x="100"/>
        <item x="101"/>
        <item x="10"/>
        <item x="53"/>
        <item x="325"/>
        <item x="40"/>
        <item x="76"/>
        <item x="407"/>
        <item x="192"/>
        <item x="298"/>
        <item x="169"/>
        <item x="12"/>
        <item x="120"/>
        <item x="445"/>
        <item x="70"/>
        <item x="332"/>
        <item x="405"/>
        <item x="395"/>
        <item x="381"/>
        <item x="234"/>
        <item x="102"/>
        <item x="8"/>
        <item x="5"/>
        <item x="398"/>
        <item x="313"/>
        <item x="121"/>
        <item x="376"/>
        <item x="267"/>
        <item x="0"/>
        <item x="97"/>
        <item x="225"/>
        <item x="302"/>
        <item x="296"/>
        <item x="323"/>
        <item x="266"/>
        <item x="206"/>
        <item x="77"/>
        <item x="66"/>
        <item x="29"/>
        <item x="348"/>
        <item x="273"/>
        <item x="165"/>
        <item x="390"/>
        <item x="175"/>
        <item x="179"/>
        <item x="49"/>
        <item x="253"/>
        <item x="72"/>
        <item x="278"/>
        <item x="178"/>
        <item x="218"/>
        <item x="409"/>
        <item x="36"/>
        <item x="41"/>
        <item x="441"/>
        <item x="276"/>
        <item x="93"/>
        <item x="38"/>
        <item x="68"/>
        <item x="290"/>
        <item x="265"/>
        <item x="275"/>
        <item x="342"/>
        <item x="286"/>
        <item x="28"/>
        <item x="75"/>
        <item x="379"/>
        <item x="153"/>
        <item x="315"/>
        <item x="238"/>
        <item x="203"/>
        <item x="354"/>
        <item x="274"/>
        <item x="87"/>
        <item x="63"/>
        <item x="289"/>
        <item x="96"/>
        <item x="317"/>
        <item x="322"/>
        <item x="355"/>
        <item x="201"/>
        <item x="15"/>
        <item x="135"/>
        <item x="55"/>
        <item x="371"/>
        <item x="447"/>
        <item x="2"/>
        <item x="24"/>
        <item x="351"/>
        <item x="226"/>
        <item x="264"/>
        <item x="335"/>
        <item x="384"/>
        <item x="301"/>
        <item x="263"/>
        <item x="171"/>
        <item x="20"/>
        <item x="199"/>
        <item x="318"/>
        <item x="293"/>
        <item x="34"/>
        <item x="204"/>
        <item x="32"/>
        <item x="374"/>
        <item x="223"/>
        <item x="94"/>
        <item x="319"/>
        <item x="346"/>
        <item x="437"/>
        <item x="387"/>
        <item x="412"/>
        <item x="71"/>
        <item x="158"/>
        <item x="308"/>
        <item x="213"/>
        <item x="193"/>
        <item x="176"/>
        <item x="79"/>
        <item x="181"/>
        <item x="365"/>
        <item x="421"/>
        <item x="427"/>
        <item x="212"/>
        <item x="164"/>
        <item x="362"/>
        <item x="337"/>
        <item x="373"/>
        <item x="216"/>
        <item x="237"/>
        <item x="244"/>
        <item x="229"/>
        <item x="188"/>
        <item x="231"/>
        <item x="257"/>
        <item x="151"/>
        <item x="200"/>
        <item x="220"/>
        <item x="157"/>
        <item x="281"/>
        <item x="43"/>
        <item x="191"/>
        <item x="442"/>
        <item x="446"/>
        <item x="444"/>
        <item x="375"/>
        <item x="109"/>
        <item x="336"/>
        <item x="277"/>
        <item x="258"/>
        <item x="425"/>
        <item x="285"/>
        <item x="222"/>
        <item x="309"/>
        <item x="443"/>
        <item x="219"/>
        <item x="196"/>
        <item x="363"/>
        <item x="397"/>
        <item x="378"/>
        <item x="186"/>
        <item x="208"/>
        <item x="163"/>
        <item x="123"/>
        <item x="383"/>
        <item x="295"/>
        <item x="268"/>
        <item x="287"/>
        <item x="448"/>
        <item x="360"/>
        <item x="310"/>
        <item x="248"/>
        <item x="434"/>
        <item x="423"/>
        <item x="414"/>
        <item x="292"/>
        <item x="145"/>
        <item x="372"/>
        <item x="46"/>
        <item x="241"/>
        <item x="400"/>
        <item x="205"/>
        <item x="300"/>
        <item x="240"/>
        <item x="389"/>
        <item x="358"/>
        <item x="320"/>
        <item x="410"/>
        <item x="233"/>
        <item x="330"/>
        <item x="168"/>
        <item x="380"/>
        <item x="184"/>
        <item x="117"/>
        <item x="361"/>
        <item x="329"/>
        <item x="385"/>
        <item x="401"/>
        <item x="106"/>
        <item x="232"/>
        <item x="347"/>
        <item x="439"/>
        <item x="429"/>
        <item x="419"/>
        <item x="413"/>
        <item x="214"/>
        <item x="368"/>
        <item x="95"/>
        <item x="291"/>
        <item x="349"/>
        <item x="331"/>
        <item x="294"/>
        <item x="160"/>
        <item x="235"/>
        <item x="424"/>
        <item x="177"/>
        <item x="366"/>
        <item x="328"/>
        <item x="217"/>
        <item x="297"/>
        <item x="430"/>
        <item x="282"/>
        <item x="345"/>
        <item x="143"/>
        <item x="327"/>
        <item x="403"/>
        <item x="271"/>
        <item x="279"/>
        <item x="304"/>
        <item x="428"/>
        <item x="259"/>
        <item x="339"/>
        <item x="156"/>
        <item x="343"/>
        <item x="404"/>
        <item x="133"/>
        <item x="155"/>
        <item x="256"/>
        <item x="431"/>
        <item x="377"/>
        <item x="311"/>
        <item x="211"/>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numFmtId="43"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dataField="1" numFmtId="43" showAll="0">
      <items count="26">
        <item x="22"/>
        <item x="21"/>
        <item x="23"/>
        <item x="18"/>
        <item x="24"/>
        <item x="17"/>
        <item x="19"/>
        <item x="14"/>
        <item x="8"/>
        <item x="10"/>
        <item x="12"/>
        <item x="9"/>
        <item x="7"/>
        <item x="11"/>
        <item x="2"/>
        <item x="1"/>
        <item x="3"/>
        <item x="0"/>
        <item x="4"/>
        <item x="5"/>
        <item x="6"/>
        <item x="13"/>
        <item x="16"/>
        <item x="20"/>
        <item x="15"/>
        <item t="default"/>
      </items>
    </pivotField>
    <pivotField numFmtId="164" showAll="0">
      <items count="1116">
        <item x="988"/>
        <item x="775"/>
        <item x="133"/>
        <item x="825"/>
        <item x="221"/>
        <item x="1038"/>
        <item x="975"/>
        <item x="858"/>
        <item x="119"/>
        <item x="936"/>
        <item x="387"/>
        <item x="974"/>
        <item x="1090"/>
        <item x="863"/>
        <item x="612"/>
        <item x="205"/>
        <item x="121"/>
        <item x="223"/>
        <item x="157"/>
        <item x="899"/>
        <item x="916"/>
        <item x="67"/>
        <item x="95"/>
        <item x="371"/>
        <item x="1102"/>
        <item x="222"/>
        <item x="892"/>
        <item x="217"/>
        <item x="882"/>
        <item x="206"/>
        <item x="909"/>
        <item x="923"/>
        <item x="1056"/>
        <item x="125"/>
        <item x="144"/>
        <item x="956"/>
        <item x="153"/>
        <item x="1055"/>
        <item x="784"/>
        <item x="214"/>
        <item x="663"/>
        <item x="696"/>
        <item x="914"/>
        <item x="104"/>
        <item x="1079"/>
        <item x="198"/>
        <item x="225"/>
        <item x="996"/>
        <item x="592"/>
        <item x="816"/>
        <item x="864"/>
        <item x="1066"/>
        <item x="195"/>
        <item x="357"/>
        <item x="228"/>
        <item x="970"/>
        <item x="162"/>
        <item x="793"/>
        <item x="212"/>
        <item x="1108"/>
        <item x="364"/>
        <item x="210"/>
        <item x="823"/>
        <item x="370"/>
        <item x="71"/>
        <item x="229"/>
        <item x="93"/>
        <item x="1081"/>
        <item x="245"/>
        <item x="235"/>
        <item x="1025"/>
        <item x="59"/>
        <item x="236"/>
        <item x="319"/>
        <item x="1078"/>
        <item x="1013"/>
        <item x="1101"/>
        <item x="224"/>
        <item x="966"/>
        <item x="1065"/>
        <item x="977"/>
        <item x="240"/>
        <item x="1097"/>
        <item x="25"/>
        <item x="189"/>
        <item x="1105"/>
        <item x="158"/>
        <item x="237"/>
        <item x="963"/>
        <item x="418"/>
        <item x="60"/>
        <item x="117"/>
        <item x="1054"/>
        <item x="220"/>
        <item x="1104"/>
        <item x="196"/>
        <item x="238"/>
        <item x="1076"/>
        <item x="822"/>
        <item x="349"/>
        <item x="540"/>
        <item x="181"/>
        <item x="384"/>
        <item x="170"/>
        <item x="912"/>
        <item x="928"/>
        <item x="122"/>
        <item x="554"/>
        <item x="756"/>
        <item x="1051"/>
        <item x="233"/>
        <item x="385"/>
        <item x="201"/>
        <item x="101"/>
        <item x="109"/>
        <item x="1074"/>
        <item x="875"/>
        <item x="778"/>
        <item x="186"/>
        <item x="957"/>
        <item x="1063"/>
        <item x="246"/>
        <item x="967"/>
        <item x="379"/>
        <item x="828"/>
        <item x="135"/>
        <item x="46"/>
        <item x="906"/>
        <item x="188"/>
        <item x="991"/>
        <item x="948"/>
        <item x="983"/>
        <item x="156"/>
        <item x="1027"/>
        <item x="128"/>
        <item x="140"/>
        <item x="588"/>
        <item x="30"/>
        <item x="166"/>
        <item x="638"/>
        <item x="605"/>
        <item x="1007"/>
        <item x="116"/>
        <item x="561"/>
        <item x="231"/>
        <item x="990"/>
        <item x="65"/>
        <item x="507"/>
        <item x="147"/>
        <item x="715"/>
        <item x="373"/>
        <item x="725"/>
        <item x="675"/>
        <item x="1017"/>
        <item x="73"/>
        <item x="667"/>
        <item x="180"/>
        <item x="628"/>
        <item x="837"/>
        <item x="849"/>
        <item x="55"/>
        <item x="1100"/>
        <item x="56"/>
        <item x="946"/>
        <item x="35"/>
        <item x="922"/>
        <item x="382"/>
        <item x="178"/>
        <item x="1112"/>
        <item x="179"/>
        <item x="821"/>
        <item x="171"/>
        <item x="645"/>
        <item x="142"/>
        <item x="143"/>
        <item x="41"/>
        <item x="89"/>
        <item x="202"/>
        <item x="209"/>
        <item x="1050"/>
        <item x="1086"/>
        <item x="994"/>
        <item x="66"/>
        <item x="239"/>
        <item x="847"/>
        <item x="898"/>
        <item x="1008"/>
        <item x="1001"/>
        <item x="968"/>
        <item x="177"/>
        <item x="33"/>
        <item x="126"/>
        <item x="878"/>
        <item x="1020"/>
        <item x="91"/>
        <item x="96"/>
        <item x="651"/>
        <item x="354"/>
        <item x="63"/>
        <item x="780"/>
        <item x="844"/>
        <item x="1005"/>
        <item x="134"/>
        <item x="993"/>
        <item x="973"/>
        <item x="232"/>
        <item x="811"/>
        <item x="940"/>
        <item x="438"/>
        <item x="926"/>
        <item x="48"/>
        <item x="672"/>
        <item x="602"/>
        <item x="374"/>
        <item x="999"/>
        <item x="400"/>
        <item x="703"/>
        <item x="1036"/>
        <item x="207"/>
        <item x="1080"/>
        <item x="381"/>
        <item x="1028"/>
        <item x="947"/>
        <item x="350"/>
        <item x="85"/>
        <item x="391"/>
        <item x="1083"/>
        <item x="1071"/>
        <item x="929"/>
        <item x="809"/>
        <item x="146"/>
        <item x="17"/>
        <item x="636"/>
        <item x="1075"/>
        <item x="351"/>
        <item x="1029"/>
        <item x="234"/>
        <item x="150"/>
        <item x="200"/>
        <item x="1087"/>
        <item x="763"/>
        <item x="68"/>
        <item x="520"/>
        <item x="172"/>
        <item x="114"/>
        <item x="952"/>
        <item x="161"/>
        <item x="949"/>
        <item x="959"/>
        <item x="29"/>
        <item x="764"/>
        <item x="513"/>
        <item x="211"/>
        <item x="1040"/>
        <item x="960"/>
        <item x="808"/>
        <item x="979"/>
        <item x="660"/>
        <item x="215"/>
        <item x="566"/>
        <item x="838"/>
        <item x="88"/>
        <item x="79"/>
        <item x="800"/>
        <item x="1057"/>
        <item x="1031"/>
        <item x="889"/>
        <item x="754"/>
        <item x="31"/>
        <item x="76"/>
        <item x="1046"/>
        <item x="505"/>
        <item x="1110"/>
        <item x="677"/>
        <item x="77"/>
        <item x="1010"/>
        <item x="1089"/>
        <item x="857"/>
        <item x="92"/>
        <item x="1107"/>
        <item x="167"/>
        <item x="755"/>
        <item x="538"/>
        <item x="1042"/>
        <item x="870"/>
        <item x="127"/>
        <item x="1088"/>
        <item x="569"/>
        <item x="184"/>
        <item x="164"/>
        <item x="835"/>
        <item x="97"/>
        <item x="100"/>
        <item x="641"/>
        <item x="783"/>
        <item x="862"/>
        <item x="1037"/>
        <item x="52"/>
        <item x="300"/>
        <item x="185"/>
        <item x="900"/>
        <item x="668"/>
        <item x="106"/>
        <item x="1094"/>
        <item x="112"/>
        <item x="935"/>
        <item x="292"/>
        <item x="918"/>
        <item x="1068"/>
        <item x="64"/>
        <item x="1034"/>
        <item x="242"/>
        <item x="1033"/>
        <item x="723"/>
        <item x="938"/>
        <item x="356"/>
        <item x="869"/>
        <item x="168"/>
        <item x="227"/>
        <item x="393"/>
        <item x="1095"/>
        <item x="542"/>
        <item x="506"/>
        <item x="726"/>
        <item x="216"/>
        <item x="817"/>
        <item x="852"/>
        <item x="82"/>
        <item x="409"/>
        <item x="129"/>
        <item x="366"/>
        <item x="1030"/>
        <item x="842"/>
        <item x="208"/>
        <item x="853"/>
        <item x="589"/>
        <item x="707"/>
        <item x="1052"/>
        <item x="690"/>
        <item x="902"/>
        <item x="278"/>
        <item x="528"/>
        <item x="219"/>
        <item x="801"/>
        <item x="90"/>
        <item x="910"/>
        <item x="920"/>
        <item x="790"/>
        <item x="865"/>
        <item x="795"/>
        <item x="1061"/>
        <item x="313"/>
        <item x="455"/>
        <item x="62"/>
        <item x="295"/>
        <item x="191"/>
        <item x="378"/>
        <item x="927"/>
        <item x="885"/>
        <item x="1045"/>
        <item x="1099"/>
        <item x="613"/>
        <item x="1043"/>
        <item x="804"/>
        <item x="1015"/>
        <item x="248"/>
        <item x="629"/>
        <item x="716"/>
        <item x="28"/>
        <item x="333"/>
        <item x="94"/>
        <item x="958"/>
        <item x="932"/>
        <item x="75"/>
        <item x="532"/>
        <item x="1002"/>
        <item x="884"/>
        <item x="482"/>
        <item x="930"/>
        <item x="732"/>
        <item x="661"/>
        <item x="463"/>
        <item x="722"/>
        <item x="894"/>
        <item x="921"/>
        <item x="190"/>
        <item x="551"/>
        <item x="901"/>
        <item x="353"/>
        <item x="797"/>
        <item x="226"/>
        <item x="337"/>
        <item x="886"/>
        <item x="50"/>
        <item x="876"/>
        <item x="155"/>
        <item x="11"/>
        <item x="620"/>
        <item x="1026"/>
        <item x="1106"/>
        <item x="666"/>
        <item x="1009"/>
        <item x="944"/>
        <item x="962"/>
        <item x="701"/>
        <item x="1019"/>
        <item x="1039"/>
        <item x="335"/>
        <item x="380"/>
        <item x="713"/>
        <item x="1058"/>
        <item x="148"/>
        <item x="772"/>
        <item x="943"/>
        <item x="601"/>
        <item x="355"/>
        <item x="616"/>
        <item x="814"/>
        <item x="586"/>
        <item x="678"/>
        <item x="720"/>
        <item x="1109"/>
        <item x="587"/>
        <item x="702"/>
        <item x="1084"/>
        <item x="1059"/>
        <item x="87"/>
        <item x="697"/>
        <item x="1049"/>
        <item x="955"/>
        <item x="736"/>
        <item x="653"/>
        <item x="631"/>
        <item x="149"/>
        <item x="326"/>
        <item x="132"/>
        <item x="1098"/>
        <item x="108"/>
        <item x="1096"/>
        <item x="57"/>
        <item x="767"/>
        <item x="895"/>
        <item x="704"/>
        <item x="1082"/>
        <item x="24"/>
        <item x="830"/>
        <item x="531"/>
        <item x="84"/>
        <item x="536"/>
        <item x="919"/>
        <item x="868"/>
        <item x="524"/>
        <item x="671"/>
        <item x="911"/>
        <item x="694"/>
        <item x="771"/>
        <item x="182"/>
        <item x="712"/>
        <item x="243"/>
        <item x="136"/>
        <item x="47"/>
        <item x="746"/>
        <item x="813"/>
        <item x="213"/>
        <item x="657"/>
        <item x="630"/>
        <item x="861"/>
        <item x="453"/>
        <item x="230"/>
        <item x="619"/>
        <item x="978"/>
        <item x="462"/>
        <item x="360"/>
        <item x="774"/>
        <item x="328"/>
        <item x="389"/>
        <item x="872"/>
        <item x="546"/>
        <item x="1092"/>
        <item x="1023"/>
        <item x="340"/>
        <item x="515"/>
        <item x="642"/>
        <item x="152"/>
        <item x="782"/>
        <item x="323"/>
        <item x="867"/>
        <item x="1024"/>
        <item x="1021"/>
        <item x="103"/>
        <item x="204"/>
        <item x="693"/>
        <item x="807"/>
        <item x="421"/>
        <item x="287"/>
        <item x="442"/>
        <item x="591"/>
        <item x="509"/>
        <item x="705"/>
        <item x="345"/>
        <item x="496"/>
        <item x="244"/>
        <item x="1077"/>
        <item x="992"/>
        <item x="673"/>
        <item x="766"/>
        <item x="941"/>
        <item x="123"/>
        <item x="731"/>
        <item x="1014"/>
        <item x="86"/>
        <item x="637"/>
        <item x="305"/>
        <item x="719"/>
        <item x="939"/>
        <item x="107"/>
        <item x="650"/>
        <item x="819"/>
        <item x="1069"/>
        <item x="1003"/>
        <item x="523"/>
        <item x="950"/>
        <item x="880"/>
        <item x="925"/>
        <item x="874"/>
        <item x="1064"/>
        <item x="980"/>
        <item x="961"/>
        <item x="45"/>
        <item x="466"/>
        <item x="1048"/>
        <item x="871"/>
        <item x="1067"/>
        <item x="608"/>
        <item x="1111"/>
        <item x="80"/>
        <item x="662"/>
        <item x="915"/>
        <item x="1035"/>
        <item x="680"/>
        <item x="1062"/>
        <item x="622"/>
        <item x="829"/>
        <item x="826"/>
        <item x="192"/>
        <item x="596"/>
        <item x="859"/>
        <item x="953"/>
        <item x="820"/>
        <item x="291"/>
        <item x="1004"/>
        <item x="320"/>
        <item x="471"/>
        <item x="610"/>
        <item x="643"/>
        <item x="472"/>
        <item x="984"/>
        <item x="917"/>
        <item x="850"/>
        <item x="640"/>
        <item x="118"/>
        <item x="893"/>
        <item x="372"/>
        <item x="197"/>
        <item x="21"/>
        <item x="965"/>
        <item x="708"/>
        <item x="548"/>
        <item x="367"/>
        <item x="478"/>
        <item x="12"/>
        <item x="717"/>
        <item x="740"/>
        <item x="985"/>
        <item x="477"/>
        <item x="890"/>
        <item x="765"/>
        <item x="714"/>
        <item x="721"/>
        <item x="318"/>
        <item x="392"/>
        <item x="883"/>
        <item x="598"/>
        <item x="599"/>
        <item x="1012"/>
        <item x="698"/>
        <item x="972"/>
        <item x="1018"/>
        <item x="459"/>
        <item x="913"/>
        <item x="276"/>
        <item x="665"/>
        <item x="989"/>
        <item x="848"/>
        <item x="986"/>
        <item x="806"/>
        <item x="760"/>
        <item x="138"/>
        <item x="113"/>
        <item x="692"/>
        <item x="624"/>
        <item x="173"/>
        <item x="611"/>
        <item x="527"/>
        <item x="498"/>
        <item x="658"/>
        <item x="428"/>
        <item x="415"/>
        <item x="604"/>
        <item x="888"/>
        <item x="1093"/>
        <item x="626"/>
        <item x="1070"/>
        <item x="931"/>
        <item x="187"/>
        <item x="483"/>
        <item x="1060"/>
        <item x="699"/>
        <item x="301"/>
        <item x="945"/>
        <item x="1006"/>
        <item x="111"/>
        <item x="322"/>
        <item x="674"/>
        <item x="706"/>
        <item x="633"/>
        <item x="124"/>
        <item x="572"/>
        <item x="203"/>
        <item x="840"/>
        <item x="750"/>
        <item x="1041"/>
        <item x="539"/>
        <item x="376"/>
        <item x="744"/>
        <item x="1103"/>
        <item x="494"/>
        <item x="81"/>
        <item x="1044"/>
        <item x="130"/>
        <item x="74"/>
        <item x="358"/>
        <item x="581"/>
        <item x="137"/>
        <item x="568"/>
        <item x="163"/>
        <item x="1073"/>
        <item x="1114"/>
        <item x="49"/>
        <item x="51"/>
        <item x="530"/>
        <item x="998"/>
        <item x="344"/>
        <item x="432"/>
        <item x="440"/>
        <item x="296"/>
        <item x="982"/>
        <item x="924"/>
        <item x="502"/>
        <item x="976"/>
        <item x="34"/>
        <item x="676"/>
        <item x="145"/>
        <item x="718"/>
        <item x="590"/>
        <item x="398"/>
        <item x="575"/>
        <item x="283"/>
        <item x="338"/>
        <item x="621"/>
        <item x="954"/>
        <item x="169"/>
        <item x="905"/>
        <item x="691"/>
        <item x="61"/>
        <item x="518"/>
        <item x="316"/>
        <item x="987"/>
        <item x="1085"/>
        <item x="253"/>
        <item x="2"/>
        <item x="1053"/>
        <item x="789"/>
        <item x="815"/>
        <item x="1032"/>
        <item x="951"/>
        <item x="1113"/>
        <item x="535"/>
        <item x="582"/>
        <item x="758"/>
        <item x="969"/>
        <item x="40"/>
        <item x="44"/>
        <item x="446"/>
        <item x="687"/>
        <item x="154"/>
        <item x="529"/>
        <item x="359"/>
        <item x="369"/>
        <item x="742"/>
        <item x="855"/>
        <item x="600"/>
        <item x="647"/>
        <item x="160"/>
        <item x="289"/>
        <item x="504"/>
        <item x="460"/>
        <item x="465"/>
        <item x="562"/>
        <item x="194"/>
        <item x="406"/>
        <item x="368"/>
        <item x="904"/>
        <item x="266"/>
        <item x="595"/>
        <item x="981"/>
        <item x="933"/>
        <item x="896"/>
        <item x="607"/>
        <item x="565"/>
        <item x="436"/>
        <item x="879"/>
        <item x="390"/>
        <item x="476"/>
        <item x="877"/>
        <item x="334"/>
        <item x="20"/>
        <item x="508"/>
        <item x="700"/>
        <item x="312"/>
        <item x="425"/>
        <item x="451"/>
        <item x="873"/>
        <item x="794"/>
        <item x="654"/>
        <item x="1047"/>
        <item x="907"/>
        <item x="770"/>
        <item x="39"/>
        <item x="517"/>
        <item x="603"/>
        <item x="72"/>
        <item x="639"/>
        <item x="579"/>
        <item x="377"/>
        <item x="897"/>
        <item x="964"/>
        <item x="805"/>
        <item x="1091"/>
        <item x="627"/>
        <item x="120"/>
        <item x="634"/>
        <item x="70"/>
        <item x="597"/>
        <item x="256"/>
        <item x="632"/>
        <item x="656"/>
        <item x="635"/>
        <item x="684"/>
        <item x="682"/>
        <item x="365"/>
        <item x="831"/>
        <item x="139"/>
        <item x="18"/>
        <item x="618"/>
        <item x="1022"/>
        <item x="594"/>
        <item x="468"/>
        <item x="294"/>
        <item x="557"/>
        <item x="681"/>
        <item x="942"/>
        <item x="856"/>
        <item x="1000"/>
        <item x="578"/>
        <item x="891"/>
        <item x="552"/>
        <item x="304"/>
        <item x="881"/>
        <item x="796"/>
        <item x="467"/>
        <item x="447"/>
        <item x="422"/>
        <item x="834"/>
        <item x="745"/>
        <item x="1011"/>
        <item x="997"/>
        <item x="16"/>
        <item x="183"/>
        <item x="38"/>
        <item x="22"/>
        <item x="444"/>
        <item x="652"/>
        <item x="625"/>
        <item x="479"/>
        <item x="679"/>
        <item x="261"/>
        <item x="99"/>
        <item x="903"/>
        <item x="445"/>
        <item x="609"/>
        <item x="827"/>
        <item x="777"/>
        <item x="15"/>
        <item x="648"/>
        <item x="83"/>
        <item x="887"/>
        <item x="841"/>
        <item x="669"/>
        <item x="279"/>
        <item x="832"/>
        <item x="934"/>
        <item x="729"/>
        <item x="9"/>
        <item x="845"/>
        <item x="617"/>
        <item x="32"/>
        <item x="441"/>
        <item x="710"/>
        <item x="473"/>
        <item x="249"/>
        <item x="683"/>
        <item x="585"/>
        <item x="749"/>
        <item x="791"/>
        <item x="741"/>
        <item x="1072"/>
        <item x="174"/>
        <item x="274"/>
        <item x="688"/>
        <item x="361"/>
        <item x="262"/>
        <item x="860"/>
        <item x="768"/>
        <item x="545"/>
        <item x="788"/>
        <item x="303"/>
        <item x="388"/>
        <item x="541"/>
        <item x="280"/>
        <item x="824"/>
        <item x="416"/>
        <item x="218"/>
        <item x="851"/>
        <item x="435"/>
        <item x="511"/>
        <item x="543"/>
        <item x="866"/>
        <item x="474"/>
        <item x="6"/>
        <item x="433"/>
        <item x="1016"/>
        <item x="812"/>
        <item x="423"/>
        <item x="971"/>
        <item x="779"/>
        <item x="739"/>
        <item x="792"/>
        <item x="534"/>
        <item x="510"/>
        <item x="655"/>
        <item x="264"/>
        <item x="937"/>
        <item x="686"/>
        <item x="786"/>
        <item x="711"/>
        <item x="19"/>
        <item x="330"/>
        <item x="649"/>
        <item x="308"/>
        <item x="4"/>
        <item x="317"/>
        <item x="275"/>
        <item x="386"/>
        <item x="762"/>
        <item x="995"/>
        <item x="486"/>
        <item x="564"/>
        <item x="580"/>
        <item x="254"/>
        <item x="803"/>
        <item x="480"/>
        <item x="251"/>
        <item x="315"/>
        <item x="843"/>
        <item x="439"/>
        <item x="293"/>
        <item x="560"/>
        <item x="810"/>
        <item x="908"/>
        <item x="730"/>
        <item x="339"/>
        <item x="583"/>
        <item x="298"/>
        <item x="13"/>
        <item x="165"/>
        <item x="270"/>
        <item x="277"/>
        <item x="336"/>
        <item x="798"/>
        <item x="514"/>
        <item x="247"/>
        <item x="799"/>
        <item x="58"/>
        <item x="556"/>
        <item x="285"/>
        <item x="574"/>
        <item x="550"/>
        <item x="503"/>
        <item x="689"/>
        <item x="26"/>
        <item x="836"/>
        <item x="325"/>
        <item x="495"/>
        <item x="176"/>
        <item x="272"/>
        <item x="431"/>
        <item x="614"/>
        <item x="403"/>
        <item x="748"/>
        <item x="258"/>
        <item x="331"/>
        <item x="269"/>
        <item x="615"/>
        <item x="78"/>
        <item x="573"/>
        <item x="268"/>
        <item x="352"/>
        <item x="709"/>
        <item x="470"/>
        <item x="131"/>
        <item x="555"/>
        <item x="743"/>
        <item x="747"/>
        <item x="752"/>
        <item x="0"/>
        <item x="488"/>
        <item x="43"/>
        <item x="402"/>
        <item x="5"/>
        <item x="570"/>
        <item x="175"/>
        <item x="727"/>
        <item x="773"/>
        <item x="499"/>
        <item x="558"/>
        <item x="521"/>
        <item x="282"/>
        <item x="547"/>
        <item x="457"/>
        <item x="537"/>
        <item x="685"/>
        <item x="785"/>
        <item x="533"/>
        <item x="576"/>
        <item x="818"/>
        <item x="456"/>
        <item x="310"/>
        <item x="341"/>
        <item x="424"/>
        <item x="37"/>
        <item x="492"/>
        <item x="525"/>
        <item x="553"/>
        <item x="241"/>
        <item x="250"/>
        <item x="347"/>
        <item x="383"/>
        <item x="414"/>
        <item x="437"/>
        <item x="854"/>
        <item x="98"/>
        <item x="69"/>
        <item x="411"/>
        <item x="327"/>
        <item x="271"/>
        <item x="332"/>
        <item x="53"/>
        <item x="115"/>
        <item x="426"/>
        <item x="267"/>
        <item x="670"/>
        <item x="7"/>
        <item x="516"/>
        <item x="309"/>
        <item x="577"/>
        <item x="759"/>
        <item x="493"/>
        <item x="321"/>
        <item x="584"/>
        <item x="735"/>
        <item x="343"/>
        <item x="306"/>
        <item x="14"/>
        <item x="281"/>
        <item x="802"/>
        <item x="412"/>
        <item x="571"/>
        <item x="454"/>
        <item x="419"/>
        <item x="452"/>
        <item x="193"/>
        <item x="464"/>
        <item x="23"/>
        <item x="448"/>
        <item x="787"/>
        <item x="199"/>
        <item x="757"/>
        <item x="375"/>
        <item x="839"/>
        <item x="284"/>
        <item x="761"/>
        <item x="484"/>
        <item x="362"/>
        <item x="769"/>
        <item x="776"/>
        <item x="593"/>
        <item x="559"/>
        <item x="753"/>
        <item x="664"/>
        <item x="512"/>
        <item x="105"/>
        <item x="290"/>
        <item x="623"/>
        <item x="833"/>
        <item x="1"/>
        <item x="751"/>
        <item x="151"/>
        <item x="646"/>
        <item x="733"/>
        <item x="54"/>
        <item x="265"/>
        <item x="781"/>
        <item x="491"/>
        <item x="299"/>
        <item x="429"/>
        <item x="567"/>
        <item x="302"/>
        <item x="420"/>
        <item x="458"/>
        <item x="481"/>
        <item x="846"/>
        <item x="738"/>
        <item x="408"/>
        <item x="500"/>
        <item x="449"/>
        <item x="434"/>
        <item x="342"/>
        <item x="260"/>
        <item x="314"/>
        <item x="461"/>
        <item x="397"/>
        <item x="737"/>
        <item x="497"/>
        <item x="407"/>
        <item x="485"/>
        <item x="255"/>
        <item x="346"/>
        <item x="311"/>
        <item x="519"/>
        <item x="413"/>
        <item x="102"/>
        <item x="544"/>
        <item x="286"/>
        <item x="659"/>
        <item x="549"/>
        <item x="27"/>
        <item x="159"/>
        <item x="644"/>
        <item x="410"/>
        <item x="526"/>
        <item x="297"/>
        <item x="487"/>
        <item x="724"/>
        <item x="417"/>
        <item x="348"/>
        <item x="42"/>
        <item x="563"/>
        <item x="405"/>
        <item x="490"/>
        <item x="3"/>
        <item x="469"/>
        <item x="363"/>
        <item x="695"/>
        <item x="443"/>
        <item x="404"/>
        <item x="36"/>
        <item x="427"/>
        <item x="450"/>
        <item x="501"/>
        <item x="728"/>
        <item x="257"/>
        <item x="395"/>
        <item x="288"/>
        <item x="401"/>
        <item x="475"/>
        <item x="430"/>
        <item x="307"/>
        <item x="141"/>
        <item x="252"/>
        <item x="8"/>
        <item x="110"/>
        <item x="399"/>
        <item x="489"/>
        <item x="329"/>
        <item x="259"/>
        <item x="606"/>
        <item x="396"/>
        <item x="734"/>
        <item x="522"/>
        <item x="324"/>
        <item x="273"/>
        <item x="394"/>
        <item x="263"/>
        <item x="10"/>
        <item t="default"/>
      </items>
    </pivotField>
    <pivotField showAll="0"/>
    <pivotField showAll="0"/>
    <pivotField showAll="0"/>
    <pivotField showAll="0"/>
    <pivotField showAll="0"/>
    <pivotField showAll="0"/>
    <pivotField showAll="0"/>
    <pivotField showAll="0"/>
    <pivotField showAll="0"/>
    <pivotField numFmtId="164" showAll="0"/>
    <pivotField numFmtId="9" showAll="0"/>
    <pivotField showAll="0"/>
    <pivotField numFmtId="164" showAll="0"/>
    <pivotField showAll="0"/>
    <pivotField showAll="0"/>
    <pivotField numFmtId="164" showAll="0"/>
  </pivotFields>
  <rowFields count="1">
    <field x="1"/>
  </rowFields>
  <rowItems count="800">
    <i>
      <x v="1356"/>
    </i>
    <i>
      <x v="1824"/>
    </i>
    <i>
      <x v="1932"/>
    </i>
    <i>
      <x v="1864"/>
    </i>
    <i>
      <x v="1879"/>
    </i>
    <i>
      <x v="1996"/>
    </i>
    <i>
      <x v="1915"/>
    </i>
    <i>
      <x v="1882"/>
    </i>
    <i>
      <x v="1390"/>
    </i>
    <i>
      <x v="1477"/>
    </i>
    <i>
      <x v="1991"/>
    </i>
    <i>
      <x v="1926"/>
    </i>
    <i>
      <x v="1812"/>
    </i>
    <i>
      <x v="1875"/>
    </i>
    <i>
      <x v="1924"/>
    </i>
    <i>
      <x v="1652"/>
    </i>
    <i>
      <x v="1635"/>
    </i>
    <i>
      <x v="1527"/>
    </i>
    <i>
      <x v="1705"/>
    </i>
    <i>
      <x v="1338"/>
    </i>
    <i>
      <x v="1672"/>
    </i>
    <i>
      <x v="2004"/>
    </i>
    <i>
      <x v="2016"/>
    </i>
    <i>
      <x v="1969"/>
    </i>
    <i>
      <x v="1799"/>
    </i>
    <i>
      <x v="1910"/>
    </i>
    <i>
      <x v="2012"/>
    </i>
    <i>
      <x v="1833"/>
    </i>
    <i>
      <x v="1836"/>
    </i>
    <i>
      <x v="2029"/>
    </i>
    <i>
      <x v="1658"/>
    </i>
    <i>
      <x v="1550"/>
    </i>
    <i>
      <x v="1553"/>
    </i>
    <i>
      <x v="1669"/>
    </i>
    <i>
      <x v="1582"/>
    </i>
    <i>
      <x v="1681"/>
    </i>
    <i>
      <x v="1591"/>
    </i>
    <i>
      <x v="1545"/>
    </i>
    <i>
      <x v="1602"/>
    </i>
    <i>
      <x v="1668"/>
    </i>
    <i>
      <x v="1614"/>
    </i>
    <i>
      <x v="1670"/>
    </i>
    <i>
      <x v="1630"/>
    </i>
    <i>
      <x v="1678"/>
    </i>
    <i>
      <x v="1702"/>
    </i>
    <i>
      <x v="1698"/>
    </i>
    <i>
      <x v="1710"/>
    </i>
    <i>
      <x v="1532"/>
    </i>
    <i>
      <x v="1747"/>
    </i>
    <i>
      <x v="1633"/>
    </i>
    <i>
      <x v="1631"/>
    </i>
    <i>
      <x v="1474"/>
    </i>
    <i>
      <x v="1396"/>
    </i>
    <i>
      <x v="1499"/>
    </i>
    <i>
      <x v="1316"/>
    </i>
    <i>
      <x v="1413"/>
    </i>
    <i>
      <x v="1296"/>
    </i>
    <i>
      <x v="1309"/>
    </i>
    <i>
      <x v="1487"/>
    </i>
    <i>
      <x v="1352"/>
    </i>
    <i>
      <x v="1515"/>
    </i>
    <i>
      <x v="1896"/>
    </i>
    <i>
      <x v="1265"/>
    </i>
    <i>
      <x v="1637"/>
    </i>
    <i>
      <x v="1606"/>
    </i>
    <i>
      <x v="1597"/>
    </i>
    <i>
      <x v="1805"/>
    </i>
    <i>
      <x v="2027"/>
    </i>
    <i>
      <x v="1845"/>
    </i>
    <i>
      <x v="1857"/>
    </i>
    <i>
      <x v="1821"/>
    </i>
    <i>
      <x v="1903"/>
    </i>
    <i>
      <x v="1785"/>
    </i>
    <i>
      <x v="1880"/>
    </i>
    <i>
      <x v="1797"/>
    </i>
    <i>
      <x v="1994"/>
    </i>
    <i>
      <x v="1892"/>
    </i>
    <i>
      <x v="1937"/>
    </i>
    <i>
      <x v="1899"/>
    </i>
    <i>
      <x v="1946"/>
    </i>
    <i>
      <x v="2017"/>
    </i>
    <i>
      <x v="1947"/>
    </i>
    <i>
      <x v="1850"/>
    </i>
    <i>
      <x v="1956"/>
    </i>
    <i>
      <x v="2039"/>
    </i>
    <i>
      <x v="1558"/>
    </i>
    <i>
      <x v="1675"/>
    </i>
    <i>
      <x v="1621"/>
    </i>
    <i>
      <x v="1569"/>
    </i>
    <i>
      <x v="1610"/>
    </i>
    <i>
      <x v="1639"/>
    </i>
    <i>
      <x v="1620"/>
    </i>
    <i>
      <x v="1642"/>
    </i>
    <i>
      <x v="1636"/>
    </i>
    <i>
      <x v="1579"/>
    </i>
    <i>
      <x v="1676"/>
    </i>
    <i>
      <x v="1522"/>
    </i>
    <i>
      <x v="1679"/>
    </i>
    <i>
      <x v="1664"/>
    </i>
    <i>
      <x v="1691"/>
    </i>
    <i>
      <x v="1556"/>
    </i>
    <i>
      <x v="1699"/>
    </i>
    <i>
      <x v="1564"/>
    </i>
    <i>
      <x v="1560"/>
    </i>
    <i>
      <x v="1714"/>
    </i>
    <i>
      <x v="1570"/>
    </i>
    <i>
      <x v="1632"/>
    </i>
    <i>
      <x v="1557"/>
    </i>
    <i>
      <x v="1780"/>
    </i>
    <i>
      <x v="1456"/>
    </i>
    <i>
      <x v="1368"/>
    </i>
    <i>
      <x v="1306"/>
    </i>
    <i>
      <x v="1462"/>
    </i>
    <i>
      <x v="1422"/>
    </i>
    <i>
      <x v="1329"/>
    </i>
    <i>
      <x v="1432"/>
    </i>
    <i>
      <x v="1410"/>
    </i>
    <i>
      <x v="1450"/>
    </i>
    <i>
      <x v="1261"/>
    </i>
    <i>
      <x v="1607"/>
    </i>
    <i>
      <x v="1547"/>
    </i>
    <i>
      <x v="1286"/>
    </i>
    <i>
      <x v="1888"/>
    </i>
    <i>
      <x v="1535"/>
    </i>
    <i>
      <x v="1575"/>
    </i>
    <i>
      <x v="1573"/>
    </i>
    <i>
      <x v="1439"/>
    </i>
    <i>
      <x v="1567"/>
    </i>
    <i>
      <x v="1604"/>
    </i>
    <i>
      <x v="1745"/>
    </i>
    <i>
      <x v="1759"/>
    </i>
    <i>
      <x v="1901"/>
    </i>
    <i>
      <x v="1981"/>
    </i>
    <i>
      <x v="2014"/>
    </i>
    <i>
      <x v="1997"/>
    </i>
    <i>
      <x v="1854"/>
    </i>
    <i>
      <x v="1966"/>
    </i>
    <i>
      <x v="1889"/>
    </i>
    <i>
      <x v="1987"/>
    </i>
    <i>
      <x v="1893"/>
    </i>
    <i>
      <x v="2009"/>
    </i>
    <i>
      <x v="1849"/>
    </i>
    <i>
      <x v="1885"/>
    </i>
    <i>
      <x v="1830"/>
    </i>
    <i>
      <x v="2035"/>
    </i>
    <i>
      <x v="2048"/>
    </i>
    <i>
      <x v="1796"/>
    </i>
    <i>
      <x v="1793"/>
    </i>
    <i>
      <x v="1985"/>
    </i>
    <i>
      <x v="1920"/>
    </i>
    <i>
      <x v="1995"/>
    </i>
    <i>
      <x v="1822"/>
    </i>
    <i>
      <x v="2003"/>
    </i>
    <i>
      <x v="1933"/>
    </i>
    <i>
      <x v="1842"/>
    </i>
    <i>
      <x v="1934"/>
    </i>
    <i>
      <x v="1935"/>
    </i>
    <i>
      <x v="1949"/>
    </i>
    <i>
      <x v="1716"/>
    </i>
    <i>
      <x v="1700"/>
    </i>
    <i>
      <x v="1576"/>
    </i>
    <i>
      <x v="1655"/>
    </i>
    <i>
      <x v="1708"/>
    </i>
    <i>
      <x v="1656"/>
    </i>
    <i>
      <x v="1592"/>
    </i>
    <i>
      <x v="1538"/>
    </i>
    <i>
      <x v="1568"/>
    </i>
    <i>
      <x v="1599"/>
    </i>
    <i>
      <x v="1622"/>
    </i>
    <i>
      <x v="1665"/>
    </i>
    <i>
      <x v="1711"/>
    </i>
    <i>
      <x v="1601"/>
    </i>
    <i>
      <x v="1725"/>
    </i>
    <i>
      <x v="1542"/>
    </i>
    <i>
      <x v="1690"/>
    </i>
    <i>
      <x v="1638"/>
    </i>
    <i>
      <x v="1694"/>
    </i>
    <i>
      <x v="1605"/>
    </i>
    <i>
      <x v="1534"/>
    </i>
    <i>
      <x v="1544"/>
    </i>
    <i>
      <x v="1701"/>
    </i>
    <i>
      <x v="1552"/>
    </i>
    <i>
      <x v="1626"/>
    </i>
    <i>
      <x v="1608"/>
    </i>
    <i>
      <x v="1776"/>
    </i>
    <i>
      <x v="1609"/>
    </i>
    <i>
      <x v="1523"/>
    </i>
    <i>
      <x v="1770"/>
    </i>
    <i>
      <x v="1720"/>
    </i>
    <i>
      <x v="1590"/>
    </i>
    <i>
      <x v="1729"/>
    </i>
    <i>
      <x v="1587"/>
    </i>
    <i>
      <x v="1653"/>
    </i>
    <i>
      <x v="1686"/>
    </i>
    <i>
      <x v="1520"/>
    </i>
    <i>
      <x v="1685"/>
    </i>
    <i>
      <x v="1680"/>
    </i>
    <i>
      <x v="1629"/>
    </i>
    <i>
      <x v="1650"/>
    </i>
    <i>
      <x v="1479"/>
    </i>
    <i>
      <x v="1509"/>
    </i>
    <i>
      <x v="1257"/>
    </i>
    <i>
      <x v="1334"/>
    </i>
    <i>
      <x v="1364"/>
    </i>
    <i>
      <x v="1497"/>
    </i>
    <i>
      <x v="1367"/>
    </i>
    <i>
      <x v="1433"/>
    </i>
    <i>
      <x v="1264"/>
    </i>
    <i>
      <x v="1324"/>
    </i>
    <i>
      <x v="1375"/>
    </i>
    <i>
      <x v="1355"/>
    </i>
    <i>
      <x v="1467"/>
    </i>
    <i>
      <x v="1378"/>
    </i>
    <i>
      <x v="1340"/>
    </i>
    <i>
      <x v="1382"/>
    </i>
    <i>
      <x v="1501"/>
    </i>
    <i>
      <x v="1267"/>
    </i>
    <i>
      <x v="1322"/>
    </i>
    <i>
      <x v="1512"/>
    </i>
    <i>
      <x v="1436"/>
    </i>
    <i>
      <x v="1308"/>
    </i>
    <i>
      <x v="1448"/>
    </i>
    <i>
      <x v="1397"/>
    </i>
    <i>
      <x v="1275"/>
    </i>
    <i>
      <x v="1402"/>
    </i>
    <i>
      <x v="1465"/>
    </i>
    <i>
      <x v="1404"/>
    </i>
    <i>
      <x v="1337"/>
    </i>
    <i>
      <x v="1407"/>
    </i>
    <i>
      <x v="1478"/>
    </i>
    <i>
      <x v="1269"/>
    </i>
    <i>
      <x v="1482"/>
    </i>
    <i>
      <x v="1272"/>
    </i>
    <i>
      <x v="1492"/>
    </i>
    <i>
      <x v="1419"/>
    </i>
    <i>
      <x v="1347"/>
    </i>
    <i>
      <x v="1421"/>
    </i>
    <i>
      <x v="1503"/>
    </i>
    <i>
      <x v="1321"/>
    </i>
    <i>
      <x v="1292"/>
    </i>
    <i>
      <x v="1431"/>
    </i>
    <i>
      <x v="1516"/>
    </i>
    <i>
      <x v="1393"/>
    </i>
    <i>
      <x v="1383"/>
    </i>
    <i>
      <x v="1260"/>
    </i>
    <i>
      <x v="1304"/>
    </i>
    <i>
      <x v="1784"/>
    </i>
    <i>
      <x v="1279"/>
    </i>
    <i>
      <x v="1345"/>
    </i>
    <i>
      <x v="1844"/>
    </i>
    <i>
      <x v="1663"/>
    </i>
    <i>
      <x v="1766"/>
    </i>
    <i>
      <x v="1619"/>
    </i>
    <i>
      <x v="1280"/>
    </i>
    <i>
      <x v="1325"/>
    </i>
    <i>
      <x v="1486"/>
    </i>
    <i>
      <x v="1348"/>
    </i>
    <i>
      <x v="1258"/>
    </i>
    <i>
      <x v="1318"/>
    </i>
    <i>
      <x v="1262"/>
    </i>
    <i>
      <x v="1434"/>
    </i>
    <i>
      <x v="1307"/>
    </i>
    <i>
      <x v="1813"/>
    </i>
    <i>
      <x v="1317"/>
    </i>
    <i>
      <x v="1284"/>
    </i>
    <i>
      <x v="2013"/>
    </i>
    <i>
      <x v="1959"/>
    </i>
    <i>
      <x v="1831"/>
    </i>
    <i>
      <x v="1962"/>
    </i>
    <i>
      <x v="1861"/>
    </i>
    <i>
      <x v="1965"/>
    </i>
    <i>
      <x v="2015"/>
    </i>
    <i>
      <x v="1870"/>
    </i>
    <i>
      <x v="2021"/>
    </i>
    <i>
      <x v="2028"/>
    </i>
    <i>
      <x v="2038"/>
    </i>
    <i>
      <x v="1891"/>
    </i>
    <i>
      <x v="2008"/>
    </i>
    <i>
      <x v="1977"/>
    </i>
    <i>
      <x v="1865"/>
    </i>
    <i>
      <x v="1980"/>
    </i>
    <i>
      <x v="1948"/>
    </i>
    <i>
      <x v="1927"/>
    </i>
    <i>
      <x v="1843"/>
    </i>
    <i>
      <x v="1930"/>
    </i>
    <i>
      <x v="2019"/>
    </i>
    <i>
      <x v="1795"/>
    </i>
    <i>
      <x v="1787"/>
    </i>
    <i>
      <x v="1835"/>
    </i>
    <i>
      <x v="1953"/>
    </i>
    <i>
      <x v="2031"/>
    </i>
    <i>
      <x v="1878"/>
    </i>
    <i>
      <x v="1827"/>
    </i>
    <i>
      <x v="1697"/>
    </i>
    <i>
      <x v="1757"/>
    </i>
    <i>
      <x v="1721"/>
    </i>
    <i>
      <x v="1577"/>
    </i>
    <i>
      <x v="1767"/>
    </i>
    <i>
      <x v="1654"/>
    </i>
    <i>
      <x v="1717"/>
    </i>
    <i>
      <x v="1580"/>
    </i>
    <i>
      <x v="1743"/>
    </i>
    <i>
      <x v="1657"/>
    </i>
    <i>
      <x v="1761"/>
    </i>
    <i>
      <x v="1623"/>
    </i>
    <i>
      <x v="1541"/>
    </i>
    <i>
      <x v="1585"/>
    </i>
    <i>
      <x v="1559"/>
    </i>
    <i>
      <x v="1671"/>
    </i>
    <i>
      <x v="1719"/>
    </i>
    <i>
      <x v="1589"/>
    </i>
    <i>
      <x v="1726"/>
    </i>
    <i>
      <x v="1549"/>
    </i>
    <i>
      <x v="1562"/>
    </i>
    <i>
      <x v="1594"/>
    </i>
    <i>
      <x v="1760"/>
    </i>
    <i>
      <x v="1595"/>
    </i>
    <i>
      <x v="1624"/>
    </i>
    <i>
      <x v="1771"/>
    </i>
    <i>
      <x v="1617"/>
    </i>
    <i>
      <x v="1774"/>
    </i>
    <i>
      <x v="1696"/>
    </i>
    <i>
      <x v="1618"/>
    </i>
    <i>
      <x v="1531"/>
    </i>
    <i>
      <x v="1692"/>
    </i>
    <i>
      <x v="1424"/>
    </i>
    <i>
      <x v="1491"/>
    </i>
    <i>
      <x v="1381"/>
    </i>
    <i>
      <x v="1250"/>
    </i>
    <i>
      <x v="1294"/>
    </i>
    <i>
      <x v="1388"/>
    </i>
    <i>
      <x v="1298"/>
    </i>
    <i>
      <x v="1459"/>
    </i>
    <i>
      <x v="1271"/>
    </i>
    <i>
      <x v="1312"/>
    </i>
    <i>
      <x v="1391"/>
    </i>
    <i>
      <x v="1277"/>
    </i>
    <i>
      <x v="1394"/>
    </i>
    <i>
      <x v="1295"/>
    </i>
    <i>
      <x v="1259"/>
    </i>
    <i>
      <x v="1429"/>
    </i>
    <i>
      <x v="1289"/>
    </i>
    <i>
      <x v="1278"/>
    </i>
    <i>
      <x v="1363"/>
    </i>
    <i>
      <x v="1333"/>
    </i>
    <i>
      <x v="1253"/>
    </i>
    <i>
      <x v="1344"/>
    </i>
    <i>
      <x v="1485"/>
    </i>
    <i>
      <x v="1480"/>
    </i>
    <i>
      <x v="1409"/>
    </i>
    <i>
      <x v="1270"/>
    </i>
    <i>
      <x v="1332"/>
    </i>
    <i>
      <x v="1490"/>
    </i>
    <i>
      <x v="1415"/>
    </i>
    <i>
      <x v="1496"/>
    </i>
    <i>
      <x v="1416"/>
    </i>
    <i>
      <x v="1418"/>
    </i>
    <i>
      <x v="1290"/>
    </i>
    <i>
      <x v="1320"/>
    </i>
    <i>
      <x v="1817"/>
    </i>
    <i>
      <x v="1274"/>
    </i>
    <i>
      <x v="1438"/>
    </i>
    <i>
      <x v="1627"/>
    </i>
    <i>
      <x v="1287"/>
    </i>
    <i>
      <x v="1837"/>
    </i>
    <i>
      <x v="1802"/>
    </i>
    <i>
      <x v="1791"/>
    </i>
    <i>
      <x v="1929"/>
    </i>
    <i>
      <x v="1682"/>
    </i>
    <i>
      <x v="1463"/>
    </i>
    <i>
      <x v="1301"/>
    </i>
    <i>
      <x v="1254"/>
    </i>
    <i>
      <x v="1593"/>
    </i>
    <i>
      <x v="1603"/>
    </i>
    <i>
      <x v="1447"/>
    </i>
    <i>
      <x v="1756"/>
    </i>
    <i>
      <x v="1554"/>
    </i>
    <i>
      <x v="1443"/>
    </i>
    <i>
      <x v="2025"/>
    </i>
    <i>
      <x v="1900"/>
    </i>
    <i>
      <x v="1950"/>
    </i>
    <i>
      <x v="1818"/>
    </i>
    <i>
      <x v="1868"/>
    </i>
    <i>
      <x v="1963"/>
    </i>
    <i>
      <x v="1847"/>
    </i>
    <i>
      <x v="1873"/>
    </i>
    <i>
      <x v="2007"/>
    </i>
    <i>
      <x v="2040"/>
    </i>
    <i>
      <x v="1890"/>
    </i>
    <i>
      <x v="1819"/>
    </i>
    <i>
      <x v="1938"/>
    </i>
    <i>
      <x v="1809"/>
    </i>
    <i>
      <x v="1828"/>
    </i>
    <i>
      <x v="1979"/>
    </i>
    <i>
      <x v="1869"/>
    </i>
    <i>
      <x v="1863"/>
    </i>
    <i>
      <x v="1957"/>
    </i>
    <i>
      <x v="2011"/>
    </i>
    <i>
      <x v="1955"/>
    </i>
    <i>
      <x v="1931"/>
    </i>
    <i>
      <x v="2047"/>
    </i>
    <i>
      <x v="1883"/>
    </i>
    <i>
      <x v="1876"/>
    </i>
    <i>
      <x v="1808"/>
    </i>
    <i>
      <x v="1982"/>
    </i>
    <i>
      <x v="1866"/>
    </i>
    <i>
      <x v="1853"/>
    </i>
    <i>
      <x v="2018"/>
    </i>
    <i>
      <x v="1917"/>
    </i>
    <i>
      <x v="2020"/>
    </i>
    <i>
      <x v="1834"/>
    </i>
    <i>
      <x v="2022"/>
    </i>
    <i>
      <x v="1919"/>
    </i>
    <i>
      <x v="2026"/>
    </i>
    <i>
      <x v="1811"/>
    </i>
    <i>
      <x v="1814"/>
    </i>
    <i>
      <x v="1786"/>
    </i>
    <i>
      <x v="2030"/>
    </i>
    <i>
      <x v="1792"/>
    </i>
    <i>
      <x v="1815"/>
    </i>
    <i>
      <x v="2001"/>
    </i>
    <i>
      <x v="1823"/>
    </i>
    <i>
      <x v="1904"/>
    </i>
    <i>
      <x v="2042"/>
    </i>
    <i>
      <x v="1907"/>
    </i>
    <i>
      <x v="1908"/>
    </i>
    <i>
      <x v="1528"/>
    </i>
    <i>
      <x v="1748"/>
    </i>
    <i>
      <x v="1740"/>
    </i>
    <i>
      <x v="1529"/>
    </i>
    <i>
      <x v="1662"/>
    </i>
    <i>
      <x v="1540"/>
    </i>
    <i>
      <x v="1646"/>
    </i>
    <i>
      <x v="1674"/>
    </i>
    <i>
      <x v="1647"/>
    </i>
    <i>
      <x v="1530"/>
    </i>
    <i>
      <x v="1754"/>
    </i>
    <i>
      <x v="1572"/>
    </i>
    <i>
      <x v="1651"/>
    </i>
    <i>
      <x v="1687"/>
    </i>
    <i>
      <x v="1779"/>
    </i>
    <i>
      <x v="1613"/>
    </i>
    <i>
      <x v="1584"/>
    </i>
    <i>
      <x v="1732"/>
    </i>
    <i>
      <x v="1735"/>
    </i>
    <i>
      <x v="1563"/>
    </i>
    <i>
      <x v="1741"/>
    </i>
    <i>
      <x v="1704"/>
    </i>
    <i>
      <x v="1746"/>
    </i>
    <i>
      <x v="1706"/>
    </i>
    <i>
      <x v="1750"/>
    </i>
    <i>
      <x v="1712"/>
    </i>
    <i>
      <x v="1755"/>
    </i>
    <i>
      <x v="1713"/>
    </i>
    <i>
      <x v="1517"/>
    </i>
    <i>
      <x v="1715"/>
    </i>
    <i>
      <x v="1763"/>
    </i>
    <i>
      <x v="1643"/>
    </i>
    <i>
      <x v="1581"/>
    </i>
    <i>
      <x v="1722"/>
    </i>
    <i>
      <x v="1723"/>
    </i>
    <i>
      <x v="1659"/>
    </i>
    <i>
      <x v="1323"/>
    </i>
    <i>
      <x v="1470"/>
    </i>
    <i>
      <x v="1408"/>
    </i>
    <i>
      <x v="1300"/>
    </i>
    <i>
      <x v="1331"/>
    </i>
    <i>
      <x v="1442"/>
    </i>
    <i>
      <x v="1430"/>
    </i>
    <i>
      <x v="1374"/>
    </i>
    <i>
      <x v="1366"/>
    </i>
    <i>
      <x v="1466"/>
    </i>
    <i>
      <x v="1472"/>
    </i>
    <i>
      <x v="1297"/>
    </i>
    <i>
      <x v="1263"/>
    </i>
    <i>
      <x v="1283"/>
    </i>
    <i>
      <x v="1483"/>
    </i>
    <i>
      <x v="1341"/>
    </i>
    <i>
      <x v="1346"/>
    </i>
    <i>
      <x v="1256"/>
    </i>
    <i>
      <x v="1453"/>
    </i>
    <i>
      <x v="1500"/>
    </i>
    <i>
      <x v="1502"/>
    </i>
    <i>
      <x v="1365"/>
    </i>
    <i>
      <x v="1455"/>
    </i>
    <i>
      <x v="1454"/>
    </i>
    <i>
      <x v="1457"/>
    </i>
    <i>
      <x v="1507"/>
    </i>
    <i>
      <x v="1310"/>
    </i>
    <i>
      <x v="1772"/>
    </i>
    <i>
      <x v="1311"/>
    </i>
    <i>
      <x v="1753"/>
    </i>
    <i>
      <x v="1343"/>
    </i>
    <i>
      <x v="1765"/>
    </i>
    <i>
      <x v="1565"/>
    </i>
    <i>
      <x v="1377"/>
    </i>
    <i>
      <x v="1461"/>
    </i>
    <i>
      <x v="1800"/>
    </i>
    <i>
      <x v="1460"/>
    </i>
    <i>
      <x v="1788"/>
    </i>
    <i>
      <x v="1361"/>
    </i>
    <i>
      <x v="1360"/>
    </i>
    <i>
      <x v="1251"/>
    </i>
    <i>
      <x v="1451"/>
    </i>
    <i>
      <x v="1945"/>
    </i>
    <i>
      <x v="1840"/>
    </i>
    <i>
      <x v="1790"/>
    </i>
    <i>
      <x v="2046"/>
    </i>
    <i>
      <x v="2032"/>
    </i>
    <i>
      <x v="1867"/>
    </i>
    <i>
      <x v="1973"/>
    </i>
    <i>
      <x v="1951"/>
    </i>
    <i>
      <x v="2000"/>
    </i>
    <i>
      <x v="1964"/>
    </i>
    <i>
      <x v="1825"/>
    </i>
    <i>
      <x v="1874"/>
    </i>
    <i>
      <x v="2005"/>
    </i>
    <i>
      <x v="1860"/>
    </i>
    <i>
      <x v="1941"/>
    </i>
    <i>
      <x v="1897"/>
    </i>
    <i>
      <x v="1972"/>
    </i>
    <i>
      <x v="1898"/>
    </i>
    <i>
      <x v="1975"/>
    </i>
    <i>
      <x v="1838"/>
    </i>
    <i>
      <x v="1936"/>
    </i>
    <i>
      <x v="1914"/>
    </i>
    <i>
      <x v="1578"/>
    </i>
    <i>
      <x v="1781"/>
    </i>
    <i>
      <x v="1546"/>
    </i>
    <i>
      <x v="1744"/>
    </i>
    <i>
      <x v="1695"/>
    </i>
    <i>
      <x v="1648"/>
    </i>
    <i>
      <x v="1773"/>
    </i>
    <i>
      <x v="1709"/>
    </i>
    <i>
      <x v="1783"/>
    </i>
    <i>
      <x v="1596"/>
    </i>
    <i>
      <x v="1521"/>
    </i>
    <i>
      <x v="1749"/>
    </i>
    <i>
      <x v="1574"/>
    </i>
    <i>
      <x v="1640"/>
    </i>
    <i>
      <x v="1707"/>
    </i>
    <i>
      <x v="1768"/>
    </i>
    <i>
      <x v="1555"/>
    </i>
    <i>
      <x v="1728"/>
    </i>
    <i>
      <x v="1667"/>
    </i>
    <i>
      <x v="1628"/>
    </i>
    <i>
      <x v="1673"/>
    </i>
    <i>
      <x v="1688"/>
    </i>
    <i>
      <x v="1634"/>
    </i>
    <i>
      <x v="1598"/>
    </i>
    <i>
      <x v="1611"/>
    </i>
    <i>
      <x v="1412"/>
    </i>
    <i>
      <x v="1386"/>
    </i>
    <i>
      <x v="1445"/>
    </i>
    <i>
      <x v="1335"/>
    </i>
    <i>
      <x v="1268"/>
    </i>
    <i>
      <x v="1398"/>
    </i>
    <i>
      <x v="1495"/>
    </i>
    <i>
      <x v="1406"/>
    </i>
    <i>
      <x v="1464"/>
    </i>
    <i>
      <x v="1428"/>
    </i>
    <i>
      <x v="1369"/>
    </i>
    <i>
      <x v="1319"/>
    </i>
    <i>
      <x v="1380"/>
    </i>
    <i>
      <x v="1481"/>
    </i>
    <i>
      <x v="1468"/>
    </i>
    <i>
      <x v="1440"/>
    </i>
    <i>
      <x v="1372"/>
    </i>
    <i>
      <x v="1387"/>
    </i>
    <i>
      <x v="1471"/>
    </i>
    <i>
      <x v="1441"/>
    </i>
    <i>
      <x v="1299"/>
    </i>
    <i>
      <x v="1494"/>
    </i>
    <i>
      <x v="1473"/>
    </i>
    <i>
      <x v="1276"/>
    </i>
    <i>
      <x v="1354"/>
    </i>
    <i>
      <x v="1446"/>
    </i>
    <i>
      <x v="1328"/>
    </i>
    <i>
      <x v="1273"/>
    </i>
    <i>
      <x v="1452"/>
    </i>
    <i>
      <x v="1505"/>
    </i>
    <i>
      <x v="1475"/>
    </i>
    <i>
      <x v="1511"/>
    </i>
    <i>
      <x v="1476"/>
    </i>
    <i>
      <x v="1437"/>
    </i>
    <i>
      <x v="1425"/>
    </i>
    <i>
      <x v="1293"/>
    </i>
    <i>
      <x v="1281"/>
    </i>
    <i>
      <x v="1769"/>
    </i>
    <i>
      <x v="1401"/>
    </i>
    <i>
      <x v="1803"/>
    </i>
    <i>
      <x v="1758"/>
    </i>
    <i>
      <x v="1739"/>
    </i>
    <i>
      <x v="1862"/>
    </i>
    <i>
      <x v="1923"/>
    </i>
    <i>
      <x v="1855"/>
    </i>
    <i>
      <x v="1752"/>
    </i>
    <i>
      <x v="1488"/>
    </i>
    <i>
      <x v="1291"/>
    </i>
    <i>
      <x v="1730"/>
    </i>
    <i>
      <x v="1983"/>
    </i>
    <i>
      <x v="1881"/>
    </i>
    <i>
      <x v="1856"/>
    </i>
    <i>
      <x v="1958"/>
    </i>
    <i>
      <x v="2002"/>
    </i>
    <i>
      <x v="1990"/>
    </i>
    <i>
      <x v="2006"/>
    </i>
    <i>
      <x v="1848"/>
    </i>
    <i>
      <x v="1986"/>
    </i>
    <i>
      <x v="1992"/>
    </i>
    <i>
      <x v="1928"/>
    </i>
    <i>
      <x v="1918"/>
    </i>
    <i>
      <x v="1971"/>
    </i>
    <i>
      <x v="1806"/>
    </i>
    <i>
      <x v="1913"/>
    </i>
    <i>
      <x v="2023"/>
    </i>
    <i>
      <x v="1871"/>
    </i>
    <i>
      <x v="1954"/>
    </i>
    <i>
      <x v="1826"/>
    </i>
    <i>
      <x v="1839"/>
    </i>
    <i>
      <x v="1998"/>
    </i>
    <i>
      <x v="1943"/>
    </i>
    <i>
      <x v="1911"/>
    </i>
    <i>
      <x v="1615"/>
    </i>
    <i>
      <x v="1693"/>
    </i>
    <i>
      <x v="1644"/>
    </i>
    <i>
      <x v="1736"/>
    </i>
    <i>
      <x v="1548"/>
    </i>
    <i>
      <x v="1737"/>
    </i>
    <i>
      <x v="1600"/>
    </i>
    <i>
      <x v="1727"/>
    </i>
    <i>
      <x v="1738"/>
    </i>
    <i>
      <x v="1775"/>
    </i>
    <i>
      <x v="1519"/>
    </i>
    <i>
      <x v="1778"/>
    </i>
    <i>
      <x v="1539"/>
    </i>
    <i>
      <x v="1525"/>
    </i>
    <i>
      <x v="1734"/>
    </i>
    <i>
      <x v="1339"/>
    </i>
    <i>
      <x v="1411"/>
    </i>
    <i>
      <x v="1252"/>
    </i>
    <i>
      <x v="1336"/>
    </i>
    <i>
      <x v="1493"/>
    </i>
    <i>
      <x v="1426"/>
    </i>
    <i>
      <x v="1370"/>
    </i>
    <i>
      <x v="1506"/>
    </i>
    <i>
      <x v="1403"/>
    </i>
    <i>
      <x v="1350"/>
    </i>
    <i>
      <x v="1449"/>
    </i>
    <i>
      <x v="1351"/>
    </i>
    <i>
      <x v="1389"/>
    </i>
    <i>
      <x v="1255"/>
    </i>
    <i>
      <x v="1789"/>
    </i>
    <i>
      <x v="1810"/>
    </i>
    <i>
      <x v="1583"/>
    </i>
    <i>
      <x v="1921"/>
    </i>
    <i>
      <x v="1782"/>
    </i>
    <i>
      <x v="1514"/>
    </i>
    <i>
      <x v="1362"/>
    </i>
    <i>
      <x v="1435"/>
    </i>
    <i>
      <x v="1313"/>
    </i>
    <i>
      <x v="1777"/>
    </i>
    <i>
      <x v="1533"/>
    </i>
    <i>
      <x v="1798"/>
    </i>
    <i>
      <x v="1846"/>
    </i>
    <i>
      <x v="1909"/>
    </i>
    <i>
      <x v="1852"/>
    </i>
    <i>
      <x v="1942"/>
    </i>
    <i>
      <x v="1989"/>
    </i>
    <i>
      <x v="1894"/>
    </i>
    <i>
      <x v="1968"/>
    </i>
    <i>
      <x v="1978"/>
    </i>
    <i>
      <x v="1801"/>
    </i>
    <i>
      <x v="2041"/>
    </i>
    <i>
      <x v="1906"/>
    </i>
    <i>
      <x v="1884"/>
    </i>
    <i>
      <x v="1841"/>
    </i>
    <i>
      <x v="1832"/>
    </i>
    <i>
      <x v="2024"/>
    </i>
    <i>
      <x v="1916"/>
    </i>
    <i>
      <x v="1683"/>
    </i>
    <i>
      <x v="1724"/>
    </i>
    <i>
      <x v="1649"/>
    </i>
    <i>
      <x v="1764"/>
    </i>
    <i>
      <x v="1536"/>
    </i>
    <i>
      <x v="1561"/>
    </i>
    <i>
      <x v="1751"/>
    </i>
    <i>
      <x v="1689"/>
    </i>
    <i>
      <x v="1586"/>
    </i>
    <i>
      <x v="1571"/>
    </i>
    <i>
      <x v="1616"/>
    </i>
    <i>
      <x v="1641"/>
    </i>
    <i>
      <x v="1660"/>
    </i>
    <i>
      <x v="1524"/>
    </i>
    <i>
      <x v="1625"/>
    </i>
    <i>
      <x v="1399"/>
    </i>
    <i>
      <x v="1302"/>
    </i>
    <i>
      <x v="1359"/>
    </i>
    <i>
      <x v="1427"/>
    </i>
    <i>
      <x v="1314"/>
    </i>
    <i>
      <x v="1458"/>
    </i>
    <i>
      <x v="1508"/>
    </i>
    <i>
      <x v="1373"/>
    </i>
    <i>
      <x v="1417"/>
    </i>
    <i>
      <x v="1353"/>
    </i>
    <i>
      <x v="1489"/>
    </i>
    <i>
      <x v="1326"/>
    </i>
    <i>
      <x v="1543"/>
    </i>
    <i>
      <x v="1285"/>
    </i>
    <i>
      <x v="1376"/>
    </i>
    <i>
      <x v="1794"/>
    </i>
    <i>
      <x v="1816"/>
    </i>
    <i>
      <x v="1960"/>
    </i>
    <i>
      <x v="1858"/>
    </i>
    <i>
      <x v="1807"/>
    </i>
    <i>
      <x v="1887"/>
    </i>
    <i>
      <x v="1762"/>
    </i>
    <i>
      <x v="1733"/>
    </i>
    <i>
      <x v="1526"/>
    </i>
    <i>
      <x v="1588"/>
    </i>
    <i>
      <x v="1551"/>
    </i>
    <i>
      <x v="1266"/>
    </i>
    <i>
      <x v="1357"/>
    </i>
    <i>
      <x v="1330"/>
    </i>
    <i>
      <x v="1371"/>
    </i>
    <i>
      <x v="1420"/>
    </i>
    <i>
      <x v="1444"/>
    </i>
    <i>
      <x v="1379"/>
    </i>
    <i>
      <x v="1498"/>
    </i>
    <i>
      <x v="1315"/>
    </i>
    <i>
      <x v="1414"/>
    </i>
    <i>
      <x v="1905"/>
    </i>
    <i>
      <x v="1288"/>
    </i>
    <i>
      <x v="1684"/>
    </i>
    <i>
      <x v="1303"/>
    </i>
    <i>
      <x v="1851"/>
    </i>
    <i>
      <x v="2033"/>
    </i>
    <i>
      <x v="2010"/>
    </i>
    <i>
      <x v="1988"/>
    </i>
    <i>
      <x v="2036"/>
    </i>
    <i>
      <x v="1859"/>
    </i>
    <i>
      <x v="1952"/>
    </i>
    <i>
      <x v="2044"/>
    </i>
    <i>
      <x v="1993"/>
    </i>
    <i>
      <x v="1939"/>
    </i>
    <i>
      <x v="1731"/>
    </i>
    <i>
      <x v="1703"/>
    </i>
    <i>
      <x v="1718"/>
    </i>
    <i>
      <x v="1666"/>
    </i>
    <i>
      <x v="1469"/>
    </i>
    <i>
      <x v="1392"/>
    </i>
    <i>
      <x v="1504"/>
    </i>
    <i>
      <x v="1661"/>
    </i>
    <i>
      <x v="1999"/>
    </i>
    <i>
      <x v="1970"/>
    </i>
    <i>
      <x v="1912"/>
    </i>
    <i>
      <x v="1974"/>
    </i>
    <i>
      <x v="2034"/>
    </i>
    <i>
      <x v="1829"/>
    </i>
    <i>
      <x v="1677"/>
    </i>
    <i>
      <x v="1537"/>
    </i>
    <i>
      <x v="1566"/>
    </i>
    <i>
      <x v="1645"/>
    </i>
    <i>
      <x v="1384"/>
    </i>
    <i>
      <x v="1510"/>
    </i>
    <i>
      <x v="1405"/>
    </i>
    <i>
      <x v="1423"/>
    </i>
    <i>
      <x v="1327"/>
    </i>
    <i>
      <x v="1872"/>
    </i>
    <i>
      <x v="1961"/>
    </i>
    <i>
      <x v="1976"/>
    </i>
    <i>
      <x v="1886"/>
    </i>
    <i>
      <x v="1925"/>
    </i>
    <i>
      <x v="1385"/>
    </i>
    <i>
      <x v="1305"/>
    </i>
    <i>
      <x v="1349"/>
    </i>
    <i>
      <x v="1804"/>
    </i>
    <i>
      <x v="1984"/>
    </i>
    <i>
      <x v="1902"/>
    </i>
    <i>
      <x v="1820"/>
    </i>
    <i>
      <x v="1877"/>
    </i>
    <i>
      <x v="1742"/>
    </i>
    <i>
      <x v="1612"/>
    </i>
    <i>
      <x v="1282"/>
    </i>
    <i>
      <x v="1358"/>
    </i>
    <i>
      <x v="1400"/>
    </i>
    <i>
      <x v="1484"/>
    </i>
    <i>
      <x v="2043"/>
    </i>
    <i>
      <x v="1342"/>
    </i>
    <i>
      <x v="2045"/>
    </i>
    <i>
      <x v="1944"/>
    </i>
    <i>
      <x v="1518"/>
    </i>
    <i>
      <x v="1395"/>
    </i>
    <i>
      <x v="2037"/>
    </i>
    <i>
      <x v="1922"/>
    </i>
    <i>
      <x v="1513"/>
    </i>
    <i>
      <x v="1967"/>
    </i>
    <i>
      <x v="1895"/>
    </i>
    <i>
      <x v="1940"/>
    </i>
    <i t="grand">
      <x/>
    </i>
  </rowItems>
  <colItems count="1">
    <i/>
  </colItems>
  <dataFields count="1">
    <dataField name="Average of Rating" fld="6" subtotal="average" baseField="1" baseItem="0" numFmtId="43"/>
  </dataFields>
  <chartFormats count="2">
    <chartFormat chart="31" format="4" series="1">
      <pivotArea type="data" outline="0" fieldPosition="0">
        <references count="1">
          <reference field="4294967294" count="1" selected="0">
            <x v="0"/>
          </reference>
        </references>
      </pivotArea>
    </chartFormat>
    <chartFormat chart="41"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38BBED5-582E-4554-BE4A-52D95DE000B1}" name="PivotTable1"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8" rowHeaderCaption=" Product_Name">
  <location ref="A3:C13" firstHeaderRow="0" firstDataRow="1" firstDataCol="1"/>
  <pivotFields count="24">
    <pivotField showAll="0">
      <items count="1348">
        <item x="46"/>
        <item x="143"/>
        <item x="654"/>
        <item x="655"/>
        <item x="663"/>
        <item x="557"/>
        <item x="148"/>
        <item x="189"/>
        <item x="239"/>
        <item x="1064"/>
        <item x="865"/>
        <item x="785"/>
        <item x="1215"/>
        <item x="56"/>
        <item x="33"/>
        <item x="8"/>
        <item x="1090"/>
        <item x="1143"/>
        <item x="716"/>
        <item x="939"/>
        <item x="1019"/>
        <item x="960"/>
        <item x="1027"/>
        <item x="1284"/>
        <item x="1066"/>
        <item x="812"/>
        <item x="1092"/>
        <item x="1344"/>
        <item x="980"/>
        <item x="950"/>
        <item x="988"/>
        <item x="1184"/>
        <item x="569"/>
        <item x="637"/>
        <item x="1210"/>
        <item x="989"/>
        <item x="934"/>
        <item x="606"/>
        <item x="1151"/>
        <item x="1219"/>
        <item x="754"/>
        <item x="885"/>
        <item x="749"/>
        <item x="828"/>
        <item x="753"/>
        <item x="1011"/>
        <item x="947"/>
        <item x="887"/>
        <item x="985"/>
        <item x="181"/>
        <item x="204"/>
        <item x="201"/>
        <item x="321"/>
        <item x="1337"/>
        <item x="693"/>
        <item x="996"/>
        <item x="1012"/>
        <item x="906"/>
        <item x="930"/>
        <item x="1022"/>
        <item x="712"/>
        <item x="1345"/>
        <item x="1319"/>
        <item x="852"/>
        <item x="1263"/>
        <item x="1313"/>
        <item x="796"/>
        <item x="983"/>
        <item x="590"/>
        <item x="701"/>
        <item x="687"/>
        <item x="691"/>
        <item x="789"/>
        <item x="770"/>
        <item x="1237"/>
        <item x="913"/>
        <item x="618"/>
        <item x="601"/>
        <item x="876"/>
        <item x="893"/>
        <item x="810"/>
        <item x="657"/>
        <item x="627"/>
        <item x="823"/>
        <item x="594"/>
        <item x="742"/>
        <item x="744"/>
        <item x="577"/>
        <item x="762"/>
        <item x="860"/>
        <item x="40"/>
        <item x="30"/>
        <item x="185"/>
        <item x="212"/>
        <item x="1050"/>
        <item x="658"/>
        <item x="916"/>
        <item x="918"/>
        <item x="1007"/>
        <item x="331"/>
        <item x="1110"/>
        <item x="764"/>
        <item x="732"/>
        <item x="780"/>
        <item x="1009"/>
        <item x="639"/>
        <item x="145"/>
        <item x="205"/>
        <item x="882"/>
        <item x="1104"/>
        <item x="1010"/>
        <item x="1189"/>
        <item x="1045"/>
        <item x="944"/>
        <item x="1339"/>
        <item x="638"/>
        <item x="886"/>
        <item x="98"/>
        <item x="981"/>
        <item x="767"/>
        <item x="964"/>
        <item x="635"/>
        <item x="936"/>
        <item x="1044"/>
        <item x="677"/>
        <item x="572"/>
        <item x="419"/>
        <item x="154"/>
        <item x="1139"/>
        <item x="1186"/>
        <item x="685"/>
        <item x="991"/>
        <item x="90"/>
        <item x="1346"/>
        <item x="862"/>
        <item x="1223"/>
        <item x="47"/>
        <item x="65"/>
        <item x="575"/>
        <item x="898"/>
        <item x="1316"/>
        <item x="125"/>
        <item x="629"/>
        <item x="182"/>
        <item x="228"/>
        <item x="301"/>
        <item x="700"/>
        <item x="743"/>
        <item x="724"/>
        <item x="1333"/>
        <item x="1014"/>
        <item x="1203"/>
        <item x="1300"/>
        <item x="920"/>
        <item x="929"/>
        <item x="1304"/>
        <item x="129"/>
        <item x="126"/>
        <item x="260"/>
        <item x="345"/>
        <item x="459"/>
        <item x="751"/>
        <item x="642"/>
        <item x="825"/>
        <item x="958"/>
        <item x="690"/>
        <item x="450"/>
        <item x="499"/>
        <item x="1302"/>
        <item x="512"/>
        <item x="915"/>
        <item x="69"/>
        <item x="63"/>
        <item x="247"/>
        <item x="997"/>
        <item x="664"/>
        <item x="573"/>
        <item x="1003"/>
        <item x="650"/>
        <item x="748"/>
        <item x="558"/>
        <item x="740"/>
        <item x="230"/>
        <item x="863"/>
        <item x="1117"/>
        <item x="721"/>
        <item x="1100"/>
        <item x="1324"/>
        <item x="568"/>
        <item x="293"/>
        <item x="911"/>
        <item x="1176"/>
        <item x="897"/>
        <item x="1058"/>
        <item x="978"/>
        <item x="1149"/>
        <item x="25"/>
        <item x="300"/>
        <item x="968"/>
        <item x="923"/>
        <item x="1343"/>
        <item x="1157"/>
        <item x="626"/>
        <item x="686"/>
        <item x="795"/>
        <item x="914"/>
        <item x="1322"/>
        <item x="1240"/>
        <item x="956"/>
        <item x="1006"/>
        <item x="665"/>
        <item x="1200"/>
        <item x="651"/>
        <item x="55"/>
        <item x="873"/>
        <item x="917"/>
        <item x="739"/>
        <item x="256"/>
        <item x="287"/>
        <item x="1032"/>
        <item x="1005"/>
        <item x="218"/>
        <item x="646"/>
        <item x="1291"/>
        <item x="1127"/>
        <item x="51"/>
        <item x="227"/>
        <item x="1123"/>
        <item x="139"/>
        <item x="138"/>
        <item x="994"/>
        <item x="555"/>
        <item x="859"/>
        <item x="49"/>
        <item x="1024"/>
        <item x="1179"/>
        <item x="713"/>
        <item x="355"/>
        <item x="854"/>
        <item x="1133"/>
        <item x="636"/>
        <item x="667"/>
        <item x="662"/>
        <item x="1013"/>
        <item x="1297"/>
        <item x="242"/>
        <item x="683"/>
        <item x="861"/>
        <item x="1016"/>
        <item x="1225"/>
        <item x="1292"/>
        <item x="274"/>
        <item x="267"/>
        <item x="1262"/>
        <item x="1211"/>
        <item x="603"/>
        <item x="574"/>
        <item x="1329"/>
        <item x="1232"/>
        <item x="614"/>
        <item x="29"/>
        <item x="11"/>
        <item x="531"/>
        <item x="1088"/>
        <item x="787"/>
        <item x="1112"/>
        <item x="922"/>
        <item x="1208"/>
        <item x="1310"/>
        <item x="945"/>
        <item x="966"/>
        <item x="901"/>
        <item x="1269"/>
        <item x="1148"/>
        <item x="252"/>
        <item x="68"/>
        <item x="1075"/>
        <item x="733"/>
        <item x="864"/>
        <item x="615"/>
        <item x="60"/>
        <item x="1285"/>
        <item x="660"/>
        <item x="1130"/>
        <item x="689"/>
        <item x="612"/>
        <item x="258"/>
        <item x="1136"/>
        <item x="288"/>
        <item x="184"/>
        <item x="1224"/>
        <item x="1279"/>
        <item x="191"/>
        <item x="643"/>
        <item x="951"/>
        <item x="811"/>
        <item x="421"/>
        <item x="709"/>
        <item x="102"/>
        <item x="259"/>
        <item x="1079"/>
        <item x="1121"/>
        <item x="261"/>
        <item x="1254"/>
        <item x="1231"/>
        <item x="1326"/>
        <item x="1294"/>
        <item x="1076"/>
        <item x="1057"/>
        <item x="1243"/>
        <item x="731"/>
        <item x="820"/>
        <item x="1288"/>
        <item x="1052"/>
        <item x="952"/>
        <item x="473"/>
        <item x="350"/>
        <item x="393"/>
        <item x="84"/>
        <item x="610"/>
        <item x="1162"/>
        <item x="396"/>
        <item x="919"/>
        <item x="549"/>
        <item x="1220"/>
        <item x="971"/>
        <item x="1114"/>
        <item x="782"/>
        <item x="1275"/>
        <item x="207"/>
        <item x="1274"/>
        <item x="741"/>
        <item x="1340"/>
        <item x="802"/>
        <item x="722"/>
        <item x="1161"/>
        <item x="106"/>
        <item x="89"/>
        <item x="220"/>
        <item x="595"/>
        <item x="104"/>
        <item x="166"/>
        <item x="597"/>
        <item x="566"/>
        <item x="42"/>
        <item x="0"/>
        <item x="1282"/>
        <item x="1335"/>
        <item x="1221"/>
        <item x="576"/>
        <item x="1122"/>
        <item x="878"/>
        <item x="648"/>
        <item x="43"/>
        <item x="160"/>
        <item x="12"/>
        <item x="578"/>
        <item x="867"/>
        <item x="737"/>
        <item x="622"/>
        <item x="623"/>
        <item x="768"/>
        <item x="1259"/>
        <item x="1253"/>
        <item x="892"/>
        <item x="853"/>
        <item x="605"/>
        <item x="1249"/>
        <item x="80"/>
        <item x="170"/>
        <item x="190"/>
        <item x="53"/>
        <item x="975"/>
        <item x="1035"/>
        <item x="705"/>
        <item x="1089"/>
        <item x="585"/>
        <item x="426"/>
        <item x="725"/>
        <item x="908"/>
        <item x="1086"/>
        <item x="1321"/>
        <item x="1061"/>
        <item x="830"/>
        <item x="1268"/>
        <item x="842"/>
        <item x="50"/>
        <item x="229"/>
        <item x="371"/>
        <item x="613"/>
        <item x="565"/>
        <item x="1246"/>
        <item x="457"/>
        <item x="599"/>
        <item x="547"/>
        <item x="935"/>
        <item x="1020"/>
        <item x="903"/>
        <item x="579"/>
        <item x="1218"/>
        <item x="875"/>
        <item x="1132"/>
        <item x="409"/>
        <item x="304"/>
        <item x="1072"/>
        <item x="290"/>
        <item x="858"/>
        <item x="773"/>
        <item x="955"/>
        <item x="1187"/>
        <item x="425"/>
        <item x="765"/>
        <item x="587"/>
        <item x="1167"/>
        <item x="1062"/>
        <item x="946"/>
        <item x="814"/>
        <item x="1308"/>
        <item x="1071"/>
        <item x="564"/>
        <item x="843"/>
        <item x="1235"/>
        <item x="571"/>
        <item x="822"/>
        <item x="619"/>
        <item x="1264"/>
        <item x="1234"/>
        <item x="233"/>
        <item x="694"/>
        <item x="319"/>
        <item x="912"/>
        <item x="910"/>
        <item x="158"/>
        <item x="715"/>
        <item x="801"/>
        <item x="254"/>
        <item x="907"/>
        <item x="1230"/>
        <item x="1323"/>
        <item x="894"/>
        <item x="1111"/>
        <item x="680"/>
        <item x="904"/>
        <item x="855"/>
        <item x="437"/>
        <item x="423"/>
        <item x="387"/>
        <item x="394"/>
        <item x="480"/>
        <item x="349"/>
        <item x="365"/>
        <item x="982"/>
        <item x="469"/>
        <item x="430"/>
        <item x="440"/>
        <item x="422"/>
        <item x="519"/>
        <item x="477"/>
        <item x="374"/>
        <item x="449"/>
        <item x="1038"/>
        <item x="1030"/>
        <item x="726"/>
        <item x="905"/>
        <item x="949"/>
        <item x="1125"/>
        <item x="766"/>
        <item x="807"/>
        <item x="563"/>
        <item x="832"/>
        <item x="45"/>
        <item x="36"/>
        <item x="652"/>
        <item x="1261"/>
        <item x="1296"/>
        <item x="1170"/>
        <item x="1093"/>
        <item x="1115"/>
        <item x="868"/>
        <item x="682"/>
        <item x="794"/>
        <item x="647"/>
        <item x="1198"/>
        <item x="926"/>
        <item x="1233"/>
        <item x="153"/>
        <item x="791"/>
        <item x="672"/>
        <item x="224"/>
        <item x="681"/>
        <item x="718"/>
        <item x="827"/>
        <item x="661"/>
        <item x="1042"/>
        <item x="763"/>
        <item x="1177"/>
        <item x="730"/>
        <item x="202"/>
        <item x="1056"/>
        <item x="1129"/>
        <item x="938"/>
        <item x="805"/>
        <item x="600"/>
        <item x="620"/>
        <item x="1193"/>
        <item x="161"/>
        <item x="241"/>
        <item x="165"/>
        <item x="1307"/>
        <item x="1147"/>
        <item x="1080"/>
        <item x="719"/>
        <item x="969"/>
        <item x="17"/>
        <item x="9"/>
        <item x="134"/>
        <item x="101"/>
        <item x="146"/>
        <item x="52"/>
        <item x="1227"/>
        <item x="948"/>
        <item x="15"/>
        <item x="1141"/>
        <item x="924"/>
        <item x="222"/>
        <item x="1082"/>
        <item x="1051"/>
        <item x="973"/>
        <item x="1059"/>
        <item x="608"/>
        <item x="760"/>
        <item x="871"/>
        <item x="214"/>
        <item x="439"/>
        <item x="851"/>
        <item x="589"/>
        <item x="320"/>
        <item x="877"/>
        <item x="884"/>
        <item x="891"/>
        <item x="756"/>
        <item x="483"/>
        <item x="198"/>
        <item x="120"/>
        <item x="235"/>
        <item x="156"/>
        <item x="164"/>
        <item x="262"/>
        <item x="632"/>
        <item x="21"/>
        <item x="616"/>
        <item x="611"/>
        <item x="141"/>
        <item x="463"/>
        <item x="13"/>
        <item x="399"/>
        <item x="1213"/>
        <item x="407"/>
        <item x="1286"/>
        <item x="723"/>
        <item x="1172"/>
        <item x="329"/>
        <item x="866"/>
        <item x="890"/>
        <item x="653"/>
        <item x="1124"/>
        <item x="793"/>
        <item x="584"/>
        <item x="324"/>
        <item x="965"/>
        <item x="1102"/>
        <item x="849"/>
        <item x="1281"/>
        <item x="157"/>
        <item x="551"/>
        <item x="940"/>
        <item x="1317"/>
        <item x="418"/>
        <item x="26"/>
        <item x="750"/>
        <item x="527"/>
        <item x="318"/>
        <item x="1182"/>
        <item x="515"/>
        <item x="699"/>
        <item x="1145"/>
        <item x="59"/>
        <item x="4"/>
        <item x="10"/>
        <item x="624"/>
        <item x="703"/>
        <item x="970"/>
        <item x="1209"/>
        <item x="99"/>
        <item x="674"/>
        <item x="209"/>
        <item x="1144"/>
        <item x="816"/>
        <item x="144"/>
        <item x="257"/>
        <item x="173"/>
        <item x="835"/>
        <item x="634"/>
        <item x="593"/>
        <item x="899"/>
        <item x="598"/>
        <item x="769"/>
        <item x="979"/>
        <item x="400"/>
        <item x="347"/>
        <item x="856"/>
        <item x="784"/>
        <item x="226"/>
        <item x="7"/>
        <item x="19"/>
        <item x="977"/>
        <item x="649"/>
        <item x="322"/>
        <item x="829"/>
        <item x="397"/>
        <item x="582"/>
        <item x="821"/>
        <item x="839"/>
        <item x="315"/>
        <item x="384"/>
        <item x="302"/>
        <item x="1068"/>
        <item x="1065"/>
        <item x="193"/>
        <item x="1049"/>
        <item x="967"/>
        <item x="837"/>
        <item x="710"/>
        <item x="510"/>
        <item x="308"/>
        <item x="1078"/>
        <item x="1154"/>
        <item x="1135"/>
        <item x="591"/>
        <item x="695"/>
        <item x="1140"/>
        <item x="92"/>
        <item x="3"/>
        <item x="526"/>
        <item x="1098"/>
        <item x="609"/>
        <item x="745"/>
        <item x="488"/>
        <item x="335"/>
        <item x="428"/>
        <item x="354"/>
        <item x="831"/>
        <item x="1095"/>
        <item x="826"/>
        <item x="752"/>
        <item x="1257"/>
        <item x="727"/>
        <item x="560"/>
        <item x="1083"/>
        <item x="507"/>
        <item x="1252"/>
        <item x="460"/>
        <item x="462"/>
        <item x="759"/>
        <item x="921"/>
        <item x="747"/>
        <item x="803"/>
        <item x="1250"/>
        <item x="132"/>
        <item x="513"/>
        <item x="360"/>
        <item x="1342"/>
        <item x="644"/>
        <item x="714"/>
        <item x="97"/>
        <item x="592"/>
        <item x="804"/>
        <item x="1273"/>
        <item x="778"/>
        <item x="523"/>
        <item x="353"/>
        <item x="607"/>
        <item x="415"/>
        <item x="817"/>
        <item x="986"/>
        <item x="995"/>
        <item x="1173"/>
        <item x="874"/>
        <item x="1192"/>
        <item x="1091"/>
        <item x="666"/>
        <item x="253"/>
        <item x="1320"/>
        <item x="245"/>
        <item x="313"/>
        <item x="196"/>
        <item x="684"/>
        <item x="327"/>
        <item x="217"/>
        <item x="140"/>
        <item x="177"/>
        <item x="152"/>
        <item x="273"/>
        <item x="688"/>
        <item x="1242"/>
        <item x="621"/>
        <item x="32"/>
        <item x="151"/>
        <item x="1047"/>
        <item x="82"/>
        <item x="73"/>
        <item x="162"/>
        <item x="1276"/>
        <item x="211"/>
        <item x="117"/>
        <item x="159"/>
        <item x="142"/>
        <item x="283"/>
        <item x="438"/>
        <item x="1107"/>
        <item x="902"/>
        <item x="1113"/>
        <item x="838"/>
        <item x="675"/>
        <item x="1293"/>
        <item x="1180"/>
        <item x="888"/>
        <item x="1260"/>
        <item x="869"/>
        <item x="645"/>
        <item x="137"/>
        <item x="962"/>
        <item x="846"/>
        <item x="1196"/>
        <item x="1070"/>
        <item x="562"/>
        <item x="279"/>
        <item x="326"/>
        <item x="433"/>
        <item x="381"/>
        <item x="541"/>
        <item x="383"/>
        <item x="356"/>
        <item x="1185"/>
        <item x="998"/>
        <item x="1069"/>
        <item x="1146"/>
        <item x="673"/>
        <item x="391"/>
        <item x="567"/>
        <item x="1152"/>
        <item x="738"/>
        <item x="786"/>
        <item x="883"/>
        <item x="844"/>
        <item x="187"/>
        <item x="792"/>
        <item x="18"/>
        <item x="1073"/>
        <item x="6"/>
        <item x="1315"/>
        <item x="824"/>
        <item x="1134"/>
        <item x="199"/>
        <item x="179"/>
        <item x="848"/>
        <item x="294"/>
        <item x="286"/>
        <item x="35"/>
        <item x="5"/>
        <item x="124"/>
        <item x="818"/>
        <item x="109"/>
        <item x="809"/>
        <item x="1037"/>
        <item x="889"/>
        <item x="692"/>
        <item x="583"/>
        <item x="1197"/>
        <item x="1283"/>
        <item x="316"/>
        <item x="1204"/>
        <item x="581"/>
        <item x="379"/>
        <item x="1336"/>
        <item x="221"/>
        <item x="1040"/>
        <item x="758"/>
        <item x="772"/>
        <item x="1015"/>
        <item x="993"/>
        <item x="468"/>
        <item x="87"/>
        <item x="276"/>
        <item x="453"/>
        <item x="1312"/>
        <item x="588"/>
        <item x="95"/>
        <item x="96"/>
        <item x="299"/>
        <item x="1216"/>
        <item x="976"/>
        <item x="475"/>
        <item x="669"/>
        <item x="1054"/>
        <item x="815"/>
        <item x="27"/>
        <item x="736"/>
        <item x="389"/>
        <item x="208"/>
        <item x="323"/>
        <item x="216"/>
        <item x="1251"/>
        <item x="1169"/>
        <item x="434"/>
        <item x="729"/>
        <item x="1118"/>
        <item x="2"/>
        <item x="1207"/>
        <item x="503"/>
        <item x="411"/>
        <item x="931"/>
        <item x="446"/>
        <item x="676"/>
        <item x="111"/>
        <item x="83"/>
        <item x="1314"/>
        <item x="268"/>
        <item x="633"/>
        <item x="671"/>
        <item x="311"/>
        <item x="1248"/>
        <item x="435"/>
        <item x="925"/>
        <item x="961"/>
        <item x="927"/>
        <item x="974"/>
        <item x="992"/>
        <item x="1247"/>
        <item x="1026"/>
        <item x="236"/>
        <item x="107"/>
        <item x="1096"/>
        <item x="702"/>
        <item x="631"/>
        <item x="271"/>
        <item x="1"/>
        <item x="548"/>
        <item x="707"/>
        <item x="1116"/>
        <item x="244"/>
        <item x="833"/>
        <item x="405"/>
        <item x="62"/>
        <item x="781"/>
        <item x="1159"/>
        <item x="123"/>
        <item x="1067"/>
        <item x="850"/>
        <item x="881"/>
        <item x="1103"/>
        <item x="250"/>
        <item x="880"/>
        <item x="553"/>
        <item x="535"/>
        <item x="1306"/>
        <item x="711"/>
        <item x="511"/>
        <item x="813"/>
        <item x="248"/>
        <item x="100"/>
        <item x="203"/>
        <item x="194"/>
        <item x="149"/>
        <item x="39"/>
        <item x="20"/>
        <item x="1001"/>
        <item x="1023"/>
        <item x="31"/>
        <item x="75"/>
        <item x="147"/>
        <item x="559"/>
        <item x="1119"/>
        <item x="819"/>
        <item x="116"/>
        <item x="640"/>
        <item x="1031"/>
        <item x="1156"/>
        <item x="325"/>
        <item x="806"/>
        <item x="895"/>
        <item x="263"/>
        <item x="1053"/>
        <item x="22"/>
        <item x="110"/>
        <item x="64"/>
        <item x="377"/>
        <item x="1277"/>
        <item x="427"/>
        <item x="1301"/>
        <item x="1055"/>
        <item x="1217"/>
        <item x="238"/>
        <item x="628"/>
        <item x="841"/>
        <item x="368"/>
        <item x="454"/>
        <item x="728"/>
        <item x="539"/>
        <item x="367"/>
        <item x="734"/>
        <item x="504"/>
        <item x="999"/>
        <item x="1164"/>
        <item x="225"/>
        <item x="1063"/>
        <item x="1325"/>
        <item x="310"/>
        <item x="295"/>
        <item x="297"/>
        <item x="278"/>
        <item x="1299"/>
        <item x="533"/>
        <item x="272"/>
        <item x="456"/>
        <item x="1165"/>
        <item x="943"/>
        <item x="1137"/>
        <item x="1258"/>
        <item x="167"/>
        <item x="1002"/>
        <item x="41"/>
        <item x="441"/>
        <item x="493"/>
        <item x="219"/>
        <item x="445"/>
        <item x="115"/>
        <item x="14"/>
        <item x="933"/>
        <item x="1087"/>
        <item x="1163"/>
        <item x="243"/>
        <item x="48"/>
        <item x="180"/>
        <item x="808"/>
        <item x="1244"/>
        <item x="175"/>
        <item x="479"/>
        <item x="508"/>
        <item x="489"/>
        <item x="1330"/>
        <item x="932"/>
        <item x="264"/>
        <item x="269"/>
        <item x="275"/>
        <item x="957"/>
        <item x="1229"/>
        <item x="679"/>
        <item x="717"/>
        <item x="1241"/>
        <item x="834"/>
        <item x="1295"/>
        <item x="231"/>
        <item x="857"/>
        <item x="506"/>
        <item x="128"/>
        <item x="296"/>
        <item x="1222"/>
        <item x="388"/>
        <item x="408"/>
        <item x="390"/>
        <item x="1085"/>
        <item x="1025"/>
        <item x="537"/>
        <item x="735"/>
        <item x="431"/>
        <item x="1155"/>
        <item x="556"/>
        <item x="706"/>
        <item x="1039"/>
        <item x="774"/>
        <item x="779"/>
        <item x="1328"/>
        <item x="23"/>
        <item x="44"/>
        <item x="81"/>
        <item x="495"/>
        <item x="466"/>
        <item x="959"/>
        <item x="232"/>
        <item x="783"/>
        <item x="307"/>
        <item x="1303"/>
        <item x="596"/>
        <item x="1236"/>
        <item x="1018"/>
        <item x="544"/>
        <item x="357"/>
        <item x="543"/>
        <item x="521"/>
        <item x="1289"/>
        <item x="656"/>
        <item x="1175"/>
        <item x="788"/>
        <item x="704"/>
        <item x="420"/>
        <item x="317"/>
        <item x="1212"/>
        <item x="630"/>
        <item x="305"/>
        <item x="471"/>
        <item x="385"/>
        <item x="169"/>
        <item x="281"/>
        <item x="879"/>
        <item x="91"/>
        <item x="57"/>
        <item x="66"/>
        <item x="223"/>
        <item x="105"/>
        <item x="131"/>
        <item x="416"/>
        <item x="529"/>
        <item x="487"/>
        <item x="481"/>
        <item x="1245"/>
        <item x="1074"/>
        <item x="720"/>
        <item x="524"/>
        <item x="72"/>
        <item x="746"/>
        <item x="378"/>
        <item x="251"/>
        <item x="330"/>
        <item x="74"/>
        <item x="113"/>
        <item x="37"/>
        <item x="312"/>
        <item x="1205"/>
        <item x="1060"/>
        <item x="755"/>
        <item x="517"/>
        <item x="1081"/>
        <item x="1108"/>
        <item x="424"/>
        <item x="417"/>
        <item x="538"/>
        <item x="382"/>
        <item x="580"/>
        <item x="94"/>
        <item x="845"/>
        <item x="800"/>
        <item x="474"/>
        <item x="114"/>
        <item x="364"/>
        <item x="359"/>
        <item x="289"/>
        <item x="344"/>
        <item x="476"/>
        <item x="442"/>
        <item x="406"/>
        <item x="343"/>
        <item x="757"/>
        <item x="85"/>
        <item x="546"/>
        <item x="1131"/>
        <item x="277"/>
        <item x="987"/>
        <item x="1194"/>
        <item x="1239"/>
        <item x="93"/>
        <item x="500"/>
        <item x="28"/>
        <item x="1271"/>
        <item x="1311"/>
        <item x="1033"/>
        <item x="249"/>
        <item x="402"/>
        <item x="127"/>
        <item x="928"/>
        <item x="1153"/>
        <item x="771"/>
        <item x="133"/>
        <item x="776"/>
        <item x="1036"/>
        <item x="370"/>
        <item x="376"/>
        <item x="348"/>
        <item x="413"/>
        <item x="1266"/>
        <item x="155"/>
        <item x="518"/>
        <item x="1166"/>
        <item x="1272"/>
        <item x="625"/>
        <item x="870"/>
        <item x="697"/>
        <item x="1228"/>
        <item x="942"/>
        <item x="641"/>
        <item x="429"/>
        <item x="436"/>
        <item x="314"/>
        <item x="112"/>
        <item x="790"/>
        <item x="1128"/>
        <item x="240"/>
        <item x="76"/>
        <item x="172"/>
        <item x="464"/>
        <item x="534"/>
        <item x="494"/>
        <item x="363"/>
        <item x="358"/>
        <item x="777"/>
        <item x="668"/>
        <item x="465"/>
        <item x="761"/>
        <item x="1265"/>
        <item x="698"/>
        <item x="1034"/>
        <item x="206"/>
        <item x="404"/>
        <item x="77"/>
        <item x="373"/>
        <item x="972"/>
        <item x="1256"/>
        <item x="617"/>
        <item x="403"/>
        <item x="61"/>
        <item x="192"/>
        <item x="122"/>
        <item x="1188"/>
        <item x="604"/>
        <item x="1195"/>
        <item x="530"/>
        <item x="24"/>
        <item x="130"/>
        <item x="171"/>
        <item x="86"/>
        <item x="659"/>
        <item x="119"/>
        <item x="280"/>
        <item x="444"/>
        <item x="451"/>
        <item x="990"/>
        <item x="896"/>
        <item x="799"/>
        <item x="570"/>
        <item x="540"/>
        <item x="291"/>
        <item x="847"/>
        <item x="1178"/>
        <item x="1008"/>
        <item x="678"/>
        <item x="1138"/>
        <item x="502"/>
        <item x="78"/>
        <item x="954"/>
        <item x="708"/>
        <item x="900"/>
        <item x="528"/>
        <item x="586"/>
        <item x="696"/>
        <item x="337"/>
        <item x="338"/>
        <item x="398"/>
        <item x="505"/>
        <item x="1029"/>
        <item x="1341"/>
        <item x="38"/>
        <item x="178"/>
        <item x="455"/>
        <item x="372"/>
        <item x="176"/>
        <item x="545"/>
        <item x="163"/>
        <item x="333"/>
        <item x="486"/>
        <item x="380"/>
        <item x="1280"/>
        <item x="984"/>
        <item x="282"/>
        <item x="135"/>
        <item x="188"/>
        <item x="215"/>
        <item x="58"/>
        <item x="461"/>
        <item x="401"/>
        <item x="361"/>
        <item x="432"/>
        <item x="392"/>
        <item x="552"/>
        <item x="410"/>
        <item x="414"/>
        <item x="118"/>
        <item x="34"/>
        <item x="136"/>
        <item x="1000"/>
        <item x="1048"/>
        <item x="1105"/>
        <item x="246"/>
        <item x="284"/>
        <item x="1181"/>
        <item x="472"/>
        <item x="448"/>
        <item x="484"/>
        <item x="514"/>
        <item x="458"/>
        <item x="1290"/>
        <item x="334"/>
        <item x="443"/>
        <item x="412"/>
        <item x="386"/>
        <item x="237"/>
        <item x="492"/>
        <item x="840"/>
        <item x="1017"/>
        <item x="342"/>
        <item x="1206"/>
        <item x="509"/>
        <item x="536"/>
        <item x="71"/>
        <item x="909"/>
        <item x="303"/>
        <item x="266"/>
        <item x="195"/>
        <item x="234"/>
        <item x="1150"/>
        <item x="482"/>
        <item x="16"/>
        <item x="197"/>
        <item x="103"/>
        <item x="561"/>
        <item x="285"/>
        <item x="516"/>
        <item x="1199"/>
        <item x="1238"/>
        <item x="1120"/>
        <item x="525"/>
        <item x="1097"/>
        <item x="1201"/>
        <item x="70"/>
        <item x="1334"/>
        <item x="496"/>
        <item x="309"/>
        <item x="183"/>
        <item x="186"/>
        <item x="213"/>
        <item x="328"/>
        <item x="937"/>
        <item x="306"/>
        <item x="1202"/>
        <item x="497"/>
        <item x="1160"/>
        <item x="1327"/>
        <item x="168"/>
        <item x="270"/>
        <item x="554"/>
        <item x="542"/>
        <item x="1101"/>
        <item x="1338"/>
        <item x="602"/>
        <item x="1046"/>
        <item x="1214"/>
        <item x="108"/>
        <item x="67"/>
        <item x="150"/>
        <item x="470"/>
        <item x="498"/>
        <item x="1331"/>
        <item x="292"/>
        <item x="670"/>
        <item x="340"/>
        <item x="336"/>
        <item x="339"/>
        <item x="520"/>
        <item x="532"/>
        <item x="1287"/>
        <item x="255"/>
        <item x="265"/>
        <item x="1142"/>
        <item x="200"/>
        <item x="798"/>
        <item x="1183"/>
        <item x="79"/>
        <item x="478"/>
        <item x="491"/>
        <item x="1043"/>
        <item x="341"/>
        <item x="775"/>
        <item x="351"/>
        <item x="485"/>
        <item x="1309"/>
        <item x="369"/>
        <item x="362"/>
        <item x="375"/>
        <item x="366"/>
        <item x="332"/>
        <item x="1126"/>
        <item x="54"/>
        <item x="836"/>
        <item x="953"/>
        <item x="467"/>
        <item x="1278"/>
        <item x="872"/>
        <item x="797"/>
        <item x="1190"/>
        <item x="121"/>
        <item x="1298"/>
        <item x="1171"/>
        <item x="1332"/>
        <item x="941"/>
        <item x="1305"/>
        <item x="1267"/>
        <item x="1109"/>
        <item x="210"/>
        <item x="1106"/>
        <item x="1158"/>
        <item x="1021"/>
        <item x="352"/>
        <item x="346"/>
        <item x="452"/>
        <item x="522"/>
        <item x="1041"/>
        <item x="490"/>
        <item x="88"/>
        <item x="1174"/>
        <item x="1004"/>
        <item x="1099"/>
        <item x="298"/>
        <item x="1168"/>
        <item x="1255"/>
        <item x="1226"/>
        <item x="1094"/>
        <item x="447"/>
        <item x="501"/>
        <item x="550"/>
        <item x="395"/>
        <item x="174"/>
        <item x="1270"/>
        <item x="1318"/>
        <item x="963"/>
        <item x="1077"/>
        <item x="1191"/>
        <item x="1084"/>
        <item x="1028"/>
        <item t="default"/>
      </items>
    </pivotField>
    <pivotField showAll="0">
      <items count="2050">
        <item x="583"/>
        <item m="1" x="1750"/>
        <item x="675"/>
        <item m="1" x="1879"/>
        <item x="88"/>
        <item m="1" x="926"/>
        <item x="267"/>
        <item m="1" x="1251"/>
        <item x="389"/>
        <item m="1" x="1460"/>
        <item x="298"/>
        <item m="1" x="1299"/>
        <item x="793"/>
        <item m="1" x="2040"/>
        <item x="145"/>
        <item m="1" x="1036"/>
        <item x="108"/>
        <item m="1" x="963"/>
        <item x="35"/>
        <item m="1" x="1024"/>
        <item m="1" x="845"/>
        <item m="1" x="945"/>
        <item m="1" x="942"/>
        <item m="1" x="917"/>
        <item m="1" x="990"/>
        <item m="1" x="1025"/>
        <item m="1" x="1084"/>
        <item x="161"/>
        <item m="1" x="1063"/>
        <item x="135"/>
        <item m="1" x="1012"/>
        <item x="761"/>
        <item m="1" x="1994"/>
        <item x="147"/>
        <item m="1" x="1038"/>
        <item x="84"/>
        <item m="1" x="919"/>
        <item x="58"/>
        <item m="1" x="880"/>
        <item x="105"/>
        <item m="1" x="1043"/>
        <item m="1" x="956"/>
        <item x="19"/>
        <item m="1" x="821"/>
        <item m="1" x="861"/>
        <item m="1" x="953"/>
        <item x="335"/>
        <item m="1" x="1365"/>
        <item x="678"/>
        <item m="1" x="1882"/>
        <item x="774"/>
        <item m="1" x="2012"/>
        <item x="584"/>
        <item m="1" x="1752"/>
        <item x="634"/>
        <item m="1" x="1819"/>
        <item x="588"/>
        <item m="1" x="1759"/>
        <item x="650"/>
        <item m="1" x="1838"/>
        <item x="132"/>
        <item m="1" x="1131"/>
        <item m="1" x="1007"/>
        <item x="705"/>
        <item m="1" x="1921"/>
        <item x="517"/>
        <item m="1" x="1661"/>
        <item x="759"/>
        <item m="1" x="1992"/>
        <item x="706"/>
        <item m="1" x="1922"/>
        <item x="511"/>
        <item m="1" x="1653"/>
        <item x="618"/>
        <item m="1" x="1797"/>
        <item x="515"/>
        <item m="1" x="1658"/>
        <item m="1" x="1970"/>
        <item x="753"/>
        <item m="1" x="1983"/>
        <item m="1" x="2017"/>
        <item x="543"/>
        <item m="1" x="1699"/>
        <item x="178"/>
        <item m="1" x="1086"/>
        <item x="354"/>
        <item m="1" x="1399"/>
        <item x="341"/>
        <item m="1" x="1378"/>
        <item x="391"/>
        <item m="1" x="1463"/>
        <item x="41"/>
        <item m="1" x="1046"/>
        <item m="1" x="934"/>
        <item m="1" x="855"/>
        <item m="1" x="1092"/>
        <item x="652"/>
        <item m="1" x="1840"/>
        <item m="1" x="2038"/>
        <item x="608"/>
        <item m="1" x="1782"/>
        <item x="664"/>
        <item m="1" x="1862"/>
        <item x="446"/>
        <item m="1" x="1559"/>
        <item x="34"/>
        <item m="1" x="1071"/>
        <item m="1" x="1666"/>
        <item m="1" x="1015"/>
        <item m="1" x="1268"/>
        <item m="1" x="1684"/>
        <item m="1" x="1918"/>
        <item m="1" x="1877"/>
        <item m="1" x="997"/>
        <item m="1" x="844"/>
        <item m="1" x="1390"/>
        <item m="1" x="1388"/>
        <item m="1" x="892"/>
        <item m="1" x="969"/>
        <item m="1" x="973"/>
        <item m="1" x="1033"/>
        <item m="1" x="992"/>
        <item m="1" x="863"/>
        <item m="1" x="1416"/>
        <item x="151"/>
        <item m="1" x="1619"/>
        <item m="1" x="1048"/>
        <item m="1" x="1079"/>
        <item x="10"/>
        <item m="1" x="1034"/>
        <item m="1" x="1058"/>
        <item m="1" x="1090"/>
        <item m="1" x="915"/>
        <item m="1" x="918"/>
        <item m="1" x="1008"/>
        <item m="1" x="914"/>
        <item m="1" x="1924"/>
        <item m="1" x="946"/>
        <item m="1" x="968"/>
        <item m="1" x="810"/>
        <item m="1" x="2024"/>
        <item m="1" x="1040"/>
        <item m="1" x="1823"/>
        <item m="1" x="846"/>
        <item m="1" x="923"/>
        <item m="1" x="848"/>
        <item m="1" x="833"/>
        <item m="1" x="827"/>
        <item m="1" x="837"/>
        <item m="1" x="991"/>
        <item m="1" x="967"/>
        <item m="1" x="1061"/>
        <item m="1" x="858"/>
        <item x="221"/>
        <item m="1" x="1159"/>
        <item x="50"/>
        <item m="1" x="869"/>
        <item x="222"/>
        <item m="1" x="1162"/>
        <item x="279"/>
        <item m="1" x="1270"/>
        <item x="23"/>
        <item m="1" x="870"/>
        <item m="1" x="828"/>
        <item x="101"/>
        <item m="1" x="949"/>
        <item x="94"/>
        <item m="1" x="935"/>
        <item x="220"/>
        <item m="1" x="1158"/>
        <item x="1"/>
        <item m="1" x="824"/>
        <item m="1" x="850"/>
        <item m="1" x="800"/>
        <item x="680"/>
        <item m="1" x="1884"/>
        <item x="119"/>
        <item m="1" x="985"/>
        <item x="236"/>
        <item m="1" x="1198"/>
        <item x="398"/>
        <item m="1" x="1477"/>
        <item x="404"/>
        <item m="1" x="1485"/>
        <item x="698"/>
        <item m="1" x="1907"/>
        <item x="365"/>
        <item m="1" x="1418"/>
        <item x="403"/>
        <item m="1" x="1483"/>
        <item x="766"/>
        <item m="1" x="2001"/>
        <item x="674"/>
        <item m="1" x="1876"/>
        <item x="701"/>
        <item m="1" x="1911"/>
        <item x="621"/>
        <item m="1" x="1801"/>
        <item x="453"/>
        <item m="1" x="1581"/>
        <item x="126"/>
        <item m="1" x="1050"/>
        <item m="1" x="1000"/>
        <item x="576"/>
        <item m="1" x="1742"/>
        <item x="580"/>
        <item m="1" x="1747"/>
        <item x="689"/>
        <item m="1" x="1895"/>
        <item x="599"/>
        <item m="1" x="1772"/>
        <item x="544"/>
        <item m="1" x="1700"/>
        <item x="620"/>
        <item m="1" x="1800"/>
        <item x="541"/>
        <item m="1" x="1697"/>
        <item x="493"/>
        <item m="1" x="1632"/>
        <item x="524"/>
        <item m="1" x="1672"/>
        <item x="597"/>
        <item m="1" x="1770"/>
        <item x="789"/>
        <item m="1" x="2035"/>
        <item x="505"/>
        <item m="1" x="1646"/>
        <item x="502"/>
        <item m="1" x="1927"/>
        <item m="1" x="1641"/>
        <item m="1" x="2046"/>
        <item m="1" x="1692"/>
        <item x="518"/>
        <item m="1" x="1662"/>
        <item x="500"/>
        <item m="1" x="1686"/>
        <item m="1" x="1639"/>
        <item m="1" x="1673"/>
        <item m="1" x="1860"/>
        <item x="558"/>
        <item m="1" x="1718"/>
        <item x="658"/>
        <item m="1" x="1852"/>
        <item x="503"/>
        <item m="1" x="1642"/>
        <item m="1" x="1776"/>
        <item m="1" x="1998"/>
        <item x="487"/>
        <item m="1" x="1625"/>
        <item x="498"/>
        <item m="1" x="1637"/>
        <item x="542"/>
        <item m="1" x="1698"/>
        <item x="630"/>
        <item m="1" x="1815"/>
        <item x="483"/>
        <item m="1" x="1621"/>
        <item x="79"/>
        <item m="1" x="909"/>
        <item x="452"/>
        <item m="1" x="1579"/>
        <item x="102"/>
        <item m="1" x="950"/>
        <item x="172"/>
        <item m="1" x="1077"/>
        <item x="477"/>
        <item m="1" x="1611"/>
        <item x="709"/>
        <item m="1" x="1928"/>
        <item x="644"/>
        <item m="1" x="1832"/>
        <item x="95"/>
        <item m="1" x="936"/>
        <item m="1" x="984"/>
        <item x="56"/>
        <item m="1" x="1020"/>
        <item m="1" x="877"/>
        <item x="22"/>
        <item m="1" x="826"/>
        <item x="283"/>
        <item m="1" x="1282"/>
        <item m="1" x="1278"/>
        <item m="1" x="1374"/>
        <item m="1" x="1351"/>
        <item m="1" x="1487"/>
        <item x="197"/>
        <item m="1" x="1114"/>
        <item m="1" x="1277"/>
        <item m="1" x="1532"/>
        <item m="1" x="1301"/>
        <item m="1" x="1300"/>
        <item m="1" x="1404"/>
        <item m="1" x="1174"/>
        <item m="1" x="1613"/>
        <item x="3"/>
        <item m="1" x="802"/>
        <item x="337"/>
        <item m="1" x="1367"/>
        <item x="245"/>
        <item m="1" x="1211"/>
        <item x="74"/>
        <item m="1" x="902"/>
        <item x="111"/>
        <item m="1" x="966"/>
        <item m="1" x="998"/>
        <item x="6"/>
        <item m="1" x="805"/>
        <item x="233"/>
        <item m="1" x="1191"/>
        <item x="257"/>
        <item m="1" x="1284"/>
        <item m="1" x="1310"/>
        <item m="1" x="1337"/>
        <item m="1" x="1239"/>
        <item m="1" x="1287"/>
        <item m="1" x="1332"/>
        <item x="9"/>
        <item m="1" x="1032"/>
        <item m="1" x="809"/>
        <item x="377"/>
        <item m="1" x="1443"/>
        <item m="1" x="1600"/>
        <item m="1" x="1441"/>
        <item x="13"/>
        <item x="90"/>
        <item m="1" x="815"/>
        <item m="1" x="868"/>
        <item m="1" x="928"/>
        <item x="185"/>
        <item m="1" x="1098"/>
        <item m="1" x="1108"/>
        <item x="213"/>
        <item m="1" x="1144"/>
        <item x="530"/>
        <item m="1" x="1680"/>
        <item x="653"/>
        <item m="1" x="1843"/>
        <item x="798"/>
        <item m="1" x="2048"/>
        <item x="755"/>
        <item m="1" x="1985"/>
        <item x="781"/>
        <item m="1" x="2026"/>
        <item x="712"/>
        <item m="1" x="1933"/>
        <item x="535"/>
        <item m="1" x="1687"/>
        <item x="293"/>
        <item m="1" x="1319"/>
        <item m="1" x="1495"/>
        <item m="1" x="1308"/>
        <item m="1" x="1536"/>
        <item m="1" x="1488"/>
        <item m="1" x="1293"/>
        <item m="1" x="1325"/>
        <item m="1" x="1414"/>
        <item m="1" x="1326"/>
        <item m="1" x="1420"/>
        <item m="1" x="1317"/>
        <item x="296"/>
        <item m="1" x="1296"/>
        <item x="355"/>
        <item m="1" x="1400"/>
        <item x="642"/>
        <item m="1" x="1830"/>
        <item x="596"/>
        <item m="1" x="1769"/>
        <item x="379"/>
        <item m="1" x="1445"/>
        <item x="749"/>
        <item m="1" x="1979"/>
        <item x="536"/>
        <item m="1" x="1688"/>
        <item x="523"/>
        <item m="1" x="1671"/>
        <item x="519"/>
        <item m="1" x="1678"/>
        <item m="1" x="1938"/>
        <item m="1" x="1663"/>
        <item m="1" x="1727"/>
        <item m="1" x="1796"/>
        <item x="557"/>
        <item m="1" x="1716"/>
        <item x="144"/>
        <item m="1" x="1030"/>
        <item x="440"/>
        <item m="1" x="1550"/>
        <item x="754"/>
        <item m="1" x="1984"/>
        <item x="117"/>
        <item m="1" x="980"/>
        <item x="346"/>
        <item m="1" x="1386"/>
        <item x="419"/>
        <item m="1" x="1511"/>
        <item x="425"/>
        <item m="1" x="1525"/>
        <item x="460"/>
        <item m="1" x="1589"/>
        <item x="472"/>
        <item m="1" x="1605"/>
        <item x="746"/>
        <item m="1" x="1974"/>
        <item x="756"/>
        <item m="1" x="1986"/>
        <item x="724"/>
        <item m="1" x="1949"/>
        <item x="668"/>
        <item m="1" x="1868"/>
        <item x="474"/>
        <item m="1" x="1607"/>
        <item x="434"/>
        <item m="1" x="1577"/>
        <item m="1" x="1540"/>
        <item x="127"/>
        <item m="1" x="1017"/>
        <item m="1" x="1001"/>
        <item x="763"/>
        <item m="1" x="1996"/>
        <item x="473"/>
        <item m="1" x="1606"/>
        <item x="310"/>
        <item m="1" x="1327"/>
        <item x="303"/>
        <item m="1" x="1311"/>
        <item x="347"/>
        <item m="1" x="1566"/>
        <item m="1" x="1387"/>
        <item x="47"/>
        <item m="1" x="865"/>
        <item x="677"/>
        <item m="1" x="1881"/>
        <item x="695"/>
        <item m="1" x="1902"/>
        <item x="758"/>
        <item m="1" x="1991"/>
        <item x="297"/>
        <item m="1" x="1377"/>
        <item m="1" x="1602"/>
        <item m="1" x="1580"/>
        <item m="1" x="1429"/>
        <item m="1" x="1517"/>
        <item m="1" x="1516"/>
        <item m="1" x="1298"/>
        <item m="1" x="1564"/>
        <item m="1" x="1480"/>
        <item m="1" x="1448"/>
        <item m="1" x="1348"/>
        <item x="331"/>
        <item m="1" x="1359"/>
        <item x="573"/>
        <item m="1" x="1737"/>
        <item x="75"/>
        <item m="1" x="983"/>
        <item m="1" x="903"/>
        <item x="600"/>
        <item m="1" x="1773"/>
        <item x="410"/>
        <item m="1" x="1498"/>
        <item x="577"/>
        <item m="1" x="1744"/>
        <item x="139"/>
        <item m="1" x="1022"/>
        <item x="494"/>
        <item m="1" x="1633"/>
        <item x="73"/>
        <item m="1" x="901"/>
        <item x="529"/>
        <item m="1" x="1866"/>
        <item m="1" x="1679"/>
        <item x="714"/>
        <item m="1" x="1937"/>
        <item x="540"/>
        <item m="1" x="1696"/>
        <item x="673"/>
        <item m="1" x="2018"/>
        <item m="1" x="1874"/>
        <item x="550"/>
        <item m="1" x="1733"/>
        <item m="1" x="1925"/>
        <item m="1" x="1713"/>
        <item m="1" x="1707"/>
        <item m="1" x="1878"/>
        <item m="1" x="1743"/>
        <item m="1" x="1853"/>
        <item x="612"/>
        <item m="1" x="1789"/>
        <item m="1" x="1934"/>
        <item x="71"/>
        <item m="1" x="898"/>
        <item x="381"/>
        <item m="1" x="1447"/>
        <item x="475"/>
        <item m="1" x="1608"/>
        <item x="364"/>
        <item m="1" x="1417"/>
        <item x="123"/>
        <item m="1" x="993"/>
        <item x="655"/>
        <item m="1" x="1847"/>
        <item x="148"/>
        <item m="1" x="1041"/>
        <item x="380"/>
        <item m="1" x="1446"/>
        <item x="68"/>
        <item m="1" x="1044"/>
        <item m="1" x="891"/>
        <item x="294"/>
        <item m="1" x="1294"/>
        <item x="295"/>
        <item m="1" x="1295"/>
        <item x="299"/>
        <item m="1" x="1302"/>
        <item x="306"/>
        <item m="1" x="1318"/>
        <item x="681"/>
        <item m="1" x="1885"/>
        <item x="329"/>
        <item m="1" x="1357"/>
        <item x="304"/>
        <item m="1" x="1563"/>
        <item m="1" x="1428"/>
        <item m="1" x="1313"/>
        <item m="1" x="1466"/>
        <item x="412"/>
        <item m="1" x="1500"/>
        <item x="33"/>
        <item m="1" x="843"/>
        <item x="648"/>
        <item m="1" x="1836"/>
        <item x="206"/>
        <item m="1" x="1136"/>
        <item x="357"/>
        <item m="1" x="1406"/>
        <item m="1" x="1533"/>
        <item m="1" x="1524"/>
        <item x="115"/>
        <item m="1" x="975"/>
        <item x="340"/>
        <item m="1" x="1375"/>
        <item x="325"/>
        <item m="1" x="1350"/>
        <item m="1" x="1469"/>
        <item x="28"/>
        <item m="1" x="836"/>
        <item m="1" x="937"/>
        <item x="15"/>
        <item m="1" x="1297"/>
        <item m="1" x="1363"/>
        <item m="1" x="1610"/>
        <item m="1" x="825"/>
        <item m="1" x="817"/>
        <item x="370"/>
        <item m="1" x="1431"/>
        <item x="281"/>
        <item m="1" x="1275"/>
        <item x="769"/>
        <item m="1" x="2005"/>
        <item x="780"/>
        <item m="1" x="2025"/>
        <item x="336"/>
        <item m="1" x="1366"/>
        <item x="367"/>
        <item m="1" x="1423"/>
        <item x="687"/>
        <item m="1" x="1893"/>
        <item x="100"/>
        <item m="1" x="943"/>
        <item x="76"/>
        <item m="1" x="905"/>
        <item m="1" x="1019"/>
        <item x="237"/>
        <item m="1" x="1273"/>
        <item m="1" x="1199"/>
        <item x="199"/>
        <item m="1" x="1118"/>
        <item x="242"/>
        <item m="1" x="1205"/>
        <item x="751"/>
        <item m="1" x="1981"/>
        <item x="254"/>
        <item m="1" x="1232"/>
        <item x="624"/>
        <item m="1" x="1804"/>
        <item x="399"/>
        <item m="1" x="1478"/>
        <item x="394"/>
        <item m="1" x="1470"/>
        <item x="627"/>
        <item m="1" x="1809"/>
        <item x="320"/>
        <item m="1" x="1343"/>
        <item x="728"/>
        <item m="1" x="1953"/>
        <item x="378"/>
        <item m="1" x="1442"/>
        <item x="639"/>
        <item m="1" x="1826"/>
        <item x="431"/>
        <item m="1" x="1537"/>
        <item x="182"/>
        <item m="1" x="1093"/>
        <item x="538"/>
        <item m="1" x="1846"/>
        <item m="1" x="1941"/>
        <item m="1" x="2028"/>
        <item m="1" x="1763"/>
        <item m="1" x="1693"/>
        <item m="1" x="1751"/>
        <item x="307"/>
        <item m="1" x="1320"/>
        <item x="351"/>
        <item m="1" x="1395"/>
        <item x="175"/>
        <item m="1" x="1082"/>
        <item x="436"/>
        <item m="1" x="1542"/>
        <item x="595"/>
        <item m="1" x="1768"/>
        <item x="392"/>
        <item m="1" x="1467"/>
        <item x="629"/>
        <item m="1" x="1814"/>
        <item x="184"/>
        <item m="1" x="1150"/>
        <item m="1" x="1125"/>
        <item m="1" x="1121"/>
        <item m="1" x="1096"/>
        <item m="1" x="1462"/>
        <item m="1" x="1097"/>
        <item m="1" x="1197"/>
        <item m="1" x="1493"/>
        <item m="1" x="1272"/>
        <item m="1" x="1132"/>
        <item x="53"/>
        <item m="1" x="873"/>
        <item x="31"/>
        <item m="1" x="962"/>
        <item m="1" x="841"/>
        <item m="1" x="960"/>
        <item m="1" x="1027"/>
        <item m="1" x="1224"/>
        <item m="1" x="977"/>
        <item m="1" x="875"/>
        <item x="18"/>
        <item m="1" x="820"/>
        <item x="275"/>
        <item m="1" x="1262"/>
        <item x="462"/>
        <item m="1" x="1591"/>
        <item x="332"/>
        <item m="1" x="1360"/>
        <item x="748"/>
        <item m="1" x="1976"/>
        <item x="660"/>
        <item m="1" x="1856"/>
        <item x="99"/>
        <item m="1" x="941"/>
        <item x="65"/>
        <item m="1" x="888"/>
        <item x="546"/>
        <item m="1" x="1702"/>
        <item x="467"/>
        <item m="1" x="1597"/>
        <item x="60"/>
        <item m="1" x="1588"/>
        <item m="1" x="1426"/>
        <item m="1" x="1324"/>
        <item m="1" x="1567"/>
        <item m="1" x="1464"/>
        <item m="1" x="1422"/>
        <item m="1" x="1440"/>
        <item m="1" x="1371"/>
        <item m="1" x="1165"/>
        <item m="1" x="1315"/>
        <item m="1" x="883"/>
        <item m="1" x="1436"/>
        <item x="768"/>
        <item m="1" x="2004"/>
        <item x="484"/>
        <item m="1" x="1622"/>
        <item x="224"/>
        <item m="1" x="1169"/>
        <item x="703"/>
        <item m="1" x="1916"/>
        <item x="717"/>
        <item m="1" x="1942"/>
        <item x="594"/>
        <item m="1" x="1766"/>
        <item x="497"/>
        <item m="1" x="1636"/>
        <item x="640"/>
        <item m="1" x="1828"/>
        <item x="514"/>
        <item m="1" x="1657"/>
        <item x="737"/>
        <item m="1" x="1963"/>
        <item x="699"/>
        <item m="1" x="1908"/>
        <item x="692"/>
        <item m="1" x="1898"/>
        <item x="615"/>
        <item m="1" x="1793"/>
        <item m="1" x="1957"/>
        <item x="510"/>
        <item m="1" x="1652"/>
        <item x="495"/>
        <item m="1" x="1757"/>
        <item m="1" x="1820"/>
        <item m="1" x="1912"/>
        <item m="1" x="1634"/>
        <item x="619"/>
        <item m="1" x="1799"/>
        <item x="776"/>
        <item m="1" x="2047"/>
        <item m="1" x="2016"/>
        <item x="669"/>
        <item m="1" x="1870"/>
        <item x="457"/>
        <item m="1" x="1585"/>
        <item x="534"/>
        <item m="1" x="1703"/>
        <item m="1" x="1920"/>
        <item m="1" x="1685"/>
        <item x="603"/>
        <item m="1" x="1777"/>
        <item x="784"/>
        <item m="1" x="2030"/>
        <item x="137"/>
        <item m="1" x="1014"/>
        <item x="575"/>
        <item m="1" x="1741"/>
        <item m="1" x="1848"/>
        <item x="81"/>
        <item m="1" x="912"/>
        <item x="158"/>
        <item m="1" x="1059"/>
        <item x="586"/>
        <item m="1" x="1755"/>
        <item x="602"/>
        <item m="1" x="1775"/>
        <item x="663"/>
        <item m="1" x="1861"/>
        <item x="324"/>
        <item m="1" x="1349"/>
        <item x="226"/>
        <item m="1" x="1171"/>
        <item x="443"/>
        <item m="1" x="1555"/>
        <item x="458"/>
        <item m="1" x="1586"/>
        <item x="327"/>
        <item m="1" x="1355"/>
        <item x="305"/>
        <item m="1" x="1314"/>
        <item x="411"/>
        <item m="1" x="1499"/>
        <item m="1" x="1570"/>
        <item x="470"/>
        <item m="1" x="1603"/>
        <item x="429"/>
        <item m="1" x="1529"/>
        <item x="466"/>
        <item m="1" x="1596"/>
        <item x="461"/>
        <item m="1" x="1590"/>
        <item x="361"/>
        <item m="1" x="1412"/>
        <item x="476"/>
        <item m="1" x="1609"/>
        <item x="291"/>
        <item m="1" x="1290"/>
        <item x="301"/>
        <item m="1" x="1304"/>
        <item x="397"/>
        <item m="1" x="1476"/>
        <item x="427"/>
        <item m="1" x="1527"/>
        <item x="292"/>
        <item m="1" x="1291"/>
        <item x="312"/>
        <item m="1" x="1329"/>
        <item x="374"/>
        <item m="1" x="1437"/>
        <item x="563"/>
        <item m="1" x="1887"/>
        <item m="1" x="1857"/>
        <item m="1" x="1723"/>
        <item x="362"/>
        <item m="1" x="1413"/>
        <item x="657"/>
        <item m="1" x="1851"/>
        <item x="771"/>
        <item m="1" x="2008"/>
        <item x="757"/>
        <item m="1" x="1988"/>
        <item x="605"/>
        <item m="1" x="1779"/>
        <item m="1" x="2011"/>
        <item x="670"/>
        <item m="1" x="1871"/>
        <item x="700"/>
        <item m="1" x="1910"/>
        <item x="83"/>
        <item m="1" x="916"/>
        <item x="562"/>
        <item m="1" x="1722"/>
        <item x="554"/>
        <item m="1" x="1712"/>
        <item x="662"/>
        <item m="1" x="1859"/>
        <item x="786"/>
        <item m="1" x="2032"/>
        <item x="454"/>
        <item m="1" x="1582"/>
        <item x="779"/>
        <item m="1" x="2023"/>
        <item x="506"/>
        <item m="1" x="1842"/>
        <item m="1" x="1869"/>
        <item m="1" x="1647"/>
        <item m="1" x="1806"/>
        <item x="651"/>
        <item m="1" x="1839"/>
        <item m="1" x="1929"/>
        <item x="693"/>
        <item m="1" x="1899"/>
        <item x="671"/>
        <item m="1" x="1909"/>
        <item m="1" x="1872"/>
        <item x="636"/>
        <item m="1" x="1822"/>
        <item x="353"/>
        <item m="1" x="1616"/>
        <item m="1" x="1398"/>
        <item m="1" x="1508"/>
        <item x="735"/>
        <item m="1" x="1961"/>
        <item x="382"/>
        <item m="1" x="1451"/>
        <item x="567"/>
        <item m="1" x="1915"/>
        <item m="1" x="1729"/>
        <item m="1" x="1734"/>
        <item x="682"/>
        <item m="1" x="1886"/>
        <item x="468"/>
        <item m="1" x="1598"/>
        <item x="733"/>
        <item m="1" x="1959"/>
        <item x="725"/>
        <item m="1" x="1950"/>
        <item x="787"/>
        <item m="1" x="2033"/>
        <item x="258"/>
        <item m="1" x="1241"/>
        <item x="262"/>
        <item m="1" x="1246"/>
        <item x="212"/>
        <item m="1" x="1143"/>
        <item x="202"/>
        <item m="1" x="1127"/>
        <item m="1" x="1187"/>
        <item m="1" x="1193"/>
        <item x="216"/>
        <item m="1" x="1149"/>
        <item m="1" x="1172"/>
        <item m="1" x="1179"/>
        <item m="1" x="1206"/>
        <item x="205"/>
        <item m="1" x="1173"/>
        <item m="1" x="1134"/>
        <item x="228"/>
        <item m="1" x="1184"/>
        <item m="1" x="1212"/>
        <item x="173"/>
        <item m="1" x="1078"/>
        <item x="69"/>
        <item m="1" x="893"/>
        <item x="406"/>
        <item m="1" x="1489"/>
        <item x="192"/>
        <item m="1" x="1109"/>
        <item x="334"/>
        <item m="1" x="1364"/>
        <item x="289"/>
        <item m="1" x="1288"/>
        <item x="350"/>
        <item m="1" x="1394"/>
        <item x="342"/>
        <item m="1" x="1380"/>
        <item x="338"/>
        <item m="1" x="1370"/>
        <item x="723"/>
        <item m="1" x="1948"/>
        <item x="613"/>
        <item m="1" x="1791"/>
        <item x="348"/>
        <item m="1" x="1389"/>
        <item x="112"/>
        <item m="1" x="971"/>
        <item m="1" x="994"/>
        <item x="778"/>
        <item m="1" x="2022"/>
        <item x="721"/>
        <item m="1" x="1946"/>
        <item x="740"/>
        <item m="1" x="1966"/>
        <item x="667"/>
        <item m="1" x="1867"/>
        <item x="589"/>
        <item m="1" x="1760"/>
        <item x="569"/>
        <item m="1" x="1731"/>
        <item x="765"/>
        <item m="1" x="1999"/>
        <item x="499"/>
        <item m="1" x="1638"/>
        <item x="531"/>
        <item m="1" x="1681"/>
        <item x="623"/>
        <item m="1" x="1803"/>
        <item x="591"/>
        <item m="1" x="1762"/>
        <item x="666"/>
        <item m="1" x="1865"/>
        <item x="601"/>
        <item m="1" x="1774"/>
        <item x="688"/>
        <item m="1" x="1894"/>
        <item x="772"/>
        <item m="1" x="2009"/>
        <item x="566"/>
        <item m="1" x="1728"/>
        <item x="720"/>
        <item m="1" x="1945"/>
        <item x="690"/>
        <item m="1" x="1896"/>
        <item x="77"/>
        <item m="1" x="906"/>
        <item x="232"/>
        <item m="1" x="1189"/>
        <item x="282"/>
        <item m="1" x="1276"/>
        <item x="393"/>
        <item m="1" x="1468"/>
        <item x="726"/>
        <item m="1" x="1951"/>
        <item x="561"/>
        <item m="1" x="1721"/>
        <item x="788"/>
        <item m="1" x="2034"/>
        <item x="587"/>
        <item m="1" x="1756"/>
        <item m="1" x="1813"/>
        <item x="409"/>
        <item m="1" x="1497"/>
        <item x="790"/>
        <item m="1" x="2036"/>
        <item x="734"/>
        <item m="1" x="1960"/>
        <item x="168"/>
        <item m="1" x="1072"/>
        <item x="160"/>
        <item m="1" x="1062"/>
        <item x="93"/>
        <item m="1" x="933"/>
        <item m="1" x="1057"/>
        <item x="731"/>
        <item m="1" x="1956"/>
        <item x="149"/>
        <item m="1" x="1042"/>
        <item x="553"/>
        <item m="1" x="1978"/>
        <item m="1" x="1890"/>
        <item m="1" x="1790"/>
        <item m="1" x="2020"/>
        <item m="1" x="1710"/>
        <item x="249"/>
        <item m="1" x="1225"/>
        <item x="773"/>
        <item m="1" x="2010"/>
        <item x="43"/>
        <item m="1" x="857"/>
        <item x="272"/>
        <item m="1" x="1258"/>
        <item x="78"/>
        <item m="1" x="907"/>
        <item x="59"/>
        <item m="1" x="881"/>
        <item x="395"/>
        <item m="1" x="1472"/>
        <item x="407"/>
        <item m="1" x="1491"/>
        <item x="368"/>
        <item m="1" x="1425"/>
        <item x="290"/>
        <item m="1" x="1289"/>
        <item x="61"/>
        <item m="1" x="1039"/>
        <item m="1" x="884"/>
        <item m="1" x="1521"/>
        <item x="783"/>
        <item m="1" x="2029"/>
        <item x="274"/>
        <item m="1" x="1260"/>
        <item x="164"/>
        <item m="1" x="1066"/>
        <item x="464"/>
        <item m="1" x="1593"/>
        <item x="369"/>
        <item m="1" x="1503"/>
        <item m="1" x="1430"/>
        <item x="386"/>
        <item m="1" x="1457"/>
        <item x="408"/>
        <item m="1" x="1494"/>
        <item x="426"/>
        <item m="1" x="1526"/>
        <item x="478"/>
        <item m="1" x="1612"/>
        <item x="153"/>
        <item m="1" x="1052"/>
        <item x="716"/>
        <item m="1" x="1940"/>
        <item x="87"/>
        <item m="1" x="924"/>
        <item x="154"/>
        <item m="1" x="1053"/>
        <item x="14"/>
        <item m="1" x="816"/>
        <item x="794"/>
        <item m="1" x="2042"/>
        <item x="767"/>
        <item m="1" x="2003"/>
        <item x="635"/>
        <item m="1" x="1821"/>
        <item x="501"/>
        <item m="1" x="1643"/>
        <item m="1" x="1669"/>
        <item m="1" x="1640"/>
        <item m="1" x="1968"/>
        <item m="1" x="1711"/>
        <item m="1" x="1644"/>
        <item m="1" x="1665"/>
        <item m="1" x="1977"/>
        <item m="1" x="1740"/>
        <item m="1" x="2019"/>
        <item x="656"/>
        <item m="1" x="1850"/>
        <item x="555"/>
        <item m="1" x="2006"/>
        <item m="1" x="1714"/>
        <item x="578"/>
        <item m="1" x="1745"/>
        <item x="259"/>
        <item m="1" x="1242"/>
        <item x="683"/>
        <item m="1" x="1888"/>
        <item x="285"/>
        <item m="1" x="1376"/>
        <item m="1" x="1280"/>
        <item x="372"/>
        <item m="1" x="1433"/>
        <item x="422"/>
        <item m="1" x="1519"/>
        <item m="1" x="1574"/>
        <item x="328"/>
        <item m="1" x="1356"/>
        <item x="387"/>
        <item m="1" x="1576"/>
        <item m="1" x="1458"/>
        <item x="323"/>
        <item m="1" x="1347"/>
        <item m="1" x="1383"/>
        <item m="1" x="1510"/>
        <item m="1" x="1403"/>
        <item m="1" x="1385"/>
        <item m="1" x="1465"/>
        <item x="402"/>
        <item m="1" x="1482"/>
        <item x="134"/>
        <item m="1" x="1011"/>
        <item x="64"/>
        <item m="1" x="887"/>
        <item x="103"/>
        <item m="1" x="951"/>
        <item x="150"/>
        <item m="1" x="1047"/>
        <item x="752"/>
        <item m="1" x="1982"/>
        <item x="710"/>
        <item m="1" x="1930"/>
        <item x="89"/>
        <item m="1" x="927"/>
        <item x="92"/>
        <item m="1" x="931"/>
        <item x="167"/>
        <item m="1" x="1496"/>
        <item m="1" x="1070"/>
        <item x="559"/>
        <item m="1" x="1719"/>
        <item x="176"/>
        <item m="1" x="1083"/>
        <item x="356"/>
        <item m="1" x="1405"/>
        <item x="736"/>
        <item m="1" x="1962"/>
        <item x="539"/>
        <item m="1" x="1695"/>
        <item m="1" x="1864"/>
        <item m="1" x="1989"/>
        <item x="375"/>
        <item m="1" x="1438"/>
        <item x="676"/>
        <item m="1" x="1880"/>
        <item x="318"/>
        <item m="1" x="1340"/>
        <item x="70"/>
        <item m="1" x="894"/>
        <item m="1" x="1049"/>
        <item x="198"/>
        <item m="1" x="1177"/>
        <item m="1" x="1117"/>
        <item m="1" x="1116"/>
        <item x="29"/>
        <item m="1" x="978"/>
        <item m="1" x="1009"/>
        <item m="1" x="838"/>
        <item x="240"/>
        <item m="1" x="1202"/>
        <item x="183"/>
        <item m="1" x="1094"/>
        <item x="86"/>
        <item m="1" x="922"/>
        <item x="229"/>
        <item m="1" x="1185"/>
        <item x="430"/>
        <item m="1" x="1534"/>
        <item x="12"/>
        <item m="1" x="814"/>
        <item m="1" x="1087"/>
        <item m="1" x="1076"/>
        <item x="592"/>
        <item m="1" x="1764"/>
        <item x="11"/>
        <item m="1" x="813"/>
        <item x="186"/>
        <item m="1" x="1099"/>
        <item x="273"/>
        <item m="1" x="1259"/>
        <item x="775"/>
        <item m="1" x="2015"/>
        <item x="7"/>
        <item m="1" x="806"/>
        <item x="98"/>
        <item m="1" x="1164"/>
        <item m="1" x="940"/>
        <item x="702"/>
        <item m="1" x="1913"/>
        <item x="548"/>
        <item m="1" x="1705"/>
        <item x="604"/>
        <item m="1" x="1778"/>
        <item x="278"/>
        <item m="1" x="1269"/>
        <item x="45"/>
        <item m="1" x="862"/>
        <item x="770"/>
        <item m="1" x="2007"/>
        <item x="496"/>
        <item m="1" x="1855"/>
        <item m="1" x="1904"/>
        <item m="1" x="1786"/>
        <item m="1" x="1849"/>
        <item m="1" x="1635"/>
        <item x="231"/>
        <item m="1" x="1188"/>
        <item x="672"/>
        <item m="1" x="1873"/>
        <item x="665"/>
        <item m="1" x="1863"/>
        <item x="246"/>
        <item m="1" x="1217"/>
        <item x="121"/>
        <item m="1" x="987"/>
        <item x="247"/>
        <item m="1" x="1221"/>
        <item x="722"/>
        <item m="1" x="1947"/>
        <item x="795"/>
        <item m="1" x="2043"/>
        <item x="694"/>
        <item m="1" x="1901"/>
        <item x="166"/>
        <item m="1" x="1069"/>
        <item x="796"/>
        <item m="1" x="2044"/>
        <item x="248"/>
        <item m="1" x="1223"/>
        <item x="333"/>
        <item m="1" x="1362"/>
        <item m="1" x="1424"/>
        <item m="1" x="1379"/>
        <item x="201"/>
        <item m="1" x="1219"/>
        <item m="1" x="1133"/>
        <item m="1" x="1204"/>
        <item m="1" x="1120"/>
        <item m="1" x="1183"/>
        <item m="1" x="1255"/>
        <item m="1" x="1490"/>
        <item m="1" x="1238"/>
        <item m="1" x="1530"/>
        <item x="190"/>
        <item m="1" x="1216"/>
        <item m="1" x="1208"/>
        <item m="1" x="1106"/>
        <item x="265"/>
        <item m="1" x="1249"/>
        <item x="191"/>
        <item m="1" x="1178"/>
        <item m="1" x="1107"/>
        <item x="256"/>
        <item m="1" x="1237"/>
        <item x="260"/>
        <item m="1" x="1243"/>
        <item x="513"/>
        <item m="1" x="1655"/>
        <item x="313"/>
        <item m="1" x="1330"/>
        <item x="469"/>
        <item m="1" x="1601"/>
        <item x="390"/>
        <item m="1" x="1461"/>
        <item x="57"/>
        <item m="1" x="879"/>
        <item m="1" x="1157"/>
        <item m="1" x="1236"/>
        <item x="27"/>
        <item m="1" x="835"/>
        <item x="124"/>
        <item m="1" x="995"/>
        <item x="180"/>
        <item m="1" x="1089"/>
        <item x="21"/>
        <item m="1" x="823"/>
        <item x="188"/>
        <item m="1" x="1102"/>
        <item m="1" x="1153"/>
        <item m="1" x="1101"/>
        <item m="1" x="1222"/>
        <item x="253"/>
        <item m="1" x="1231"/>
        <item x="230"/>
        <item m="1" x="1186"/>
        <item x="209"/>
        <item m="1" x="1139"/>
        <item m="1" x="1181"/>
        <item x="271"/>
        <item m="1" x="1257"/>
        <item x="46"/>
        <item m="1" x="864"/>
        <item x="614"/>
        <item m="1" x="1792"/>
        <item x="450"/>
        <item m="1" x="1573"/>
        <item x="522"/>
        <item m="1" x="1690"/>
        <item m="1" x="1936"/>
        <item m="1" x="1668"/>
        <item x="545"/>
        <item m="1" x="1919"/>
        <item m="1" x="1701"/>
        <item x="491"/>
        <item m="1" x="1630"/>
        <item x="729"/>
        <item m="1" x="1954"/>
        <item x="317"/>
        <item m="1" x="1339"/>
        <item m="1" x="1575"/>
        <item m="1" x="1914"/>
        <item x="358"/>
        <item m="1" x="1409"/>
        <item x="471"/>
        <item m="1" x="1604"/>
        <item x="415"/>
        <item m="1" x="1504"/>
        <item x="432"/>
        <item m="1" x="1568"/>
        <item m="1" x="1538"/>
        <item x="463"/>
        <item m="1" x="1592"/>
        <item x="401"/>
        <item m="1" x="1481"/>
        <item x="645"/>
        <item m="1" x="1833"/>
        <item x="626"/>
        <item m="1" x="1808"/>
        <item x="638"/>
        <item m="1" x="1827"/>
        <item m="1" x="1825"/>
        <item x="549"/>
        <item m="1" x="1706"/>
        <item x="547"/>
        <item m="1" x="1704"/>
        <item x="782"/>
        <item m="1" x="2027"/>
        <item x="641"/>
        <item m="1" x="1841"/>
        <item m="1" x="1829"/>
        <item x="509"/>
        <item m="1" x="1656"/>
        <item m="1" x="1670"/>
        <item m="1" x="1651"/>
        <item m="1" x="1798"/>
        <item x="525"/>
        <item m="1" x="1787"/>
        <item m="1" x="1674"/>
        <item x="744"/>
        <item m="1" x="1972"/>
        <item m="1" x="2041"/>
        <item x="684"/>
        <item m="1" x="1889"/>
        <item x="552"/>
        <item m="1" x="1753"/>
        <item m="1" x="1709"/>
        <item x="571"/>
        <item m="1" x="1735"/>
        <item x="516"/>
        <item m="1" x="1659"/>
        <item m="1" x="1812"/>
        <item x="616"/>
        <item m="1" x="1794"/>
        <item x="308"/>
        <item m="1" x="1322"/>
        <item x="512"/>
        <item m="1" x="1654"/>
        <item x="480"/>
        <item m="1" x="1717"/>
        <item m="1" x="1660"/>
        <item m="1" x="1617"/>
        <item m="1" x="1627"/>
        <item m="1" x="1694"/>
        <item x="507"/>
        <item m="1" x="1649"/>
        <item x="556"/>
        <item m="1" x="1715"/>
        <item x="485"/>
        <item m="1" x="1623"/>
        <item x="711"/>
        <item m="1" x="1932"/>
        <item x="465"/>
        <item m="1" x="1594"/>
        <item x="405"/>
        <item m="1" x="1486"/>
        <item x="49"/>
        <item m="1" x="867"/>
        <item m="1" x="948"/>
        <item x="264"/>
        <item m="1" x="1267"/>
        <item m="1" x="1248"/>
        <item x="266"/>
        <item m="1" x="1261"/>
        <item m="1" x="1250"/>
        <item x="120"/>
        <item m="1" x="986"/>
        <item x="579"/>
        <item m="1" x="1746"/>
        <item x="777"/>
        <item m="1" x="2021"/>
        <item x="4"/>
        <item m="1" x="1147"/>
        <item m="1" x="1190"/>
        <item m="1" x="1209"/>
        <item m="1" x="1512"/>
        <item m="1" x="811"/>
        <item m="1" x="803"/>
        <item m="1" x="812"/>
        <item m="1" x="854"/>
        <item m="1" x="860"/>
        <item m="1" x="1002"/>
        <item m="1" x="808"/>
        <item m="1" x="904"/>
        <item m="1" x="908"/>
        <item m="1" x="1175"/>
        <item m="1" x="1434"/>
        <item m="1" x="1397"/>
        <item m="1" x="1449"/>
        <item m="1" x="1473"/>
        <item m="1" x="1562"/>
        <item m="1" x="1444"/>
        <item m="1" x="1292"/>
        <item x="125"/>
        <item m="1" x="996"/>
        <item x="564"/>
        <item m="1" x="1725"/>
        <item x="685"/>
        <item m="1" x="1891"/>
        <item x="486"/>
        <item m="1" x="1624"/>
        <item x="659"/>
        <item m="1" x="1854"/>
        <item x="797"/>
        <item m="1" x="2045"/>
        <item x="488"/>
        <item m="1" x="1626"/>
        <item x="532"/>
        <item m="1" x="1724"/>
        <item m="1" x="1682"/>
        <item x="489"/>
        <item m="1" x="2000"/>
        <item m="1" x="1758"/>
        <item m="1" x="1648"/>
        <item m="1" x="1628"/>
        <item m="1" x="1738"/>
        <item m="1" x="1987"/>
        <item m="1" x="1931"/>
        <item x="521"/>
        <item m="1" x="1667"/>
        <item x="508"/>
        <item m="1" x="1691"/>
        <item m="1" x="1767"/>
        <item m="1" x="1650"/>
        <item m="1" x="2002"/>
        <item x="492"/>
        <item m="1" x="1631"/>
        <item x="400"/>
        <item m="1" x="1479"/>
        <item x="162"/>
        <item m="1" x="1064"/>
        <item x="276"/>
        <item m="1" x="1264"/>
        <item x="696"/>
        <item m="1" x="1903"/>
        <item x="177"/>
        <item m="1" x="1085"/>
        <item x="219"/>
        <item m="1" x="1155"/>
        <item x="196"/>
        <item m="1" x="1113"/>
        <item x="234"/>
        <item m="1" x="1192"/>
        <item x="5"/>
        <item m="1" x="925"/>
        <item m="1" x="1021"/>
        <item m="1" x="832"/>
        <item m="1" x="900"/>
        <item m="1" x="831"/>
        <item m="1" x="804"/>
        <item x="194"/>
        <item m="1" x="1160"/>
        <item m="1" x="1111"/>
        <item x="244"/>
        <item m="1" x="1210"/>
        <item x="321"/>
        <item m="1" x="1345"/>
        <item x="360"/>
        <item m="1" x="1411"/>
        <item x="424"/>
        <item m="1" x="1523"/>
        <item x="504"/>
        <item m="1" x="1645"/>
        <item x="715"/>
        <item m="1" x="1939"/>
        <item x="727"/>
        <item m="1" x="1952"/>
        <item x="732"/>
        <item m="1" x="1958"/>
        <item x="444"/>
        <item m="1" x="1556"/>
        <item x="104"/>
        <item m="1" x="954"/>
        <item x="211"/>
        <item m="1" x="1142"/>
        <item m="1" x="1546"/>
        <item x="207"/>
        <item m="1" x="1137"/>
        <item m="1" x="1176"/>
        <item x="146"/>
        <item m="1" x="1037"/>
        <item x="349"/>
        <item m="1" x="1393"/>
        <item x="445"/>
        <item m="1" x="1557"/>
        <item x="451"/>
        <item m="1" x="1578"/>
        <item x="385"/>
        <item m="1" x="1456"/>
        <item x="344"/>
        <item m="1" x="1382"/>
        <item x="48"/>
        <item m="1" x="866"/>
        <item x="195"/>
        <item m="1" x="1112"/>
        <item m="1" x="1130"/>
        <item m="1" x="1135"/>
        <item x="243"/>
        <item m="1" x="1207"/>
        <item m="1" x="1226"/>
        <item x="82"/>
        <item m="1" x="913"/>
        <item x="44"/>
        <item m="1" x="859"/>
        <item x="203"/>
        <item m="1" x="1128"/>
        <item x="204"/>
        <item m="1" x="1196"/>
        <item m="1" x="1129"/>
        <item m="1" x="1263"/>
        <item x="187"/>
        <item m="1" x="1103"/>
        <item m="1" x="1100"/>
        <item m="1" x="1104"/>
        <item x="210"/>
        <item m="1" x="1215"/>
        <item m="1" x="1166"/>
        <item m="1" x="1218"/>
        <item m="1" x="1167"/>
        <item m="1" x="1140"/>
        <item m="1" x="1220"/>
        <item m="1" x="1214"/>
        <item m="1" x="1235"/>
        <item x="428"/>
        <item m="1" x="1528"/>
        <item x="582"/>
        <item m="1" x="1749"/>
        <item x="129"/>
        <item m="1" x="1004"/>
        <item x="80"/>
        <item m="1" x="910"/>
        <item x="388"/>
        <item m="1" x="1459"/>
        <item x="654"/>
        <item m="1" x="1845"/>
        <item x="617"/>
        <item m="1" x="1795"/>
        <item x="343"/>
        <item m="1" x="1549"/>
        <item m="1" x="1561"/>
        <item m="1" x="1509"/>
        <item m="1" x="1381"/>
        <item x="526"/>
        <item m="1" x="1675"/>
        <item x="622"/>
        <item m="1" x="1900"/>
        <item m="1" x="1802"/>
        <item x="413"/>
        <item m="1" x="1501"/>
        <item m="1" x="1545"/>
        <item x="326"/>
        <item m="1" x="1354"/>
        <item x="131"/>
        <item m="1" x="1006"/>
        <item x="572"/>
        <item m="1" x="1736"/>
        <item x="708"/>
        <item m="1" x="1926"/>
        <item x="85"/>
        <item m="1" x="921"/>
        <item x="730"/>
        <item m="1" x="1955"/>
        <item x="718"/>
        <item m="1" x="1943"/>
        <item x="438"/>
        <item m="1" x="1544"/>
        <item x="42"/>
        <item m="1" x="856"/>
        <item x="114"/>
        <item m="1" x="974"/>
        <item x="435"/>
        <item m="1" x="1541"/>
        <item x="200"/>
        <item m="1" x="1119"/>
        <item x="17"/>
        <item m="1" x="819"/>
        <item x="235"/>
        <item m="1" x="1194"/>
        <item x="215"/>
        <item m="1" x="1146"/>
        <item m="1" x="1161"/>
        <item x="193"/>
        <item m="1" x="1152"/>
        <item m="1" x="1110"/>
        <item m="1" x="1115"/>
        <item m="1" x="1156"/>
        <item m="1" x="1124"/>
        <item m="1" x="1163"/>
        <item m="1" x="1180"/>
        <item m="1" x="1148"/>
        <item m="1" x="1274"/>
        <item m="1" x="1213"/>
        <item m="1" x="1126"/>
        <item m="1" x="1122"/>
        <item m="1" x="1245"/>
        <item m="1" x="1265"/>
        <item m="1" x="1361"/>
        <item x="25"/>
        <item m="1" x="1141"/>
        <item m="1" x="1227"/>
        <item m="1" x="830"/>
        <item x="441"/>
        <item m="1" x="1551"/>
        <item x="284"/>
        <item m="1" x="1279"/>
        <item x="352"/>
        <item m="1" x="1396"/>
        <item m="1" x="1492"/>
        <item x="189"/>
        <item m="1" x="1316"/>
        <item m="1" x="1408"/>
        <item m="1" x="1372"/>
        <item m="1" x="1341"/>
        <item m="1" x="1353"/>
        <item m="1" x="1309"/>
        <item m="1" x="1123"/>
        <item m="1" x="1240"/>
        <item m="1" x="1427"/>
        <item m="1" x="1105"/>
        <item x="133"/>
        <item m="1" x="1010"/>
        <item x="170"/>
        <item m="1" x="1074"/>
        <item x="448"/>
        <item m="1" x="1565"/>
        <item x="300"/>
        <item m="1" x="1303"/>
        <item x="383"/>
        <item m="1" x="1452"/>
        <item x="456"/>
        <item m="1" x="1584"/>
        <item x="679"/>
        <item m="1" x="1990"/>
        <item m="1" x="1883"/>
        <item x="174"/>
        <item m="1" x="1081"/>
        <item x="490"/>
        <item m="1" x="1629"/>
        <item x="263"/>
        <item m="1" x="1247"/>
        <item x="433"/>
        <item m="1" x="1539"/>
        <item x="533"/>
        <item m="1" x="1683"/>
        <item x="713"/>
        <item m="1" x="1935"/>
        <item x="107"/>
        <item m="1" x="959"/>
        <item x="287"/>
        <item m="1" x="1283"/>
        <item x="590"/>
        <item m="1" x="1761"/>
        <item x="55"/>
        <item m="1" x="876"/>
        <item x="449"/>
        <item m="1" x="1572"/>
        <item x="138"/>
        <item m="1" x="1018"/>
        <item x="520"/>
        <item m="1" x="1664"/>
        <item x="704"/>
        <item m="1" x="1917"/>
        <item x="130"/>
        <item m="1" x="1005"/>
        <item x="140"/>
        <item m="1" x="1023"/>
        <item x="109"/>
        <item m="1" x="964"/>
        <item x="416"/>
        <item m="1" x="1505"/>
        <item x="252"/>
        <item m="1" x="1230"/>
        <item x="26"/>
        <item m="1" x="834"/>
        <item x="2"/>
        <item m="1" x="801"/>
        <item x="269"/>
        <item m="1" x="1254"/>
        <item x="261"/>
        <item m="1" x="1244"/>
        <item x="218"/>
        <item m="1" x="1154"/>
        <item x="227"/>
        <item m="1" x="1182"/>
        <item x="270"/>
        <item m="1" x="1256"/>
        <item x="286"/>
        <item m="1" x="1281"/>
        <item x="141"/>
        <item m="1" x="1026"/>
        <item x="157"/>
        <item m="1" x="1056"/>
        <item x="110"/>
        <item m="1" x="981"/>
        <item m="1" x="965"/>
        <item m="1" x="1095"/>
        <item x="241"/>
        <item m="1" x="1203"/>
        <item x="288"/>
        <item m="1" x="1285"/>
        <item x="322"/>
        <item m="1" x="1402"/>
        <item m="1" x="1346"/>
        <item x="309"/>
        <item m="1" x="1323"/>
        <item x="250"/>
        <item m="1" x="1228"/>
        <item x="217"/>
        <item m="1" x="1151"/>
        <item x="363"/>
        <item m="1" x="1415"/>
        <item x="280"/>
        <item m="1" x="1271"/>
        <item x="482"/>
        <item m="1" x="1620"/>
        <item x="637"/>
        <item m="1" x="1824"/>
        <item x="719"/>
        <item m="1" x="1944"/>
        <item x="741"/>
        <item m="1" x="1967"/>
        <item m="1" x="2013"/>
        <item x="646"/>
        <item m="1" x="1834"/>
        <item m="1" x="1875"/>
        <item x="762"/>
        <item m="1" x="1995"/>
        <item x="420"/>
        <item m="1" x="1513"/>
        <item x="647"/>
        <item m="1" x="1835"/>
        <item x="142"/>
        <item m="1" x="1028"/>
        <item x="52"/>
        <item m="1" x="872"/>
        <item m="1" x="1195"/>
        <item x="479"/>
        <item m="1" x="1615"/>
        <item x="574"/>
        <item m="1" x="1739"/>
        <item x="631"/>
        <item m="1" x="1816"/>
        <item x="106"/>
        <item m="1" x="958"/>
        <item x="181"/>
        <item m="1" x="1091"/>
        <item x="171"/>
        <item m="1" x="1080"/>
        <item m="1" x="1075"/>
        <item x="785"/>
        <item m="1" x="2031"/>
        <item x="302"/>
        <item m="1" x="1307"/>
        <item x="750"/>
        <item m="1" x="1980"/>
        <item x="447"/>
        <item m="1" x="1560"/>
        <item x="376"/>
        <item m="1" x="1439"/>
        <item x="359"/>
        <item m="1" x="1410"/>
        <item x="155"/>
        <item m="1" x="1054"/>
        <item x="128"/>
        <item m="1" x="1003"/>
        <item x="38"/>
        <item m="1" x="851"/>
        <item m="1" x="988"/>
        <item x="593"/>
        <item m="1" x="1765"/>
        <item x="62"/>
        <item m="1" x="885"/>
        <item x="179"/>
        <item m="1" x="1088"/>
        <item x="51"/>
        <item m="1" x="871"/>
        <item x="738"/>
        <item m="1" x="1964"/>
        <item x="165"/>
        <item m="1" x="1068"/>
        <item x="238"/>
        <item m="1" x="1233"/>
        <item m="1" x="1200"/>
        <item x="649"/>
        <item m="1" x="1837"/>
        <item x="565"/>
        <item m="1" x="1726"/>
        <item x="747"/>
        <item m="1" x="1975"/>
        <item x="116"/>
        <item m="1" x="979"/>
        <item x="16"/>
        <item m="1" x="818"/>
        <item x="20"/>
        <item m="1" x="1067"/>
        <item m="1" x="822"/>
        <item x="319"/>
        <item m="1" x="1342"/>
        <item x="268"/>
        <item m="1" x="1252"/>
        <item x="661"/>
        <item m="1" x="1858"/>
        <item x="606"/>
        <item m="1" x="1780"/>
        <item x="152"/>
        <item m="1" x="1051"/>
        <item x="36"/>
        <item m="1" x="1569"/>
        <item m="1" x="930"/>
        <item m="1" x="955"/>
        <item m="1" x="847"/>
        <item m="1" x="1401"/>
        <item m="1" x="1312"/>
        <item x="314"/>
        <item m="1" x="1331"/>
        <item x="345"/>
        <item m="1" x="1384"/>
        <item x="30"/>
        <item m="1" x="840"/>
        <item m="1" x="932"/>
        <item x="339"/>
        <item m="1" x="1373"/>
        <item x="330"/>
        <item m="1" x="1358"/>
        <item m="1" x="1599"/>
        <item x="66"/>
        <item m="1" x="889"/>
        <item m="1" x="1553"/>
        <item x="8"/>
        <item m="1" x="1352"/>
        <item m="1" x="807"/>
        <item x="39"/>
        <item m="1" x="852"/>
        <item x="742"/>
        <item m="1" x="1969"/>
        <item x="159"/>
        <item m="1" x="1060"/>
        <item x="239"/>
        <item m="1" x="1201"/>
        <item x="459"/>
        <item m="1" x="1587"/>
        <item x="418"/>
        <item m="1" x="1507"/>
        <item x="421"/>
        <item m="1" x="1518"/>
        <item x="384"/>
        <item m="1" x="1454"/>
        <item m="1" x="1547"/>
        <item x="311"/>
        <item m="1" x="1328"/>
        <item x="214"/>
        <item m="1" x="1145"/>
        <item x="118"/>
        <item m="1" x="982"/>
        <item x="423"/>
        <item m="1" x="1522"/>
        <item x="255"/>
        <item m="1" x="1234"/>
        <item m="1" x="1253"/>
        <item x="223"/>
        <item m="1" x="1168"/>
        <item x="792"/>
        <item m="1" x="2039"/>
        <item x="528"/>
        <item m="1" x="1677"/>
        <item x="686"/>
        <item m="1" x="1892"/>
        <item x="581"/>
        <item m="1" x="1748"/>
        <item x="568"/>
        <item m="1" x="1730"/>
        <item x="745"/>
        <item m="1" x="1973"/>
        <item x="628"/>
        <item m="1" x="1810"/>
        <item x="791"/>
        <item m="1" x="2037"/>
        <item x="551"/>
        <item m="1" x="1708"/>
        <item x="633"/>
        <item m="1" x="1818"/>
        <item x="643"/>
        <item m="1" x="1831"/>
        <item x="481"/>
        <item m="1" x="1618"/>
        <item x="691"/>
        <item m="1" x="1897"/>
        <item x="609"/>
        <item m="1" x="1783"/>
        <item x="743"/>
        <item m="1" x="1971"/>
        <item x="611"/>
        <item m="1" x="1788"/>
        <item x="598"/>
        <item m="1" x="1771"/>
        <item x="396"/>
        <item m="1" x="1474"/>
        <item x="607"/>
        <item m="1" x="1781"/>
        <item x="764"/>
        <item m="1" x="1997"/>
        <item x="585"/>
        <item m="1" x="1754"/>
        <item x="537"/>
        <item m="1" x="1689"/>
        <item x="625"/>
        <item m="1" x="1807"/>
        <item x="156"/>
        <item m="1" x="1055"/>
        <item x="96"/>
        <item m="1" x="938"/>
        <item x="72"/>
        <item m="1" x="899"/>
        <item x="143"/>
        <item m="1" x="1029"/>
        <item x="113"/>
        <item m="1" x="972"/>
        <item x="37"/>
        <item m="1" x="849"/>
        <item m="1" x="1045"/>
        <item m="1" x="911"/>
        <item x="414"/>
        <item m="1" x="1502"/>
        <item x="163"/>
        <item m="1" x="1065"/>
        <item x="136"/>
        <item m="1" x="1013"/>
        <item x="0"/>
        <item m="1" x="882"/>
        <item m="1" x="897"/>
        <item m="1" x="839"/>
        <item m="1" x="952"/>
        <item m="1" x="895"/>
        <item m="1" x="999"/>
        <item m="1" x="799"/>
        <item m="1" x="1035"/>
        <item x="67"/>
        <item m="1" x="947"/>
        <item m="1" x="890"/>
        <item m="1" x="1558"/>
        <item m="1" x="896"/>
        <item x="54"/>
        <item m="1" x="970"/>
        <item m="1" x="874"/>
        <item m="1" x="920"/>
        <item m="1" x="957"/>
        <item m="1" x="878"/>
        <item m="1" x="1031"/>
        <item m="1" x="1016"/>
        <item x="251"/>
        <item m="1" x="1229"/>
        <item x="208"/>
        <item m="1" x="1138"/>
        <item x="225"/>
        <item m="1" x="1170"/>
        <item x="442"/>
        <item m="1" x="1554"/>
        <item x="32"/>
        <item m="1" x="842"/>
        <item x="277"/>
        <item m="1" x="1266"/>
        <item x="40"/>
        <item m="1" x="853"/>
        <item x="366"/>
        <item m="1" x="1421"/>
        <item x="371"/>
        <item m="1" x="1455"/>
        <item m="1" x="1432"/>
        <item m="1" x="1515"/>
        <item x="570"/>
        <item m="1" x="1732"/>
        <item x="610"/>
        <item m="1" x="1785"/>
        <item x="439"/>
        <item m="1" x="1548"/>
        <item x="707"/>
        <item m="1" x="1923"/>
        <item x="560"/>
        <item m="1" x="1720"/>
        <item m="1" x="1905"/>
        <item m="1" x="1805"/>
        <item m="1" x="2014"/>
        <item m="1" x="1811"/>
        <item m="1" x="1844"/>
        <item x="760"/>
        <item m="1" x="1993"/>
        <item x="527"/>
        <item m="1" x="1784"/>
        <item m="1" x="1676"/>
        <item x="122"/>
        <item m="1" x="989"/>
        <item x="315"/>
        <item m="1" x="1571"/>
        <item m="1" x="1333"/>
        <item x="455"/>
        <item m="1" x="1583"/>
        <item x="63"/>
        <item m="1" x="1595"/>
        <item m="1" x="1614"/>
        <item m="1" x="976"/>
        <item m="1" x="944"/>
        <item m="1" x="1369"/>
        <item m="1" x="1392"/>
        <item m="1" x="1475"/>
        <item m="1" x="1535"/>
        <item m="1" x="1391"/>
        <item m="1" x="1338"/>
        <item m="1" x="1286"/>
        <item m="1" x="1471"/>
        <item m="1" x="1336"/>
        <item m="1" x="1306"/>
        <item m="1" x="1368"/>
        <item m="1" x="1305"/>
        <item m="1" x="1450"/>
        <item m="1" x="1453"/>
        <item m="1" x="1419"/>
        <item m="1" x="1531"/>
        <item m="1" x="1335"/>
        <item m="1" x="1484"/>
        <item m="1" x="1514"/>
        <item m="1" x="1344"/>
        <item m="1" x="1407"/>
        <item m="1" x="1321"/>
        <item m="1" x="886"/>
        <item m="1" x="1520"/>
        <item m="1" x="1552"/>
        <item x="417"/>
        <item m="1" x="1506"/>
        <item x="739"/>
        <item m="1" x="1965"/>
        <item x="373"/>
        <item m="1" x="1435"/>
        <item x="437"/>
        <item m="1" x="1543"/>
        <item x="316"/>
        <item m="1" x="1334"/>
        <item x="169"/>
        <item m="1" x="1073"/>
        <item x="91"/>
        <item m="1" x="929"/>
        <item x="24"/>
        <item m="1" x="829"/>
        <item m="1" x="961"/>
        <item x="97"/>
        <item m="1" x="939"/>
        <item x="697"/>
        <item m="1" x="1906"/>
        <item x="632"/>
        <item m="1" x="1817"/>
        <item t="default"/>
      </items>
    </pivotField>
    <pivotField axis="axisRow" showAll="0" sortType="descending">
      <items count="10">
        <item x="7"/>
        <item x="0"/>
        <item x="1"/>
        <item x="8"/>
        <item x="4"/>
        <item x="5"/>
        <item x="2"/>
        <item x="3"/>
        <item x="6"/>
        <item t="default"/>
      </items>
      <autoSortScope>
        <pivotArea dataOnly="0" outline="0" fieldPosition="0">
          <references count="1">
            <reference field="4294967294" count="1" selected="0">
              <x v="1"/>
            </reference>
          </references>
        </pivotArea>
      </autoSortScope>
    </pivotField>
    <pivotField dataField="1" numFmtId="43" showAll="0">
      <items count="550">
        <item x="241"/>
        <item x="233"/>
        <item x="94"/>
        <item x="18"/>
        <item x="287"/>
        <item x="282"/>
        <item x="210"/>
        <item x="519"/>
        <item x="93"/>
        <item x="124"/>
        <item x="292"/>
        <item x="205"/>
        <item x="128"/>
        <item x="24"/>
        <item x="247"/>
        <item x="300"/>
        <item x="46"/>
        <item x="314"/>
        <item x="141"/>
        <item x="218"/>
        <item x="279"/>
        <item x="122"/>
        <item x="104"/>
        <item x="234"/>
        <item x="197"/>
        <item x="266"/>
        <item x="41"/>
        <item x="4"/>
        <item x="221"/>
        <item x="3"/>
        <item x="252"/>
        <item x="11"/>
        <item x="392"/>
        <item x="503"/>
        <item x="340"/>
        <item x="251"/>
        <item x="116"/>
        <item x="306"/>
        <item x="5"/>
        <item x="386"/>
        <item x="303"/>
        <item x="21"/>
        <item x="127"/>
        <item x="531"/>
        <item x="149"/>
        <item x="422"/>
        <item x="272"/>
        <item x="243"/>
        <item x="473"/>
        <item x="82"/>
        <item x="163"/>
        <item x="260"/>
        <item x="1"/>
        <item x="315"/>
        <item x="112"/>
        <item x="95"/>
        <item x="27"/>
        <item x="68"/>
        <item x="119"/>
        <item x="144"/>
        <item x="228"/>
        <item x="150"/>
        <item x="9"/>
        <item x="105"/>
        <item x="71"/>
        <item x="6"/>
        <item x="36"/>
        <item x="534"/>
        <item x="114"/>
        <item x="275"/>
        <item x="108"/>
        <item x="387"/>
        <item x="404"/>
        <item x="156"/>
        <item x="157"/>
        <item x="14"/>
        <item x="296"/>
        <item x="204"/>
        <item x="111"/>
        <item x="538"/>
        <item x="123"/>
        <item x="107"/>
        <item x="419"/>
        <item x="42"/>
        <item x="223"/>
        <item x="232"/>
        <item x="54"/>
        <item x="320"/>
        <item x="66"/>
        <item x="17"/>
        <item x="216"/>
        <item x="294"/>
        <item x="227"/>
        <item x="57"/>
        <item x="391"/>
        <item x="349"/>
        <item x="255"/>
        <item x="508"/>
        <item x="348"/>
        <item x="8"/>
        <item x="329"/>
        <item x="403"/>
        <item x="32"/>
        <item x="309"/>
        <item x="225"/>
        <item x="389"/>
        <item x="103"/>
        <item x="50"/>
        <item x="334"/>
        <item x="299"/>
        <item x="2"/>
        <item x="318"/>
        <item x="30"/>
        <item x="510"/>
        <item x="203"/>
        <item x="86"/>
        <item x="331"/>
        <item x="58"/>
        <item x="70"/>
        <item x="39"/>
        <item x="12"/>
        <item x="10"/>
        <item x="360"/>
        <item x="381"/>
        <item x="325"/>
        <item x="376"/>
        <item x="226"/>
        <item x="84"/>
        <item x="179"/>
        <item x="483"/>
        <item x="285"/>
        <item x="97"/>
        <item x="346"/>
        <item x="22"/>
        <item x="529"/>
        <item x="470"/>
        <item x="323"/>
        <item x="341"/>
        <item x="0"/>
        <item x="83"/>
        <item x="143"/>
        <item x="479"/>
        <item x="343"/>
        <item x="284"/>
        <item x="540"/>
        <item x="246"/>
        <item x="130"/>
        <item x="268"/>
        <item x="532"/>
        <item x="264"/>
        <item x="63"/>
        <item x="398"/>
        <item x="239"/>
        <item x="539"/>
        <item x="109"/>
        <item x="297"/>
        <item x="222"/>
        <item x="230"/>
        <item x="283"/>
        <item x="253"/>
        <item x="274"/>
        <item x="99"/>
        <item x="76"/>
        <item x="544"/>
        <item x="7"/>
        <item x="31"/>
        <item x="431"/>
        <item x="236"/>
        <item x="244"/>
        <item x="189"/>
        <item x="330"/>
        <item x="187"/>
        <item x="106"/>
        <item x="125"/>
        <item x="477"/>
        <item x="280"/>
        <item x="172"/>
        <item x="270"/>
        <item x="263"/>
        <item x="302"/>
        <item x="265"/>
        <item x="488"/>
        <item x="317"/>
        <item x="120"/>
        <item x="23"/>
        <item x="393"/>
        <item x="146"/>
        <item x="397"/>
        <item x="396"/>
        <item x="352"/>
        <item x="290"/>
        <item x="471"/>
        <item x="89"/>
        <item x="490"/>
        <item x="498"/>
        <item x="37"/>
        <item x="378"/>
        <item x="80"/>
        <item x="249"/>
        <item x="335"/>
        <item x="478"/>
        <item x="418"/>
        <item x="440"/>
        <item x="362"/>
        <item x="245"/>
        <item x="505"/>
        <item x="78"/>
        <item x="504"/>
        <item x="416"/>
        <item x="154"/>
        <item x="101"/>
        <item x="240"/>
        <item x="60"/>
        <item x="445"/>
        <item x="273"/>
        <item x="257"/>
        <item x="81"/>
        <item x="380"/>
        <item x="517"/>
        <item x="487"/>
        <item x="342"/>
        <item x="370"/>
        <item x="511"/>
        <item x="408"/>
        <item x="131"/>
        <item x="132"/>
        <item x="231"/>
        <item x="34"/>
        <item x="363"/>
        <item x="502"/>
        <item x="256"/>
        <item x="117"/>
        <item x="61"/>
        <item x="452"/>
        <item x="186"/>
        <item x="295"/>
        <item x="242"/>
        <item x="151"/>
        <item x="25"/>
        <item x="312"/>
        <item x="139"/>
        <item x="493"/>
        <item x="304"/>
        <item x="451"/>
        <item x="96"/>
        <item x="434"/>
        <item x="175"/>
        <item x="16"/>
        <item x="491"/>
        <item x="454"/>
        <item x="466"/>
        <item x="467"/>
        <item x="29"/>
        <item x="350"/>
        <item x="248"/>
        <item x="429"/>
        <item x="220"/>
        <item x="459"/>
        <item x="188"/>
        <item x="90"/>
        <item x="507"/>
        <item x="59"/>
        <item x="250"/>
        <item x="516"/>
        <item x="394"/>
        <item x="176"/>
        <item x="537"/>
        <item x="428"/>
        <item x="298"/>
        <item x="464"/>
        <item x="512"/>
        <item x="33"/>
        <item x="177"/>
        <item x="229"/>
        <item x="319"/>
        <item x="457"/>
        <item x="118"/>
        <item x="367"/>
        <item x="145"/>
        <item x="353"/>
        <item x="237"/>
        <item x="69"/>
        <item x="369"/>
        <item x="199"/>
        <item x="269"/>
        <item x="293"/>
        <item x="276"/>
        <item x="158"/>
        <item x="92"/>
        <item x="375"/>
        <item x="327"/>
        <item x="413"/>
        <item x="48"/>
        <item x="305"/>
        <item x="410"/>
        <item x="423"/>
        <item x="522"/>
        <item x="351"/>
        <item x="259"/>
        <item x="481"/>
        <item x="420"/>
        <item x="301"/>
        <item x="267"/>
        <item x="384"/>
        <item x="72"/>
        <item x="337"/>
        <item x="164"/>
        <item x="271"/>
        <item x="430"/>
        <item x="258"/>
        <item x="542"/>
        <item x="333"/>
        <item x="427"/>
        <item x="254"/>
        <item x="44"/>
        <item x="533"/>
        <item x="361"/>
        <item x="530"/>
        <item x="356"/>
        <item x="486"/>
        <item x="447"/>
        <item x="365"/>
        <item x="324"/>
        <item x="409"/>
        <item x="79"/>
        <item x="310"/>
        <item x="527"/>
        <item x="277"/>
        <item x="166"/>
        <item x="462"/>
        <item x="286"/>
        <item x="373"/>
        <item x="425"/>
        <item x="147"/>
        <item x="238"/>
        <item x="308"/>
        <item x="173"/>
        <item x="432"/>
        <item x="521"/>
        <item x="388"/>
        <item x="364"/>
        <item x="536"/>
        <item x="207"/>
        <item x="135"/>
        <item x="336"/>
        <item x="167"/>
        <item x="168"/>
        <item x="311"/>
        <item x="495"/>
        <item x="169"/>
        <item x="448"/>
        <item x="401"/>
        <item x="406"/>
        <item x="460"/>
        <item x="383"/>
        <item x="202"/>
        <item x="358"/>
        <item x="377"/>
        <item x="211"/>
        <item x="181"/>
        <item x="547"/>
        <item x="499"/>
        <item x="456"/>
        <item x="546"/>
        <item x="475"/>
        <item x="136"/>
        <item x="541"/>
        <item x="407"/>
        <item x="402"/>
        <item x="436"/>
        <item x="474"/>
        <item x="399"/>
        <item x="313"/>
        <item x="209"/>
        <item x="485"/>
        <item x="465"/>
        <item x="291"/>
        <item x="213"/>
        <item x="338"/>
        <item x="316"/>
        <item x="518"/>
        <item x="545"/>
        <item x="412"/>
        <item x="155"/>
        <item x="400"/>
        <item x="444"/>
        <item x="497"/>
        <item x="214"/>
        <item x="548"/>
        <item x="438"/>
        <item x="446"/>
        <item x="509"/>
        <item x="484"/>
        <item x="184"/>
        <item x="194"/>
        <item x="526"/>
        <item x="449"/>
        <item x="528"/>
        <item x="371"/>
        <item x="395"/>
        <item x="366"/>
        <item x="374"/>
        <item x="524"/>
        <item x="278"/>
        <item x="307"/>
        <item x="345"/>
        <item x="455"/>
        <item x="543"/>
        <item x="321"/>
        <item x="368"/>
        <item x="405"/>
        <item x="359"/>
        <item x="354"/>
        <item x="482"/>
        <item x="424"/>
        <item x="514"/>
        <item x="385"/>
        <item x="494"/>
        <item x="453"/>
        <item x="215"/>
        <item x="461"/>
        <item x="183"/>
        <item x="235"/>
        <item x="421"/>
        <item x="289"/>
        <item x="206"/>
        <item x="133"/>
        <item x="379"/>
        <item x="190"/>
        <item x="450"/>
        <item x="523"/>
        <item x="469"/>
        <item x="208"/>
        <item x="339"/>
        <item x="492"/>
        <item x="476"/>
        <item x="525"/>
        <item x="357"/>
        <item x="281"/>
        <item x="100"/>
        <item x="288"/>
        <item x="520"/>
        <item x="441"/>
        <item x="332"/>
        <item x="328"/>
        <item x="414"/>
        <item x="513"/>
        <item x="372"/>
        <item x="443"/>
        <item x="262"/>
        <item x="113"/>
        <item x="170"/>
        <item x="463"/>
        <item x="355"/>
        <item x="535"/>
        <item x="458"/>
        <item x="506"/>
        <item x="411"/>
        <item x="35"/>
        <item x="435"/>
        <item x="49"/>
        <item x="480"/>
        <item x="65"/>
        <item x="198"/>
        <item x="437"/>
        <item x="219"/>
        <item x="217"/>
        <item x="43"/>
        <item x="426"/>
        <item x="344"/>
        <item x="73"/>
        <item x="515"/>
        <item x="500"/>
        <item x="382"/>
        <item x="468"/>
        <item x="98"/>
        <item x="138"/>
        <item x="442"/>
        <item x="88"/>
        <item x="496"/>
        <item x="174"/>
        <item x="390"/>
        <item x="439"/>
        <item x="415"/>
        <item x="75"/>
        <item x="322"/>
        <item x="326"/>
        <item x="162"/>
        <item x="47"/>
        <item x="152"/>
        <item x="192"/>
        <item x="19"/>
        <item x="110"/>
        <item x="261"/>
        <item x="200"/>
        <item x="91"/>
        <item x="489"/>
        <item x="180"/>
        <item x="15"/>
        <item x="148"/>
        <item x="13"/>
        <item x="417"/>
        <item x="433"/>
        <item x="20"/>
        <item x="87"/>
        <item x="185"/>
        <item x="67"/>
        <item x="38"/>
        <item x="182"/>
        <item x="153"/>
        <item x="201"/>
        <item x="178"/>
        <item x="56"/>
        <item x="134"/>
        <item x="28"/>
        <item x="74"/>
        <item x="195"/>
        <item x="142"/>
        <item x="62"/>
        <item x="196"/>
        <item x="77"/>
        <item x="161"/>
        <item x="159"/>
        <item x="55"/>
        <item x="45"/>
        <item x="472"/>
        <item x="52"/>
        <item x="171"/>
        <item x="85"/>
        <item x="51"/>
        <item x="53"/>
        <item x="121"/>
        <item x="40"/>
        <item x="26"/>
        <item x="191"/>
        <item x="193"/>
        <item x="137"/>
        <item x="347"/>
        <item x="224"/>
        <item x="64"/>
        <item x="501"/>
        <item x="115"/>
        <item x="212"/>
        <item x="140"/>
        <item x="165"/>
        <item x="102"/>
        <item x="129"/>
        <item x="160"/>
        <item x="126"/>
        <item t="default"/>
      </items>
    </pivotField>
    <pivotField dataField="1" numFmtId="43" showAll="0">
      <items count="450">
        <item x="261"/>
        <item x="173"/>
        <item x="195"/>
        <item x="215"/>
        <item x="333"/>
        <item x="307"/>
        <item x="207"/>
        <item x="236"/>
        <item x="228"/>
        <item x="159"/>
        <item x="250"/>
        <item x="190"/>
        <item x="174"/>
        <item x="150"/>
        <item x="221"/>
        <item x="182"/>
        <item x="17"/>
        <item x="242"/>
        <item x="230"/>
        <item x="202"/>
        <item x="183"/>
        <item x="243"/>
        <item x="170"/>
        <item x="357"/>
        <item x="47"/>
        <item x="187"/>
        <item x="435"/>
        <item x="7"/>
        <item x="254"/>
        <item x="239"/>
        <item x="172"/>
        <item x="247"/>
        <item x="9"/>
        <item x="1"/>
        <item x="340"/>
        <item x="197"/>
        <item x="432"/>
        <item x="31"/>
        <item x="4"/>
        <item x="227"/>
        <item x="189"/>
        <item x="269"/>
        <item x="198"/>
        <item x="119"/>
        <item x="224"/>
        <item x="30"/>
        <item x="81"/>
        <item x="141"/>
        <item x="6"/>
        <item x="33"/>
        <item x="420"/>
        <item x="255"/>
        <item x="85"/>
        <item x="185"/>
        <item x="210"/>
        <item x="64"/>
        <item x="22"/>
        <item x="92"/>
        <item x="312"/>
        <item x="396"/>
        <item x="359"/>
        <item x="149"/>
        <item x="108"/>
        <item x="23"/>
        <item x="112"/>
        <item x="26"/>
        <item x="3"/>
        <item x="11"/>
        <item x="209"/>
        <item x="245"/>
        <item x="417"/>
        <item x="321"/>
        <item x="21"/>
        <item x="105"/>
        <item x="180"/>
        <item x="251"/>
        <item x="284"/>
        <item x="100"/>
        <item x="101"/>
        <item x="10"/>
        <item x="53"/>
        <item x="325"/>
        <item x="40"/>
        <item x="76"/>
        <item x="407"/>
        <item x="192"/>
        <item x="298"/>
        <item x="169"/>
        <item x="12"/>
        <item x="120"/>
        <item x="445"/>
        <item x="70"/>
        <item x="332"/>
        <item x="405"/>
        <item x="395"/>
        <item x="381"/>
        <item x="234"/>
        <item x="102"/>
        <item x="8"/>
        <item x="5"/>
        <item x="398"/>
        <item x="313"/>
        <item x="121"/>
        <item x="376"/>
        <item x="267"/>
        <item x="0"/>
        <item x="97"/>
        <item x="225"/>
        <item x="302"/>
        <item x="296"/>
        <item x="323"/>
        <item x="266"/>
        <item x="206"/>
        <item x="77"/>
        <item x="66"/>
        <item x="29"/>
        <item x="348"/>
        <item x="273"/>
        <item x="165"/>
        <item x="390"/>
        <item x="175"/>
        <item x="179"/>
        <item x="49"/>
        <item x="253"/>
        <item x="72"/>
        <item x="278"/>
        <item x="178"/>
        <item x="218"/>
        <item x="409"/>
        <item x="36"/>
        <item x="41"/>
        <item x="441"/>
        <item x="276"/>
        <item x="93"/>
        <item x="38"/>
        <item x="68"/>
        <item x="290"/>
        <item x="265"/>
        <item x="275"/>
        <item x="342"/>
        <item x="286"/>
        <item x="28"/>
        <item x="75"/>
        <item x="379"/>
        <item x="153"/>
        <item x="315"/>
        <item x="238"/>
        <item x="203"/>
        <item x="354"/>
        <item x="274"/>
        <item x="87"/>
        <item x="63"/>
        <item x="289"/>
        <item x="96"/>
        <item x="317"/>
        <item x="322"/>
        <item x="355"/>
        <item x="201"/>
        <item x="15"/>
        <item x="135"/>
        <item x="55"/>
        <item x="371"/>
        <item x="447"/>
        <item x="2"/>
        <item x="24"/>
        <item x="351"/>
        <item x="226"/>
        <item x="264"/>
        <item x="335"/>
        <item x="384"/>
        <item x="301"/>
        <item x="263"/>
        <item x="171"/>
        <item x="20"/>
        <item x="199"/>
        <item x="318"/>
        <item x="293"/>
        <item x="34"/>
        <item x="204"/>
        <item x="32"/>
        <item x="374"/>
        <item x="223"/>
        <item x="94"/>
        <item x="319"/>
        <item x="346"/>
        <item x="437"/>
        <item x="387"/>
        <item x="412"/>
        <item x="71"/>
        <item x="158"/>
        <item x="308"/>
        <item x="213"/>
        <item x="193"/>
        <item x="176"/>
        <item x="79"/>
        <item x="181"/>
        <item x="365"/>
        <item x="421"/>
        <item x="427"/>
        <item x="212"/>
        <item x="164"/>
        <item x="362"/>
        <item x="337"/>
        <item x="373"/>
        <item x="216"/>
        <item x="237"/>
        <item x="244"/>
        <item x="229"/>
        <item x="188"/>
        <item x="231"/>
        <item x="257"/>
        <item x="151"/>
        <item x="200"/>
        <item x="220"/>
        <item x="157"/>
        <item x="281"/>
        <item x="43"/>
        <item x="191"/>
        <item x="442"/>
        <item x="446"/>
        <item x="444"/>
        <item x="375"/>
        <item x="109"/>
        <item x="336"/>
        <item x="277"/>
        <item x="258"/>
        <item x="425"/>
        <item x="285"/>
        <item x="222"/>
        <item x="309"/>
        <item x="443"/>
        <item x="219"/>
        <item x="196"/>
        <item x="363"/>
        <item x="397"/>
        <item x="378"/>
        <item x="186"/>
        <item x="208"/>
        <item x="163"/>
        <item x="123"/>
        <item x="383"/>
        <item x="295"/>
        <item x="268"/>
        <item x="287"/>
        <item x="448"/>
        <item x="360"/>
        <item x="310"/>
        <item x="248"/>
        <item x="434"/>
        <item x="423"/>
        <item x="414"/>
        <item x="292"/>
        <item x="145"/>
        <item x="372"/>
        <item x="46"/>
        <item x="241"/>
        <item x="400"/>
        <item x="205"/>
        <item x="300"/>
        <item x="240"/>
        <item x="389"/>
        <item x="358"/>
        <item x="320"/>
        <item x="410"/>
        <item x="233"/>
        <item x="330"/>
        <item x="168"/>
        <item x="380"/>
        <item x="184"/>
        <item x="117"/>
        <item x="361"/>
        <item x="329"/>
        <item x="385"/>
        <item x="401"/>
        <item x="106"/>
        <item x="232"/>
        <item x="347"/>
        <item x="439"/>
        <item x="429"/>
        <item x="419"/>
        <item x="413"/>
        <item x="214"/>
        <item x="368"/>
        <item x="95"/>
        <item x="291"/>
        <item x="349"/>
        <item x="331"/>
        <item x="294"/>
        <item x="160"/>
        <item x="235"/>
        <item x="424"/>
        <item x="177"/>
        <item x="366"/>
        <item x="328"/>
        <item x="217"/>
        <item x="297"/>
        <item x="430"/>
        <item x="282"/>
        <item x="345"/>
        <item x="143"/>
        <item x="327"/>
        <item x="403"/>
        <item x="271"/>
        <item x="279"/>
        <item x="304"/>
        <item x="428"/>
        <item x="259"/>
        <item x="339"/>
        <item x="156"/>
        <item x="343"/>
        <item x="404"/>
        <item x="133"/>
        <item x="155"/>
        <item x="256"/>
        <item x="431"/>
        <item x="377"/>
        <item x="311"/>
        <item x="211"/>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numFmtId="43"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numFmtId="43" showAll="0">
      <items count="26">
        <item x="22"/>
        <item x="21"/>
        <item x="23"/>
        <item x="18"/>
        <item x="24"/>
        <item x="17"/>
        <item x="19"/>
        <item x="14"/>
        <item x="8"/>
        <item x="10"/>
        <item x="12"/>
        <item x="9"/>
        <item x="7"/>
        <item x="11"/>
        <item x="2"/>
        <item x="1"/>
        <item x="3"/>
        <item x="0"/>
        <item x="4"/>
        <item x="5"/>
        <item x="6"/>
        <item x="13"/>
        <item x="16"/>
        <item x="20"/>
        <item x="15"/>
        <item t="default"/>
      </items>
    </pivotField>
    <pivotField numFmtId="164" showAll="0">
      <items count="1116">
        <item x="988"/>
        <item x="775"/>
        <item x="133"/>
        <item x="825"/>
        <item x="221"/>
        <item x="1038"/>
        <item x="975"/>
        <item x="858"/>
        <item x="119"/>
        <item x="936"/>
        <item x="387"/>
        <item x="974"/>
        <item x="1090"/>
        <item x="863"/>
        <item x="612"/>
        <item x="205"/>
        <item x="121"/>
        <item x="223"/>
        <item x="157"/>
        <item x="899"/>
        <item x="916"/>
        <item x="67"/>
        <item x="95"/>
        <item x="371"/>
        <item x="1102"/>
        <item x="222"/>
        <item x="892"/>
        <item x="217"/>
        <item x="882"/>
        <item x="206"/>
        <item x="909"/>
        <item x="923"/>
        <item x="1056"/>
        <item x="125"/>
        <item x="144"/>
        <item x="956"/>
        <item x="153"/>
        <item x="1055"/>
        <item x="784"/>
        <item x="214"/>
        <item x="663"/>
        <item x="696"/>
        <item x="914"/>
        <item x="104"/>
        <item x="1079"/>
        <item x="198"/>
        <item x="225"/>
        <item x="996"/>
        <item x="592"/>
        <item x="816"/>
        <item x="864"/>
        <item x="1066"/>
        <item x="195"/>
        <item x="357"/>
        <item x="228"/>
        <item x="970"/>
        <item x="162"/>
        <item x="793"/>
        <item x="212"/>
        <item x="1108"/>
        <item x="364"/>
        <item x="210"/>
        <item x="823"/>
        <item x="370"/>
        <item x="71"/>
        <item x="229"/>
        <item x="93"/>
        <item x="1081"/>
        <item x="245"/>
        <item x="235"/>
        <item x="1025"/>
        <item x="59"/>
        <item x="236"/>
        <item x="319"/>
        <item x="1078"/>
        <item x="1013"/>
        <item x="1101"/>
        <item x="224"/>
        <item x="966"/>
        <item x="1065"/>
        <item x="977"/>
        <item x="240"/>
        <item x="1097"/>
        <item x="25"/>
        <item x="189"/>
        <item x="1105"/>
        <item x="158"/>
        <item x="237"/>
        <item x="963"/>
        <item x="418"/>
        <item x="60"/>
        <item x="117"/>
        <item x="1054"/>
        <item x="220"/>
        <item x="1104"/>
        <item x="196"/>
        <item x="238"/>
        <item x="1076"/>
        <item x="822"/>
        <item x="349"/>
        <item x="540"/>
        <item x="181"/>
        <item x="384"/>
        <item x="170"/>
        <item x="912"/>
        <item x="928"/>
        <item x="122"/>
        <item x="554"/>
        <item x="756"/>
        <item x="1051"/>
        <item x="233"/>
        <item x="385"/>
        <item x="201"/>
        <item x="101"/>
        <item x="109"/>
        <item x="1074"/>
        <item x="875"/>
        <item x="778"/>
        <item x="186"/>
        <item x="957"/>
        <item x="1063"/>
        <item x="246"/>
        <item x="967"/>
        <item x="379"/>
        <item x="828"/>
        <item x="135"/>
        <item x="46"/>
        <item x="906"/>
        <item x="188"/>
        <item x="991"/>
        <item x="948"/>
        <item x="983"/>
        <item x="156"/>
        <item x="1027"/>
        <item x="128"/>
        <item x="140"/>
        <item x="588"/>
        <item x="30"/>
        <item x="166"/>
        <item x="638"/>
        <item x="605"/>
        <item x="1007"/>
        <item x="116"/>
        <item x="561"/>
        <item x="231"/>
        <item x="990"/>
        <item x="65"/>
        <item x="507"/>
        <item x="147"/>
        <item x="715"/>
        <item x="373"/>
        <item x="725"/>
        <item x="675"/>
        <item x="1017"/>
        <item x="73"/>
        <item x="667"/>
        <item x="180"/>
        <item x="628"/>
        <item x="837"/>
        <item x="849"/>
        <item x="55"/>
        <item x="1100"/>
        <item x="56"/>
        <item x="946"/>
        <item x="35"/>
        <item x="922"/>
        <item x="382"/>
        <item x="178"/>
        <item x="1112"/>
        <item x="179"/>
        <item x="821"/>
        <item x="171"/>
        <item x="645"/>
        <item x="142"/>
        <item x="143"/>
        <item x="41"/>
        <item x="89"/>
        <item x="202"/>
        <item x="209"/>
        <item x="1050"/>
        <item x="1086"/>
        <item x="994"/>
        <item x="66"/>
        <item x="239"/>
        <item x="847"/>
        <item x="898"/>
        <item x="1008"/>
        <item x="1001"/>
        <item x="968"/>
        <item x="177"/>
        <item x="33"/>
        <item x="126"/>
        <item x="878"/>
        <item x="1020"/>
        <item x="91"/>
        <item x="96"/>
        <item x="651"/>
        <item x="354"/>
        <item x="63"/>
        <item x="780"/>
        <item x="844"/>
        <item x="1005"/>
        <item x="134"/>
        <item x="993"/>
        <item x="973"/>
        <item x="232"/>
        <item x="811"/>
        <item x="940"/>
        <item x="438"/>
        <item x="926"/>
        <item x="48"/>
        <item x="672"/>
        <item x="602"/>
        <item x="374"/>
        <item x="999"/>
        <item x="400"/>
        <item x="703"/>
        <item x="1036"/>
        <item x="207"/>
        <item x="1080"/>
        <item x="381"/>
        <item x="1028"/>
        <item x="947"/>
        <item x="350"/>
        <item x="85"/>
        <item x="391"/>
        <item x="1083"/>
        <item x="1071"/>
        <item x="929"/>
        <item x="809"/>
        <item x="146"/>
        <item x="17"/>
        <item x="636"/>
        <item x="1075"/>
        <item x="351"/>
        <item x="1029"/>
        <item x="234"/>
        <item x="150"/>
        <item x="200"/>
        <item x="1087"/>
        <item x="763"/>
        <item x="68"/>
        <item x="520"/>
        <item x="172"/>
        <item x="114"/>
        <item x="952"/>
        <item x="161"/>
        <item x="949"/>
        <item x="959"/>
        <item x="29"/>
        <item x="764"/>
        <item x="513"/>
        <item x="211"/>
        <item x="1040"/>
        <item x="960"/>
        <item x="808"/>
        <item x="979"/>
        <item x="660"/>
        <item x="215"/>
        <item x="566"/>
        <item x="838"/>
        <item x="88"/>
        <item x="79"/>
        <item x="800"/>
        <item x="1057"/>
        <item x="1031"/>
        <item x="889"/>
        <item x="754"/>
        <item x="31"/>
        <item x="76"/>
        <item x="1046"/>
        <item x="505"/>
        <item x="1110"/>
        <item x="677"/>
        <item x="77"/>
        <item x="1010"/>
        <item x="1089"/>
        <item x="857"/>
        <item x="92"/>
        <item x="1107"/>
        <item x="167"/>
        <item x="755"/>
        <item x="538"/>
        <item x="1042"/>
        <item x="870"/>
        <item x="127"/>
        <item x="1088"/>
        <item x="569"/>
        <item x="184"/>
        <item x="164"/>
        <item x="835"/>
        <item x="97"/>
        <item x="100"/>
        <item x="641"/>
        <item x="783"/>
        <item x="862"/>
        <item x="1037"/>
        <item x="52"/>
        <item x="300"/>
        <item x="185"/>
        <item x="900"/>
        <item x="668"/>
        <item x="106"/>
        <item x="1094"/>
        <item x="112"/>
        <item x="935"/>
        <item x="292"/>
        <item x="918"/>
        <item x="1068"/>
        <item x="64"/>
        <item x="1034"/>
        <item x="242"/>
        <item x="1033"/>
        <item x="723"/>
        <item x="938"/>
        <item x="356"/>
        <item x="869"/>
        <item x="168"/>
        <item x="227"/>
        <item x="393"/>
        <item x="1095"/>
        <item x="542"/>
        <item x="506"/>
        <item x="726"/>
        <item x="216"/>
        <item x="817"/>
        <item x="852"/>
        <item x="82"/>
        <item x="409"/>
        <item x="129"/>
        <item x="366"/>
        <item x="1030"/>
        <item x="842"/>
        <item x="208"/>
        <item x="853"/>
        <item x="589"/>
        <item x="707"/>
        <item x="1052"/>
        <item x="690"/>
        <item x="902"/>
        <item x="278"/>
        <item x="528"/>
        <item x="219"/>
        <item x="801"/>
        <item x="90"/>
        <item x="910"/>
        <item x="920"/>
        <item x="790"/>
        <item x="865"/>
        <item x="795"/>
        <item x="1061"/>
        <item x="313"/>
        <item x="455"/>
        <item x="62"/>
        <item x="295"/>
        <item x="191"/>
        <item x="378"/>
        <item x="927"/>
        <item x="885"/>
        <item x="1045"/>
        <item x="1099"/>
        <item x="613"/>
        <item x="1043"/>
        <item x="804"/>
        <item x="1015"/>
        <item x="248"/>
        <item x="629"/>
        <item x="716"/>
        <item x="28"/>
        <item x="333"/>
        <item x="94"/>
        <item x="958"/>
        <item x="932"/>
        <item x="75"/>
        <item x="532"/>
        <item x="1002"/>
        <item x="884"/>
        <item x="482"/>
        <item x="930"/>
        <item x="732"/>
        <item x="661"/>
        <item x="463"/>
        <item x="722"/>
        <item x="894"/>
        <item x="921"/>
        <item x="190"/>
        <item x="551"/>
        <item x="901"/>
        <item x="353"/>
        <item x="797"/>
        <item x="226"/>
        <item x="337"/>
        <item x="886"/>
        <item x="50"/>
        <item x="876"/>
        <item x="155"/>
        <item x="11"/>
        <item x="620"/>
        <item x="1026"/>
        <item x="1106"/>
        <item x="666"/>
        <item x="1009"/>
        <item x="944"/>
        <item x="962"/>
        <item x="701"/>
        <item x="1019"/>
        <item x="1039"/>
        <item x="335"/>
        <item x="380"/>
        <item x="713"/>
        <item x="1058"/>
        <item x="148"/>
        <item x="772"/>
        <item x="943"/>
        <item x="601"/>
        <item x="355"/>
        <item x="616"/>
        <item x="814"/>
        <item x="586"/>
        <item x="678"/>
        <item x="720"/>
        <item x="1109"/>
        <item x="587"/>
        <item x="702"/>
        <item x="1084"/>
        <item x="1059"/>
        <item x="87"/>
        <item x="697"/>
        <item x="1049"/>
        <item x="955"/>
        <item x="736"/>
        <item x="653"/>
        <item x="631"/>
        <item x="149"/>
        <item x="326"/>
        <item x="132"/>
        <item x="1098"/>
        <item x="108"/>
        <item x="1096"/>
        <item x="57"/>
        <item x="767"/>
        <item x="895"/>
        <item x="704"/>
        <item x="1082"/>
        <item x="24"/>
        <item x="830"/>
        <item x="531"/>
        <item x="84"/>
        <item x="536"/>
        <item x="919"/>
        <item x="868"/>
        <item x="524"/>
        <item x="671"/>
        <item x="911"/>
        <item x="694"/>
        <item x="771"/>
        <item x="182"/>
        <item x="712"/>
        <item x="243"/>
        <item x="136"/>
        <item x="47"/>
        <item x="746"/>
        <item x="813"/>
        <item x="213"/>
        <item x="657"/>
        <item x="630"/>
        <item x="861"/>
        <item x="453"/>
        <item x="230"/>
        <item x="619"/>
        <item x="978"/>
        <item x="462"/>
        <item x="360"/>
        <item x="774"/>
        <item x="328"/>
        <item x="389"/>
        <item x="872"/>
        <item x="546"/>
        <item x="1092"/>
        <item x="1023"/>
        <item x="340"/>
        <item x="515"/>
        <item x="642"/>
        <item x="152"/>
        <item x="782"/>
        <item x="323"/>
        <item x="867"/>
        <item x="1024"/>
        <item x="1021"/>
        <item x="103"/>
        <item x="204"/>
        <item x="693"/>
        <item x="807"/>
        <item x="421"/>
        <item x="287"/>
        <item x="442"/>
        <item x="591"/>
        <item x="509"/>
        <item x="705"/>
        <item x="345"/>
        <item x="496"/>
        <item x="244"/>
        <item x="1077"/>
        <item x="992"/>
        <item x="673"/>
        <item x="766"/>
        <item x="941"/>
        <item x="123"/>
        <item x="731"/>
        <item x="1014"/>
        <item x="86"/>
        <item x="637"/>
        <item x="305"/>
        <item x="719"/>
        <item x="939"/>
        <item x="107"/>
        <item x="650"/>
        <item x="819"/>
        <item x="1069"/>
        <item x="1003"/>
        <item x="523"/>
        <item x="950"/>
        <item x="880"/>
        <item x="925"/>
        <item x="874"/>
        <item x="1064"/>
        <item x="980"/>
        <item x="961"/>
        <item x="45"/>
        <item x="466"/>
        <item x="1048"/>
        <item x="871"/>
        <item x="1067"/>
        <item x="608"/>
        <item x="1111"/>
        <item x="80"/>
        <item x="662"/>
        <item x="915"/>
        <item x="1035"/>
        <item x="680"/>
        <item x="1062"/>
        <item x="622"/>
        <item x="829"/>
        <item x="826"/>
        <item x="192"/>
        <item x="596"/>
        <item x="859"/>
        <item x="953"/>
        <item x="820"/>
        <item x="291"/>
        <item x="1004"/>
        <item x="320"/>
        <item x="471"/>
        <item x="610"/>
        <item x="643"/>
        <item x="472"/>
        <item x="984"/>
        <item x="917"/>
        <item x="850"/>
        <item x="640"/>
        <item x="118"/>
        <item x="893"/>
        <item x="372"/>
        <item x="197"/>
        <item x="21"/>
        <item x="965"/>
        <item x="708"/>
        <item x="548"/>
        <item x="367"/>
        <item x="478"/>
        <item x="12"/>
        <item x="717"/>
        <item x="740"/>
        <item x="985"/>
        <item x="477"/>
        <item x="890"/>
        <item x="765"/>
        <item x="714"/>
        <item x="721"/>
        <item x="318"/>
        <item x="392"/>
        <item x="883"/>
        <item x="598"/>
        <item x="599"/>
        <item x="1012"/>
        <item x="698"/>
        <item x="972"/>
        <item x="1018"/>
        <item x="459"/>
        <item x="913"/>
        <item x="276"/>
        <item x="665"/>
        <item x="989"/>
        <item x="848"/>
        <item x="986"/>
        <item x="806"/>
        <item x="760"/>
        <item x="138"/>
        <item x="113"/>
        <item x="692"/>
        <item x="624"/>
        <item x="173"/>
        <item x="611"/>
        <item x="527"/>
        <item x="498"/>
        <item x="658"/>
        <item x="428"/>
        <item x="415"/>
        <item x="604"/>
        <item x="888"/>
        <item x="1093"/>
        <item x="626"/>
        <item x="1070"/>
        <item x="931"/>
        <item x="187"/>
        <item x="483"/>
        <item x="1060"/>
        <item x="699"/>
        <item x="301"/>
        <item x="945"/>
        <item x="1006"/>
        <item x="111"/>
        <item x="322"/>
        <item x="674"/>
        <item x="706"/>
        <item x="633"/>
        <item x="124"/>
        <item x="572"/>
        <item x="203"/>
        <item x="840"/>
        <item x="750"/>
        <item x="1041"/>
        <item x="539"/>
        <item x="376"/>
        <item x="744"/>
        <item x="1103"/>
        <item x="494"/>
        <item x="81"/>
        <item x="1044"/>
        <item x="130"/>
        <item x="74"/>
        <item x="358"/>
        <item x="581"/>
        <item x="137"/>
        <item x="568"/>
        <item x="163"/>
        <item x="1073"/>
        <item x="1114"/>
        <item x="49"/>
        <item x="51"/>
        <item x="530"/>
        <item x="998"/>
        <item x="344"/>
        <item x="432"/>
        <item x="440"/>
        <item x="296"/>
        <item x="982"/>
        <item x="924"/>
        <item x="502"/>
        <item x="976"/>
        <item x="34"/>
        <item x="676"/>
        <item x="145"/>
        <item x="718"/>
        <item x="590"/>
        <item x="398"/>
        <item x="575"/>
        <item x="283"/>
        <item x="338"/>
        <item x="621"/>
        <item x="954"/>
        <item x="169"/>
        <item x="905"/>
        <item x="691"/>
        <item x="61"/>
        <item x="518"/>
        <item x="316"/>
        <item x="987"/>
        <item x="1085"/>
        <item x="253"/>
        <item x="2"/>
        <item x="1053"/>
        <item x="789"/>
        <item x="815"/>
        <item x="1032"/>
        <item x="951"/>
        <item x="1113"/>
        <item x="535"/>
        <item x="582"/>
        <item x="758"/>
        <item x="969"/>
        <item x="40"/>
        <item x="44"/>
        <item x="446"/>
        <item x="687"/>
        <item x="154"/>
        <item x="529"/>
        <item x="359"/>
        <item x="369"/>
        <item x="742"/>
        <item x="855"/>
        <item x="600"/>
        <item x="647"/>
        <item x="160"/>
        <item x="289"/>
        <item x="504"/>
        <item x="460"/>
        <item x="465"/>
        <item x="562"/>
        <item x="194"/>
        <item x="406"/>
        <item x="368"/>
        <item x="904"/>
        <item x="266"/>
        <item x="595"/>
        <item x="981"/>
        <item x="933"/>
        <item x="896"/>
        <item x="607"/>
        <item x="565"/>
        <item x="436"/>
        <item x="879"/>
        <item x="390"/>
        <item x="476"/>
        <item x="877"/>
        <item x="334"/>
        <item x="20"/>
        <item x="508"/>
        <item x="700"/>
        <item x="312"/>
        <item x="425"/>
        <item x="451"/>
        <item x="873"/>
        <item x="794"/>
        <item x="654"/>
        <item x="1047"/>
        <item x="907"/>
        <item x="770"/>
        <item x="39"/>
        <item x="517"/>
        <item x="603"/>
        <item x="72"/>
        <item x="639"/>
        <item x="579"/>
        <item x="377"/>
        <item x="897"/>
        <item x="964"/>
        <item x="805"/>
        <item x="1091"/>
        <item x="627"/>
        <item x="120"/>
        <item x="634"/>
        <item x="70"/>
        <item x="597"/>
        <item x="256"/>
        <item x="632"/>
        <item x="656"/>
        <item x="635"/>
        <item x="684"/>
        <item x="682"/>
        <item x="365"/>
        <item x="831"/>
        <item x="139"/>
        <item x="18"/>
        <item x="618"/>
        <item x="1022"/>
        <item x="594"/>
        <item x="468"/>
        <item x="294"/>
        <item x="557"/>
        <item x="681"/>
        <item x="942"/>
        <item x="856"/>
        <item x="1000"/>
        <item x="578"/>
        <item x="891"/>
        <item x="552"/>
        <item x="304"/>
        <item x="881"/>
        <item x="796"/>
        <item x="467"/>
        <item x="447"/>
        <item x="422"/>
        <item x="834"/>
        <item x="745"/>
        <item x="1011"/>
        <item x="997"/>
        <item x="16"/>
        <item x="183"/>
        <item x="38"/>
        <item x="22"/>
        <item x="444"/>
        <item x="652"/>
        <item x="625"/>
        <item x="479"/>
        <item x="679"/>
        <item x="261"/>
        <item x="99"/>
        <item x="903"/>
        <item x="445"/>
        <item x="609"/>
        <item x="827"/>
        <item x="777"/>
        <item x="15"/>
        <item x="648"/>
        <item x="83"/>
        <item x="887"/>
        <item x="841"/>
        <item x="669"/>
        <item x="279"/>
        <item x="832"/>
        <item x="934"/>
        <item x="729"/>
        <item x="9"/>
        <item x="845"/>
        <item x="617"/>
        <item x="32"/>
        <item x="441"/>
        <item x="710"/>
        <item x="473"/>
        <item x="249"/>
        <item x="683"/>
        <item x="585"/>
        <item x="749"/>
        <item x="791"/>
        <item x="741"/>
        <item x="1072"/>
        <item x="174"/>
        <item x="274"/>
        <item x="688"/>
        <item x="361"/>
        <item x="262"/>
        <item x="860"/>
        <item x="768"/>
        <item x="545"/>
        <item x="788"/>
        <item x="303"/>
        <item x="388"/>
        <item x="541"/>
        <item x="280"/>
        <item x="824"/>
        <item x="416"/>
        <item x="218"/>
        <item x="851"/>
        <item x="435"/>
        <item x="511"/>
        <item x="543"/>
        <item x="866"/>
        <item x="474"/>
        <item x="6"/>
        <item x="433"/>
        <item x="1016"/>
        <item x="812"/>
        <item x="423"/>
        <item x="971"/>
        <item x="779"/>
        <item x="739"/>
        <item x="792"/>
        <item x="534"/>
        <item x="510"/>
        <item x="655"/>
        <item x="264"/>
        <item x="937"/>
        <item x="686"/>
        <item x="786"/>
        <item x="711"/>
        <item x="19"/>
        <item x="330"/>
        <item x="649"/>
        <item x="308"/>
        <item x="4"/>
        <item x="317"/>
        <item x="275"/>
        <item x="386"/>
        <item x="762"/>
        <item x="995"/>
        <item x="486"/>
        <item x="564"/>
        <item x="580"/>
        <item x="254"/>
        <item x="803"/>
        <item x="480"/>
        <item x="251"/>
        <item x="315"/>
        <item x="843"/>
        <item x="439"/>
        <item x="293"/>
        <item x="560"/>
        <item x="810"/>
        <item x="908"/>
        <item x="730"/>
        <item x="339"/>
        <item x="583"/>
        <item x="298"/>
        <item x="13"/>
        <item x="165"/>
        <item x="270"/>
        <item x="277"/>
        <item x="336"/>
        <item x="798"/>
        <item x="514"/>
        <item x="247"/>
        <item x="799"/>
        <item x="58"/>
        <item x="556"/>
        <item x="285"/>
        <item x="574"/>
        <item x="550"/>
        <item x="503"/>
        <item x="689"/>
        <item x="26"/>
        <item x="836"/>
        <item x="325"/>
        <item x="495"/>
        <item x="176"/>
        <item x="272"/>
        <item x="431"/>
        <item x="614"/>
        <item x="403"/>
        <item x="748"/>
        <item x="258"/>
        <item x="331"/>
        <item x="269"/>
        <item x="615"/>
        <item x="78"/>
        <item x="573"/>
        <item x="268"/>
        <item x="352"/>
        <item x="709"/>
        <item x="470"/>
        <item x="131"/>
        <item x="555"/>
        <item x="743"/>
        <item x="747"/>
        <item x="752"/>
        <item x="0"/>
        <item x="488"/>
        <item x="43"/>
        <item x="402"/>
        <item x="5"/>
        <item x="570"/>
        <item x="175"/>
        <item x="727"/>
        <item x="773"/>
        <item x="499"/>
        <item x="558"/>
        <item x="521"/>
        <item x="282"/>
        <item x="547"/>
        <item x="457"/>
        <item x="537"/>
        <item x="685"/>
        <item x="785"/>
        <item x="533"/>
        <item x="576"/>
        <item x="818"/>
        <item x="456"/>
        <item x="310"/>
        <item x="341"/>
        <item x="424"/>
        <item x="37"/>
        <item x="492"/>
        <item x="525"/>
        <item x="553"/>
        <item x="241"/>
        <item x="250"/>
        <item x="347"/>
        <item x="383"/>
        <item x="414"/>
        <item x="437"/>
        <item x="854"/>
        <item x="98"/>
        <item x="69"/>
        <item x="411"/>
        <item x="327"/>
        <item x="271"/>
        <item x="332"/>
        <item x="53"/>
        <item x="115"/>
        <item x="426"/>
        <item x="267"/>
        <item x="670"/>
        <item x="7"/>
        <item x="516"/>
        <item x="309"/>
        <item x="577"/>
        <item x="759"/>
        <item x="493"/>
        <item x="321"/>
        <item x="584"/>
        <item x="735"/>
        <item x="343"/>
        <item x="306"/>
        <item x="14"/>
        <item x="281"/>
        <item x="802"/>
        <item x="412"/>
        <item x="571"/>
        <item x="454"/>
        <item x="419"/>
        <item x="452"/>
        <item x="193"/>
        <item x="464"/>
        <item x="23"/>
        <item x="448"/>
        <item x="787"/>
        <item x="199"/>
        <item x="757"/>
        <item x="375"/>
        <item x="839"/>
        <item x="284"/>
        <item x="761"/>
        <item x="484"/>
        <item x="362"/>
        <item x="769"/>
        <item x="776"/>
        <item x="593"/>
        <item x="559"/>
        <item x="753"/>
        <item x="664"/>
        <item x="512"/>
        <item x="105"/>
        <item x="290"/>
        <item x="623"/>
        <item x="833"/>
        <item x="1"/>
        <item x="751"/>
        <item x="151"/>
        <item x="646"/>
        <item x="733"/>
        <item x="54"/>
        <item x="265"/>
        <item x="781"/>
        <item x="491"/>
        <item x="299"/>
        <item x="429"/>
        <item x="567"/>
        <item x="302"/>
        <item x="420"/>
        <item x="458"/>
        <item x="481"/>
        <item x="846"/>
        <item x="738"/>
        <item x="408"/>
        <item x="500"/>
        <item x="449"/>
        <item x="434"/>
        <item x="342"/>
        <item x="260"/>
        <item x="314"/>
        <item x="461"/>
        <item x="397"/>
        <item x="737"/>
        <item x="497"/>
        <item x="407"/>
        <item x="485"/>
        <item x="255"/>
        <item x="346"/>
        <item x="311"/>
        <item x="519"/>
        <item x="413"/>
        <item x="102"/>
        <item x="544"/>
        <item x="286"/>
        <item x="659"/>
        <item x="549"/>
        <item x="27"/>
        <item x="159"/>
        <item x="644"/>
        <item x="410"/>
        <item x="526"/>
        <item x="297"/>
        <item x="487"/>
        <item x="724"/>
        <item x="417"/>
        <item x="348"/>
        <item x="42"/>
        <item x="563"/>
        <item x="405"/>
        <item x="490"/>
        <item x="3"/>
        <item x="469"/>
        <item x="363"/>
        <item x="695"/>
        <item x="443"/>
        <item x="404"/>
        <item x="36"/>
        <item x="427"/>
        <item x="450"/>
        <item x="501"/>
        <item x="728"/>
        <item x="257"/>
        <item x="395"/>
        <item x="288"/>
        <item x="401"/>
        <item x="475"/>
        <item x="430"/>
        <item x="307"/>
        <item x="141"/>
        <item x="252"/>
        <item x="8"/>
        <item x="110"/>
        <item x="399"/>
        <item x="489"/>
        <item x="329"/>
        <item x="259"/>
        <item x="606"/>
        <item x="396"/>
        <item x="734"/>
        <item x="522"/>
        <item x="324"/>
        <item x="273"/>
        <item x="394"/>
        <item x="263"/>
        <item x="10"/>
        <item t="default"/>
      </items>
    </pivotField>
    <pivotField showAll="0"/>
    <pivotField showAll="0"/>
    <pivotField showAll="0"/>
    <pivotField showAll="0"/>
    <pivotField showAll="0"/>
    <pivotField showAll="0"/>
    <pivotField showAll="0"/>
    <pivotField showAll="0"/>
    <pivotField showAll="0"/>
    <pivotField numFmtId="164" showAll="0"/>
    <pivotField numFmtId="9" showAll="0"/>
    <pivotField showAll="0"/>
    <pivotField numFmtId="164" showAll="0"/>
    <pivotField showAll="0"/>
    <pivotField showAll="0"/>
    <pivotField numFmtId="164" showAll="0"/>
  </pivotFields>
  <rowFields count="1">
    <field x="2"/>
  </rowFields>
  <rowItems count="10">
    <i>
      <x v="2"/>
    </i>
    <i>
      <x/>
    </i>
    <i>
      <x v="4"/>
    </i>
    <i>
      <x v="1"/>
    </i>
    <i>
      <x v="3"/>
    </i>
    <i>
      <x v="6"/>
    </i>
    <i>
      <x v="5"/>
    </i>
    <i>
      <x v="7"/>
    </i>
    <i>
      <x v="8"/>
    </i>
    <i t="grand">
      <x/>
    </i>
  </rowItems>
  <colFields count="1">
    <field x="-2"/>
  </colFields>
  <colItems count="2">
    <i>
      <x/>
    </i>
    <i i="1">
      <x v="1"/>
    </i>
  </colItems>
  <dataFields count="2">
    <dataField name="Average of Actual_Price" fld="4" subtotal="average" baseField="2" baseItem="0" numFmtId="43"/>
    <dataField name="Average of Discounted_Price" fld="3" subtotal="average" baseField="2" baseItem="0" numFmtId="43"/>
  </dataFields>
  <chartFormats count="4">
    <chartFormat chart="42" format="6" series="1">
      <pivotArea type="data" outline="0" fieldPosition="0">
        <references count="1">
          <reference field="4294967294" count="1" selected="0">
            <x v="0"/>
          </reference>
        </references>
      </pivotArea>
    </chartFormat>
    <chartFormat chart="42" format="7" series="1">
      <pivotArea type="data" outline="0" fieldPosition="0">
        <references count="1">
          <reference field="4294967294" count="1" selected="0">
            <x v="1"/>
          </reference>
        </references>
      </pivotArea>
    </chartFormat>
    <chartFormat chart="45" format="10" series="1">
      <pivotArea type="data" outline="0" fieldPosition="0">
        <references count="1">
          <reference field="4294967294" count="1" selected="0">
            <x v="0"/>
          </reference>
        </references>
      </pivotArea>
    </chartFormat>
    <chartFormat chart="45" format="1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D678851-327F-4371-90AA-EC895F40B475}" name="PivotTable1"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5" rowHeaderCaption=" Product_Name">
  <location ref="A3:B803" firstHeaderRow="1" firstDataRow="1" firstDataCol="1"/>
  <pivotFields count="24">
    <pivotField showAll="0">
      <items count="1348">
        <item x="46"/>
        <item x="143"/>
        <item x="654"/>
        <item x="655"/>
        <item x="663"/>
        <item x="557"/>
        <item x="148"/>
        <item x="189"/>
        <item x="239"/>
        <item x="1064"/>
        <item x="865"/>
        <item x="785"/>
        <item x="1215"/>
        <item x="56"/>
        <item x="33"/>
        <item x="8"/>
        <item x="1090"/>
        <item x="1143"/>
        <item x="716"/>
        <item x="939"/>
        <item x="1019"/>
        <item x="960"/>
        <item x="1027"/>
        <item x="1284"/>
        <item x="1066"/>
        <item x="812"/>
        <item x="1092"/>
        <item x="1344"/>
        <item x="980"/>
        <item x="950"/>
        <item x="988"/>
        <item x="1184"/>
        <item x="569"/>
        <item x="637"/>
        <item x="1210"/>
        <item x="989"/>
        <item x="934"/>
        <item x="606"/>
        <item x="1151"/>
        <item x="1219"/>
        <item x="754"/>
        <item x="885"/>
        <item x="749"/>
        <item x="828"/>
        <item x="753"/>
        <item x="1011"/>
        <item x="947"/>
        <item x="887"/>
        <item x="985"/>
        <item x="181"/>
        <item x="204"/>
        <item x="201"/>
        <item x="321"/>
        <item x="1337"/>
        <item x="693"/>
        <item x="996"/>
        <item x="1012"/>
        <item x="906"/>
        <item x="930"/>
        <item x="1022"/>
        <item x="712"/>
        <item x="1345"/>
        <item x="1319"/>
        <item x="852"/>
        <item x="1263"/>
        <item x="1313"/>
        <item x="796"/>
        <item x="983"/>
        <item x="590"/>
        <item x="701"/>
        <item x="687"/>
        <item x="691"/>
        <item x="789"/>
        <item x="770"/>
        <item x="1237"/>
        <item x="913"/>
        <item x="618"/>
        <item x="601"/>
        <item x="876"/>
        <item x="893"/>
        <item x="810"/>
        <item x="657"/>
        <item x="627"/>
        <item x="823"/>
        <item x="594"/>
        <item x="742"/>
        <item x="744"/>
        <item x="577"/>
        <item x="762"/>
        <item x="860"/>
        <item x="40"/>
        <item x="30"/>
        <item x="185"/>
        <item x="212"/>
        <item x="1050"/>
        <item x="658"/>
        <item x="916"/>
        <item x="918"/>
        <item x="1007"/>
        <item x="331"/>
        <item x="1110"/>
        <item x="764"/>
        <item x="732"/>
        <item x="780"/>
        <item x="1009"/>
        <item x="639"/>
        <item x="145"/>
        <item x="205"/>
        <item x="882"/>
        <item x="1104"/>
        <item x="1010"/>
        <item x="1189"/>
        <item x="1045"/>
        <item x="944"/>
        <item x="1339"/>
        <item x="638"/>
        <item x="886"/>
        <item x="98"/>
        <item x="981"/>
        <item x="767"/>
        <item x="964"/>
        <item x="635"/>
        <item x="936"/>
        <item x="1044"/>
        <item x="677"/>
        <item x="572"/>
        <item x="419"/>
        <item x="154"/>
        <item x="1139"/>
        <item x="1186"/>
        <item x="685"/>
        <item x="991"/>
        <item x="90"/>
        <item x="1346"/>
        <item x="862"/>
        <item x="1223"/>
        <item x="47"/>
        <item x="65"/>
        <item x="575"/>
        <item x="898"/>
        <item x="1316"/>
        <item x="125"/>
        <item x="629"/>
        <item x="182"/>
        <item x="228"/>
        <item x="301"/>
        <item x="700"/>
        <item x="743"/>
        <item x="724"/>
        <item x="1333"/>
        <item x="1014"/>
        <item x="1203"/>
        <item x="1300"/>
        <item x="920"/>
        <item x="929"/>
        <item x="1304"/>
        <item x="129"/>
        <item x="126"/>
        <item x="260"/>
        <item x="345"/>
        <item x="459"/>
        <item x="751"/>
        <item x="642"/>
        <item x="825"/>
        <item x="958"/>
        <item x="690"/>
        <item x="450"/>
        <item x="499"/>
        <item x="1302"/>
        <item x="512"/>
        <item x="915"/>
        <item x="69"/>
        <item x="63"/>
        <item x="247"/>
        <item x="997"/>
        <item x="664"/>
        <item x="573"/>
        <item x="1003"/>
        <item x="650"/>
        <item x="748"/>
        <item x="558"/>
        <item x="740"/>
        <item x="230"/>
        <item x="863"/>
        <item x="1117"/>
        <item x="721"/>
        <item x="1100"/>
        <item x="1324"/>
        <item x="568"/>
        <item x="293"/>
        <item x="911"/>
        <item x="1176"/>
        <item x="897"/>
        <item x="1058"/>
        <item x="978"/>
        <item x="1149"/>
        <item x="25"/>
        <item x="300"/>
        <item x="968"/>
        <item x="923"/>
        <item x="1343"/>
        <item x="1157"/>
        <item x="626"/>
        <item x="686"/>
        <item x="795"/>
        <item x="914"/>
        <item x="1322"/>
        <item x="1240"/>
        <item x="956"/>
        <item x="1006"/>
        <item x="665"/>
        <item x="1200"/>
        <item x="651"/>
        <item x="55"/>
        <item x="873"/>
        <item x="917"/>
        <item x="739"/>
        <item x="256"/>
        <item x="287"/>
        <item x="1032"/>
        <item x="1005"/>
        <item x="218"/>
        <item x="646"/>
        <item x="1291"/>
        <item x="1127"/>
        <item x="51"/>
        <item x="227"/>
        <item x="1123"/>
        <item x="139"/>
        <item x="138"/>
        <item x="994"/>
        <item x="555"/>
        <item x="859"/>
        <item x="49"/>
        <item x="1024"/>
        <item x="1179"/>
        <item x="713"/>
        <item x="355"/>
        <item x="854"/>
        <item x="1133"/>
        <item x="636"/>
        <item x="667"/>
        <item x="662"/>
        <item x="1013"/>
        <item x="1297"/>
        <item x="242"/>
        <item x="683"/>
        <item x="861"/>
        <item x="1016"/>
        <item x="1225"/>
        <item x="1292"/>
        <item x="274"/>
        <item x="267"/>
        <item x="1262"/>
        <item x="1211"/>
        <item x="603"/>
        <item x="574"/>
        <item x="1329"/>
        <item x="1232"/>
        <item x="614"/>
        <item x="29"/>
        <item x="11"/>
        <item x="531"/>
        <item x="1088"/>
        <item x="787"/>
        <item x="1112"/>
        <item x="922"/>
        <item x="1208"/>
        <item x="1310"/>
        <item x="945"/>
        <item x="966"/>
        <item x="901"/>
        <item x="1269"/>
        <item x="1148"/>
        <item x="252"/>
        <item x="68"/>
        <item x="1075"/>
        <item x="733"/>
        <item x="864"/>
        <item x="615"/>
        <item x="60"/>
        <item x="1285"/>
        <item x="660"/>
        <item x="1130"/>
        <item x="689"/>
        <item x="612"/>
        <item x="258"/>
        <item x="1136"/>
        <item x="288"/>
        <item x="184"/>
        <item x="1224"/>
        <item x="1279"/>
        <item x="191"/>
        <item x="643"/>
        <item x="951"/>
        <item x="811"/>
        <item x="421"/>
        <item x="709"/>
        <item x="102"/>
        <item x="259"/>
        <item x="1079"/>
        <item x="1121"/>
        <item x="261"/>
        <item x="1254"/>
        <item x="1231"/>
        <item x="1326"/>
        <item x="1294"/>
        <item x="1076"/>
        <item x="1057"/>
        <item x="1243"/>
        <item x="731"/>
        <item x="820"/>
        <item x="1288"/>
        <item x="1052"/>
        <item x="952"/>
        <item x="473"/>
        <item x="350"/>
        <item x="393"/>
        <item x="84"/>
        <item x="610"/>
        <item x="1162"/>
        <item x="396"/>
        <item x="919"/>
        <item x="549"/>
        <item x="1220"/>
        <item x="971"/>
        <item x="1114"/>
        <item x="782"/>
        <item x="1275"/>
        <item x="207"/>
        <item x="1274"/>
        <item x="741"/>
        <item x="1340"/>
        <item x="802"/>
        <item x="722"/>
        <item x="1161"/>
        <item x="106"/>
        <item x="89"/>
        <item x="220"/>
        <item x="595"/>
        <item x="104"/>
        <item x="166"/>
        <item x="597"/>
        <item x="566"/>
        <item x="42"/>
        <item x="0"/>
        <item x="1282"/>
        <item x="1335"/>
        <item x="1221"/>
        <item x="576"/>
        <item x="1122"/>
        <item x="878"/>
        <item x="648"/>
        <item x="43"/>
        <item x="160"/>
        <item x="12"/>
        <item x="578"/>
        <item x="867"/>
        <item x="737"/>
        <item x="622"/>
        <item x="623"/>
        <item x="768"/>
        <item x="1259"/>
        <item x="1253"/>
        <item x="892"/>
        <item x="853"/>
        <item x="605"/>
        <item x="1249"/>
        <item x="80"/>
        <item x="170"/>
        <item x="190"/>
        <item x="53"/>
        <item x="975"/>
        <item x="1035"/>
        <item x="705"/>
        <item x="1089"/>
        <item x="585"/>
        <item x="426"/>
        <item x="725"/>
        <item x="908"/>
        <item x="1086"/>
        <item x="1321"/>
        <item x="1061"/>
        <item x="830"/>
        <item x="1268"/>
        <item x="842"/>
        <item x="50"/>
        <item x="229"/>
        <item x="371"/>
        <item x="613"/>
        <item x="565"/>
        <item x="1246"/>
        <item x="457"/>
        <item x="599"/>
        <item x="547"/>
        <item x="935"/>
        <item x="1020"/>
        <item x="903"/>
        <item x="579"/>
        <item x="1218"/>
        <item x="875"/>
        <item x="1132"/>
        <item x="409"/>
        <item x="304"/>
        <item x="1072"/>
        <item x="290"/>
        <item x="858"/>
        <item x="773"/>
        <item x="955"/>
        <item x="1187"/>
        <item x="425"/>
        <item x="765"/>
        <item x="587"/>
        <item x="1167"/>
        <item x="1062"/>
        <item x="946"/>
        <item x="814"/>
        <item x="1308"/>
        <item x="1071"/>
        <item x="564"/>
        <item x="843"/>
        <item x="1235"/>
        <item x="571"/>
        <item x="822"/>
        <item x="619"/>
        <item x="1264"/>
        <item x="1234"/>
        <item x="233"/>
        <item x="694"/>
        <item x="319"/>
        <item x="912"/>
        <item x="910"/>
        <item x="158"/>
        <item x="715"/>
        <item x="801"/>
        <item x="254"/>
        <item x="907"/>
        <item x="1230"/>
        <item x="1323"/>
        <item x="894"/>
        <item x="1111"/>
        <item x="680"/>
        <item x="904"/>
        <item x="855"/>
        <item x="437"/>
        <item x="423"/>
        <item x="387"/>
        <item x="394"/>
        <item x="480"/>
        <item x="349"/>
        <item x="365"/>
        <item x="982"/>
        <item x="469"/>
        <item x="430"/>
        <item x="440"/>
        <item x="422"/>
        <item x="519"/>
        <item x="477"/>
        <item x="374"/>
        <item x="449"/>
        <item x="1038"/>
        <item x="1030"/>
        <item x="726"/>
        <item x="905"/>
        <item x="949"/>
        <item x="1125"/>
        <item x="766"/>
        <item x="807"/>
        <item x="563"/>
        <item x="832"/>
        <item x="45"/>
        <item x="36"/>
        <item x="652"/>
        <item x="1261"/>
        <item x="1296"/>
        <item x="1170"/>
        <item x="1093"/>
        <item x="1115"/>
        <item x="868"/>
        <item x="682"/>
        <item x="794"/>
        <item x="647"/>
        <item x="1198"/>
        <item x="926"/>
        <item x="1233"/>
        <item x="153"/>
        <item x="791"/>
        <item x="672"/>
        <item x="224"/>
        <item x="681"/>
        <item x="718"/>
        <item x="827"/>
        <item x="661"/>
        <item x="1042"/>
        <item x="763"/>
        <item x="1177"/>
        <item x="730"/>
        <item x="202"/>
        <item x="1056"/>
        <item x="1129"/>
        <item x="938"/>
        <item x="805"/>
        <item x="600"/>
        <item x="620"/>
        <item x="1193"/>
        <item x="161"/>
        <item x="241"/>
        <item x="165"/>
        <item x="1307"/>
        <item x="1147"/>
        <item x="1080"/>
        <item x="719"/>
        <item x="969"/>
        <item x="17"/>
        <item x="9"/>
        <item x="134"/>
        <item x="101"/>
        <item x="146"/>
        <item x="52"/>
        <item x="1227"/>
        <item x="948"/>
        <item x="15"/>
        <item x="1141"/>
        <item x="924"/>
        <item x="222"/>
        <item x="1082"/>
        <item x="1051"/>
        <item x="973"/>
        <item x="1059"/>
        <item x="608"/>
        <item x="760"/>
        <item x="871"/>
        <item x="214"/>
        <item x="439"/>
        <item x="851"/>
        <item x="589"/>
        <item x="320"/>
        <item x="877"/>
        <item x="884"/>
        <item x="891"/>
        <item x="756"/>
        <item x="483"/>
        <item x="198"/>
        <item x="120"/>
        <item x="235"/>
        <item x="156"/>
        <item x="164"/>
        <item x="262"/>
        <item x="632"/>
        <item x="21"/>
        <item x="616"/>
        <item x="611"/>
        <item x="141"/>
        <item x="463"/>
        <item x="13"/>
        <item x="399"/>
        <item x="1213"/>
        <item x="407"/>
        <item x="1286"/>
        <item x="723"/>
        <item x="1172"/>
        <item x="329"/>
        <item x="866"/>
        <item x="890"/>
        <item x="653"/>
        <item x="1124"/>
        <item x="793"/>
        <item x="584"/>
        <item x="324"/>
        <item x="965"/>
        <item x="1102"/>
        <item x="849"/>
        <item x="1281"/>
        <item x="157"/>
        <item x="551"/>
        <item x="940"/>
        <item x="1317"/>
        <item x="418"/>
        <item x="26"/>
        <item x="750"/>
        <item x="527"/>
        <item x="318"/>
        <item x="1182"/>
        <item x="515"/>
        <item x="699"/>
        <item x="1145"/>
        <item x="59"/>
        <item x="4"/>
        <item x="10"/>
        <item x="624"/>
        <item x="703"/>
        <item x="970"/>
        <item x="1209"/>
        <item x="99"/>
        <item x="674"/>
        <item x="209"/>
        <item x="1144"/>
        <item x="816"/>
        <item x="144"/>
        <item x="257"/>
        <item x="173"/>
        <item x="835"/>
        <item x="634"/>
        <item x="593"/>
        <item x="899"/>
        <item x="598"/>
        <item x="769"/>
        <item x="979"/>
        <item x="400"/>
        <item x="347"/>
        <item x="856"/>
        <item x="784"/>
        <item x="226"/>
        <item x="7"/>
        <item x="19"/>
        <item x="977"/>
        <item x="649"/>
        <item x="322"/>
        <item x="829"/>
        <item x="397"/>
        <item x="582"/>
        <item x="821"/>
        <item x="839"/>
        <item x="315"/>
        <item x="384"/>
        <item x="302"/>
        <item x="1068"/>
        <item x="1065"/>
        <item x="193"/>
        <item x="1049"/>
        <item x="967"/>
        <item x="837"/>
        <item x="710"/>
        <item x="510"/>
        <item x="308"/>
        <item x="1078"/>
        <item x="1154"/>
        <item x="1135"/>
        <item x="591"/>
        <item x="695"/>
        <item x="1140"/>
        <item x="92"/>
        <item x="3"/>
        <item x="526"/>
        <item x="1098"/>
        <item x="609"/>
        <item x="745"/>
        <item x="488"/>
        <item x="335"/>
        <item x="428"/>
        <item x="354"/>
        <item x="831"/>
        <item x="1095"/>
        <item x="826"/>
        <item x="752"/>
        <item x="1257"/>
        <item x="727"/>
        <item x="560"/>
        <item x="1083"/>
        <item x="507"/>
        <item x="1252"/>
        <item x="460"/>
        <item x="462"/>
        <item x="759"/>
        <item x="921"/>
        <item x="747"/>
        <item x="803"/>
        <item x="1250"/>
        <item x="132"/>
        <item x="513"/>
        <item x="360"/>
        <item x="1342"/>
        <item x="644"/>
        <item x="714"/>
        <item x="97"/>
        <item x="592"/>
        <item x="804"/>
        <item x="1273"/>
        <item x="778"/>
        <item x="523"/>
        <item x="353"/>
        <item x="607"/>
        <item x="415"/>
        <item x="817"/>
        <item x="986"/>
        <item x="995"/>
        <item x="1173"/>
        <item x="874"/>
        <item x="1192"/>
        <item x="1091"/>
        <item x="666"/>
        <item x="253"/>
        <item x="1320"/>
        <item x="245"/>
        <item x="313"/>
        <item x="196"/>
        <item x="684"/>
        <item x="327"/>
        <item x="217"/>
        <item x="140"/>
        <item x="177"/>
        <item x="152"/>
        <item x="273"/>
        <item x="688"/>
        <item x="1242"/>
        <item x="621"/>
        <item x="32"/>
        <item x="151"/>
        <item x="1047"/>
        <item x="82"/>
        <item x="73"/>
        <item x="162"/>
        <item x="1276"/>
        <item x="211"/>
        <item x="117"/>
        <item x="159"/>
        <item x="142"/>
        <item x="283"/>
        <item x="438"/>
        <item x="1107"/>
        <item x="902"/>
        <item x="1113"/>
        <item x="838"/>
        <item x="675"/>
        <item x="1293"/>
        <item x="1180"/>
        <item x="888"/>
        <item x="1260"/>
        <item x="869"/>
        <item x="645"/>
        <item x="137"/>
        <item x="962"/>
        <item x="846"/>
        <item x="1196"/>
        <item x="1070"/>
        <item x="562"/>
        <item x="279"/>
        <item x="326"/>
        <item x="433"/>
        <item x="381"/>
        <item x="541"/>
        <item x="383"/>
        <item x="356"/>
        <item x="1185"/>
        <item x="998"/>
        <item x="1069"/>
        <item x="1146"/>
        <item x="673"/>
        <item x="391"/>
        <item x="567"/>
        <item x="1152"/>
        <item x="738"/>
        <item x="786"/>
        <item x="883"/>
        <item x="844"/>
        <item x="187"/>
        <item x="792"/>
        <item x="18"/>
        <item x="1073"/>
        <item x="6"/>
        <item x="1315"/>
        <item x="824"/>
        <item x="1134"/>
        <item x="199"/>
        <item x="179"/>
        <item x="848"/>
        <item x="294"/>
        <item x="286"/>
        <item x="35"/>
        <item x="5"/>
        <item x="124"/>
        <item x="818"/>
        <item x="109"/>
        <item x="809"/>
        <item x="1037"/>
        <item x="889"/>
        <item x="692"/>
        <item x="583"/>
        <item x="1197"/>
        <item x="1283"/>
        <item x="316"/>
        <item x="1204"/>
        <item x="581"/>
        <item x="379"/>
        <item x="1336"/>
        <item x="221"/>
        <item x="1040"/>
        <item x="758"/>
        <item x="772"/>
        <item x="1015"/>
        <item x="993"/>
        <item x="468"/>
        <item x="87"/>
        <item x="276"/>
        <item x="453"/>
        <item x="1312"/>
        <item x="588"/>
        <item x="95"/>
        <item x="96"/>
        <item x="299"/>
        <item x="1216"/>
        <item x="976"/>
        <item x="475"/>
        <item x="669"/>
        <item x="1054"/>
        <item x="815"/>
        <item x="27"/>
        <item x="736"/>
        <item x="389"/>
        <item x="208"/>
        <item x="323"/>
        <item x="216"/>
        <item x="1251"/>
        <item x="1169"/>
        <item x="434"/>
        <item x="729"/>
        <item x="1118"/>
        <item x="2"/>
        <item x="1207"/>
        <item x="503"/>
        <item x="411"/>
        <item x="931"/>
        <item x="446"/>
        <item x="676"/>
        <item x="111"/>
        <item x="83"/>
        <item x="1314"/>
        <item x="268"/>
        <item x="633"/>
        <item x="671"/>
        <item x="311"/>
        <item x="1248"/>
        <item x="435"/>
        <item x="925"/>
        <item x="961"/>
        <item x="927"/>
        <item x="974"/>
        <item x="992"/>
        <item x="1247"/>
        <item x="1026"/>
        <item x="236"/>
        <item x="107"/>
        <item x="1096"/>
        <item x="702"/>
        <item x="631"/>
        <item x="271"/>
        <item x="1"/>
        <item x="548"/>
        <item x="707"/>
        <item x="1116"/>
        <item x="244"/>
        <item x="833"/>
        <item x="405"/>
        <item x="62"/>
        <item x="781"/>
        <item x="1159"/>
        <item x="123"/>
        <item x="1067"/>
        <item x="850"/>
        <item x="881"/>
        <item x="1103"/>
        <item x="250"/>
        <item x="880"/>
        <item x="553"/>
        <item x="535"/>
        <item x="1306"/>
        <item x="711"/>
        <item x="511"/>
        <item x="813"/>
        <item x="248"/>
        <item x="100"/>
        <item x="203"/>
        <item x="194"/>
        <item x="149"/>
        <item x="39"/>
        <item x="20"/>
        <item x="1001"/>
        <item x="1023"/>
        <item x="31"/>
        <item x="75"/>
        <item x="147"/>
        <item x="559"/>
        <item x="1119"/>
        <item x="819"/>
        <item x="116"/>
        <item x="640"/>
        <item x="1031"/>
        <item x="1156"/>
        <item x="325"/>
        <item x="806"/>
        <item x="895"/>
        <item x="263"/>
        <item x="1053"/>
        <item x="22"/>
        <item x="110"/>
        <item x="64"/>
        <item x="377"/>
        <item x="1277"/>
        <item x="427"/>
        <item x="1301"/>
        <item x="1055"/>
        <item x="1217"/>
        <item x="238"/>
        <item x="628"/>
        <item x="841"/>
        <item x="368"/>
        <item x="454"/>
        <item x="728"/>
        <item x="539"/>
        <item x="367"/>
        <item x="734"/>
        <item x="504"/>
        <item x="999"/>
        <item x="1164"/>
        <item x="225"/>
        <item x="1063"/>
        <item x="1325"/>
        <item x="310"/>
        <item x="295"/>
        <item x="297"/>
        <item x="278"/>
        <item x="1299"/>
        <item x="533"/>
        <item x="272"/>
        <item x="456"/>
        <item x="1165"/>
        <item x="943"/>
        <item x="1137"/>
        <item x="1258"/>
        <item x="167"/>
        <item x="1002"/>
        <item x="41"/>
        <item x="441"/>
        <item x="493"/>
        <item x="219"/>
        <item x="445"/>
        <item x="115"/>
        <item x="14"/>
        <item x="933"/>
        <item x="1087"/>
        <item x="1163"/>
        <item x="243"/>
        <item x="48"/>
        <item x="180"/>
        <item x="808"/>
        <item x="1244"/>
        <item x="175"/>
        <item x="479"/>
        <item x="508"/>
        <item x="489"/>
        <item x="1330"/>
        <item x="932"/>
        <item x="264"/>
        <item x="269"/>
        <item x="275"/>
        <item x="957"/>
        <item x="1229"/>
        <item x="679"/>
        <item x="717"/>
        <item x="1241"/>
        <item x="834"/>
        <item x="1295"/>
        <item x="231"/>
        <item x="857"/>
        <item x="506"/>
        <item x="128"/>
        <item x="296"/>
        <item x="1222"/>
        <item x="388"/>
        <item x="408"/>
        <item x="390"/>
        <item x="1085"/>
        <item x="1025"/>
        <item x="537"/>
        <item x="735"/>
        <item x="431"/>
        <item x="1155"/>
        <item x="556"/>
        <item x="706"/>
        <item x="1039"/>
        <item x="774"/>
        <item x="779"/>
        <item x="1328"/>
        <item x="23"/>
        <item x="44"/>
        <item x="81"/>
        <item x="495"/>
        <item x="466"/>
        <item x="959"/>
        <item x="232"/>
        <item x="783"/>
        <item x="307"/>
        <item x="1303"/>
        <item x="596"/>
        <item x="1236"/>
        <item x="1018"/>
        <item x="544"/>
        <item x="357"/>
        <item x="543"/>
        <item x="521"/>
        <item x="1289"/>
        <item x="656"/>
        <item x="1175"/>
        <item x="788"/>
        <item x="704"/>
        <item x="420"/>
        <item x="317"/>
        <item x="1212"/>
        <item x="630"/>
        <item x="305"/>
        <item x="471"/>
        <item x="385"/>
        <item x="169"/>
        <item x="281"/>
        <item x="879"/>
        <item x="91"/>
        <item x="57"/>
        <item x="66"/>
        <item x="223"/>
        <item x="105"/>
        <item x="131"/>
        <item x="416"/>
        <item x="529"/>
        <item x="487"/>
        <item x="481"/>
        <item x="1245"/>
        <item x="1074"/>
        <item x="720"/>
        <item x="524"/>
        <item x="72"/>
        <item x="746"/>
        <item x="378"/>
        <item x="251"/>
        <item x="330"/>
        <item x="74"/>
        <item x="113"/>
        <item x="37"/>
        <item x="312"/>
        <item x="1205"/>
        <item x="1060"/>
        <item x="755"/>
        <item x="517"/>
        <item x="1081"/>
        <item x="1108"/>
        <item x="424"/>
        <item x="417"/>
        <item x="538"/>
        <item x="382"/>
        <item x="580"/>
        <item x="94"/>
        <item x="845"/>
        <item x="800"/>
        <item x="474"/>
        <item x="114"/>
        <item x="364"/>
        <item x="359"/>
        <item x="289"/>
        <item x="344"/>
        <item x="476"/>
        <item x="442"/>
        <item x="406"/>
        <item x="343"/>
        <item x="757"/>
        <item x="85"/>
        <item x="546"/>
        <item x="1131"/>
        <item x="277"/>
        <item x="987"/>
        <item x="1194"/>
        <item x="1239"/>
        <item x="93"/>
        <item x="500"/>
        <item x="28"/>
        <item x="1271"/>
        <item x="1311"/>
        <item x="1033"/>
        <item x="249"/>
        <item x="402"/>
        <item x="127"/>
        <item x="928"/>
        <item x="1153"/>
        <item x="771"/>
        <item x="133"/>
        <item x="776"/>
        <item x="1036"/>
        <item x="370"/>
        <item x="376"/>
        <item x="348"/>
        <item x="413"/>
        <item x="1266"/>
        <item x="155"/>
        <item x="518"/>
        <item x="1166"/>
        <item x="1272"/>
        <item x="625"/>
        <item x="870"/>
        <item x="697"/>
        <item x="1228"/>
        <item x="942"/>
        <item x="641"/>
        <item x="429"/>
        <item x="436"/>
        <item x="314"/>
        <item x="112"/>
        <item x="790"/>
        <item x="1128"/>
        <item x="240"/>
        <item x="76"/>
        <item x="172"/>
        <item x="464"/>
        <item x="534"/>
        <item x="494"/>
        <item x="363"/>
        <item x="358"/>
        <item x="777"/>
        <item x="668"/>
        <item x="465"/>
        <item x="761"/>
        <item x="1265"/>
        <item x="698"/>
        <item x="1034"/>
        <item x="206"/>
        <item x="404"/>
        <item x="77"/>
        <item x="373"/>
        <item x="972"/>
        <item x="1256"/>
        <item x="617"/>
        <item x="403"/>
        <item x="61"/>
        <item x="192"/>
        <item x="122"/>
        <item x="1188"/>
        <item x="604"/>
        <item x="1195"/>
        <item x="530"/>
        <item x="24"/>
        <item x="130"/>
        <item x="171"/>
        <item x="86"/>
        <item x="659"/>
        <item x="119"/>
        <item x="280"/>
        <item x="444"/>
        <item x="451"/>
        <item x="990"/>
        <item x="896"/>
        <item x="799"/>
        <item x="570"/>
        <item x="540"/>
        <item x="291"/>
        <item x="847"/>
        <item x="1178"/>
        <item x="1008"/>
        <item x="678"/>
        <item x="1138"/>
        <item x="502"/>
        <item x="78"/>
        <item x="954"/>
        <item x="708"/>
        <item x="900"/>
        <item x="528"/>
        <item x="586"/>
        <item x="696"/>
        <item x="337"/>
        <item x="338"/>
        <item x="398"/>
        <item x="505"/>
        <item x="1029"/>
        <item x="1341"/>
        <item x="38"/>
        <item x="178"/>
        <item x="455"/>
        <item x="372"/>
        <item x="176"/>
        <item x="545"/>
        <item x="163"/>
        <item x="333"/>
        <item x="486"/>
        <item x="380"/>
        <item x="1280"/>
        <item x="984"/>
        <item x="282"/>
        <item x="135"/>
        <item x="188"/>
        <item x="215"/>
        <item x="58"/>
        <item x="461"/>
        <item x="401"/>
        <item x="361"/>
        <item x="432"/>
        <item x="392"/>
        <item x="552"/>
        <item x="410"/>
        <item x="414"/>
        <item x="118"/>
        <item x="34"/>
        <item x="136"/>
        <item x="1000"/>
        <item x="1048"/>
        <item x="1105"/>
        <item x="246"/>
        <item x="284"/>
        <item x="1181"/>
        <item x="472"/>
        <item x="448"/>
        <item x="484"/>
        <item x="514"/>
        <item x="458"/>
        <item x="1290"/>
        <item x="334"/>
        <item x="443"/>
        <item x="412"/>
        <item x="386"/>
        <item x="237"/>
        <item x="492"/>
        <item x="840"/>
        <item x="1017"/>
        <item x="342"/>
        <item x="1206"/>
        <item x="509"/>
        <item x="536"/>
        <item x="71"/>
        <item x="909"/>
        <item x="303"/>
        <item x="266"/>
        <item x="195"/>
        <item x="234"/>
        <item x="1150"/>
        <item x="482"/>
        <item x="16"/>
        <item x="197"/>
        <item x="103"/>
        <item x="561"/>
        <item x="285"/>
        <item x="516"/>
        <item x="1199"/>
        <item x="1238"/>
        <item x="1120"/>
        <item x="525"/>
        <item x="1097"/>
        <item x="1201"/>
        <item x="70"/>
        <item x="1334"/>
        <item x="496"/>
        <item x="309"/>
        <item x="183"/>
        <item x="186"/>
        <item x="213"/>
        <item x="328"/>
        <item x="937"/>
        <item x="306"/>
        <item x="1202"/>
        <item x="497"/>
        <item x="1160"/>
        <item x="1327"/>
        <item x="168"/>
        <item x="270"/>
        <item x="554"/>
        <item x="542"/>
        <item x="1101"/>
        <item x="1338"/>
        <item x="602"/>
        <item x="1046"/>
        <item x="1214"/>
        <item x="108"/>
        <item x="67"/>
        <item x="150"/>
        <item x="470"/>
        <item x="498"/>
        <item x="1331"/>
        <item x="292"/>
        <item x="670"/>
        <item x="340"/>
        <item x="336"/>
        <item x="339"/>
        <item x="520"/>
        <item x="532"/>
        <item x="1287"/>
        <item x="255"/>
        <item x="265"/>
        <item x="1142"/>
        <item x="200"/>
        <item x="798"/>
        <item x="1183"/>
        <item x="79"/>
        <item x="478"/>
        <item x="491"/>
        <item x="1043"/>
        <item x="341"/>
        <item x="775"/>
        <item x="351"/>
        <item x="485"/>
        <item x="1309"/>
        <item x="369"/>
        <item x="362"/>
        <item x="375"/>
        <item x="366"/>
        <item x="332"/>
        <item x="1126"/>
        <item x="54"/>
        <item x="836"/>
        <item x="953"/>
        <item x="467"/>
        <item x="1278"/>
        <item x="872"/>
        <item x="797"/>
        <item x="1190"/>
        <item x="121"/>
        <item x="1298"/>
        <item x="1171"/>
        <item x="1332"/>
        <item x="941"/>
        <item x="1305"/>
        <item x="1267"/>
        <item x="1109"/>
        <item x="210"/>
        <item x="1106"/>
        <item x="1158"/>
        <item x="1021"/>
        <item x="352"/>
        <item x="346"/>
        <item x="452"/>
        <item x="522"/>
        <item x="1041"/>
        <item x="490"/>
        <item x="88"/>
        <item x="1174"/>
        <item x="1004"/>
        <item x="1099"/>
        <item x="298"/>
        <item x="1168"/>
        <item x="1255"/>
        <item x="1226"/>
        <item x="1094"/>
        <item x="447"/>
        <item x="501"/>
        <item x="550"/>
        <item x="395"/>
        <item x="174"/>
        <item x="1270"/>
        <item x="1318"/>
        <item x="963"/>
        <item x="1077"/>
        <item x="1191"/>
        <item x="1084"/>
        <item x="1028"/>
        <item t="default"/>
      </items>
    </pivotField>
    <pivotField axis="axisRow" showAll="0" sortType="descending">
      <items count="2050">
        <item m="1" x="1750"/>
        <item m="1" x="1879"/>
        <item m="1" x="926"/>
        <item m="1" x="1251"/>
        <item m="1" x="1460"/>
        <item m="1" x="1299"/>
        <item m="1" x="2040"/>
        <item m="1" x="1036"/>
        <item m="1" x="963"/>
        <item m="1" x="1024"/>
        <item m="1" x="845"/>
        <item m="1" x="945"/>
        <item m="1" x="942"/>
        <item m="1" x="917"/>
        <item m="1" x="990"/>
        <item m="1" x="1025"/>
        <item m="1" x="1084"/>
        <item m="1" x="1063"/>
        <item m="1" x="1012"/>
        <item m="1" x="1994"/>
        <item m="1" x="1038"/>
        <item m="1" x="919"/>
        <item m="1" x="880"/>
        <item m="1" x="1043"/>
        <item m="1" x="956"/>
        <item m="1" x="821"/>
        <item m="1" x="861"/>
        <item m="1" x="953"/>
        <item m="1" x="1365"/>
        <item m="1" x="1882"/>
        <item m="1" x="2012"/>
        <item m="1" x="1752"/>
        <item m="1" x="1819"/>
        <item m="1" x="1759"/>
        <item m="1" x="1838"/>
        <item m="1" x="1131"/>
        <item m="1" x="1007"/>
        <item m="1" x="1921"/>
        <item m="1" x="1661"/>
        <item m="1" x="1992"/>
        <item m="1" x="1922"/>
        <item m="1" x="1653"/>
        <item m="1" x="1797"/>
        <item m="1" x="1658"/>
        <item m="1" x="1970"/>
        <item m="1" x="1983"/>
        <item m="1" x="2017"/>
        <item m="1" x="1699"/>
        <item m="1" x="1086"/>
        <item m="1" x="1399"/>
        <item m="1" x="1378"/>
        <item m="1" x="1463"/>
        <item m="1" x="1046"/>
        <item m="1" x="934"/>
        <item m="1" x="855"/>
        <item m="1" x="1092"/>
        <item m="1" x="1840"/>
        <item m="1" x="2038"/>
        <item m="1" x="1782"/>
        <item m="1" x="1862"/>
        <item m="1" x="1559"/>
        <item m="1" x="1071"/>
        <item m="1" x="1666"/>
        <item m="1" x="1015"/>
        <item m="1" x="1268"/>
        <item m="1" x="1684"/>
        <item m="1" x="1918"/>
        <item m="1" x="1877"/>
        <item m="1" x="997"/>
        <item m="1" x="844"/>
        <item m="1" x="1390"/>
        <item m="1" x="1388"/>
        <item m="1" x="892"/>
        <item m="1" x="969"/>
        <item m="1" x="973"/>
        <item m="1" x="1033"/>
        <item m="1" x="992"/>
        <item m="1" x="863"/>
        <item m="1" x="1416"/>
        <item m="1" x="1619"/>
        <item m="1" x="1048"/>
        <item m="1" x="1079"/>
        <item m="1" x="1034"/>
        <item m="1" x="1058"/>
        <item m="1" x="1090"/>
        <item m="1" x="915"/>
        <item m="1" x="918"/>
        <item m="1" x="1008"/>
        <item m="1" x="914"/>
        <item m="1" x="1924"/>
        <item m="1" x="946"/>
        <item m="1" x="968"/>
        <item m="1" x="810"/>
        <item m="1" x="2024"/>
        <item m="1" x="1040"/>
        <item m="1" x="1823"/>
        <item m="1" x="846"/>
        <item m="1" x="923"/>
        <item m="1" x="848"/>
        <item m="1" x="833"/>
        <item m="1" x="827"/>
        <item m="1" x="837"/>
        <item m="1" x="991"/>
        <item m="1" x="967"/>
        <item m="1" x="1061"/>
        <item m="1" x="858"/>
        <item m="1" x="1159"/>
        <item m="1" x="869"/>
        <item m="1" x="1162"/>
        <item m="1" x="1270"/>
        <item m="1" x="870"/>
        <item m="1" x="828"/>
        <item m="1" x="949"/>
        <item m="1" x="935"/>
        <item m="1" x="1158"/>
        <item m="1" x="824"/>
        <item m="1" x="850"/>
        <item m="1" x="800"/>
        <item m="1" x="1884"/>
        <item m="1" x="985"/>
        <item m="1" x="1198"/>
        <item m="1" x="1477"/>
        <item m="1" x="1485"/>
        <item m="1" x="1907"/>
        <item m="1" x="1418"/>
        <item m="1" x="1483"/>
        <item m="1" x="2001"/>
        <item m="1" x="1876"/>
        <item m="1" x="1911"/>
        <item m="1" x="1801"/>
        <item m="1" x="1581"/>
        <item m="1" x="1050"/>
        <item m="1" x="1000"/>
        <item m="1" x="1742"/>
        <item m="1" x="1747"/>
        <item m="1" x="1895"/>
        <item m="1" x="1772"/>
        <item m="1" x="1700"/>
        <item m="1" x="1800"/>
        <item m="1" x="1697"/>
        <item m="1" x="1632"/>
        <item m="1" x="1672"/>
        <item m="1" x="1770"/>
        <item m="1" x="2035"/>
        <item m="1" x="1646"/>
        <item m="1" x="1927"/>
        <item m="1" x="1641"/>
        <item m="1" x="2046"/>
        <item m="1" x="1692"/>
        <item m="1" x="1662"/>
        <item m="1" x="1686"/>
        <item m="1" x="1639"/>
        <item m="1" x="1673"/>
        <item m="1" x="1860"/>
        <item m="1" x="1718"/>
        <item m="1" x="1852"/>
        <item m="1" x="1642"/>
        <item m="1" x="1776"/>
        <item m="1" x="1998"/>
        <item m="1" x="1625"/>
        <item m="1" x="1637"/>
        <item m="1" x="1698"/>
        <item m="1" x="1815"/>
        <item m="1" x="1621"/>
        <item m="1" x="909"/>
        <item m="1" x="1579"/>
        <item m="1" x="950"/>
        <item m="1" x="1077"/>
        <item m="1" x="1611"/>
        <item m="1" x="1928"/>
        <item m="1" x="1832"/>
        <item m="1" x="936"/>
        <item m="1" x="984"/>
        <item m="1" x="1020"/>
        <item m="1" x="877"/>
        <item m="1" x="826"/>
        <item m="1" x="1282"/>
        <item m="1" x="1278"/>
        <item m="1" x="1374"/>
        <item m="1" x="1351"/>
        <item m="1" x="1487"/>
        <item m="1" x="1114"/>
        <item m="1" x="1277"/>
        <item m="1" x="1532"/>
        <item m="1" x="1301"/>
        <item m="1" x="1300"/>
        <item m="1" x="1404"/>
        <item m="1" x="1174"/>
        <item m="1" x="1613"/>
        <item m="1" x="802"/>
        <item m="1" x="1367"/>
        <item m="1" x="1211"/>
        <item m="1" x="902"/>
        <item m="1" x="966"/>
        <item m="1" x="998"/>
        <item m="1" x="805"/>
        <item m="1" x="1191"/>
        <item m="1" x="1284"/>
        <item m="1" x="1310"/>
        <item m="1" x="1337"/>
        <item m="1" x="1239"/>
        <item m="1" x="1287"/>
        <item m="1" x="1332"/>
        <item m="1" x="1032"/>
        <item m="1" x="809"/>
        <item m="1" x="1443"/>
        <item m="1" x="1600"/>
        <item m="1" x="1441"/>
        <item m="1" x="815"/>
        <item m="1" x="868"/>
        <item m="1" x="928"/>
        <item m="1" x="1098"/>
        <item m="1" x="1108"/>
        <item m="1" x="1144"/>
        <item m="1" x="1680"/>
        <item m="1" x="1843"/>
        <item m="1" x="2048"/>
        <item m="1" x="1985"/>
        <item m="1" x="2026"/>
        <item m="1" x="1933"/>
        <item m="1" x="1687"/>
        <item m="1" x="1319"/>
        <item m="1" x="1495"/>
        <item m="1" x="1308"/>
        <item m="1" x="1536"/>
        <item m="1" x="1488"/>
        <item m="1" x="1293"/>
        <item m="1" x="1325"/>
        <item m="1" x="1414"/>
        <item m="1" x="1326"/>
        <item m="1" x="1420"/>
        <item m="1" x="1317"/>
        <item m="1" x="1296"/>
        <item m="1" x="1400"/>
        <item m="1" x="1830"/>
        <item m="1" x="1769"/>
        <item m="1" x="1445"/>
        <item m="1" x="1979"/>
        <item m="1" x="1688"/>
        <item m="1" x="1671"/>
        <item m="1" x="1678"/>
        <item m="1" x="1938"/>
        <item m="1" x="1663"/>
        <item m="1" x="1727"/>
        <item m="1" x="1796"/>
        <item m="1" x="1716"/>
        <item m="1" x="1030"/>
        <item m="1" x="1550"/>
        <item m="1" x="1984"/>
        <item m="1" x="980"/>
        <item m="1" x="1386"/>
        <item m="1" x="1511"/>
        <item m="1" x="1525"/>
        <item m="1" x="1589"/>
        <item m="1" x="1605"/>
        <item m="1" x="1974"/>
        <item m="1" x="1986"/>
        <item m="1" x="1949"/>
        <item m="1" x="1868"/>
        <item m="1" x="1607"/>
        <item m="1" x="1577"/>
        <item m="1" x="1540"/>
        <item m="1" x="1017"/>
        <item m="1" x="1001"/>
        <item m="1" x="1996"/>
        <item m="1" x="1606"/>
        <item m="1" x="1327"/>
        <item m="1" x="1311"/>
        <item m="1" x="1566"/>
        <item m="1" x="1387"/>
        <item m="1" x="865"/>
        <item m="1" x="1881"/>
        <item m="1" x="1902"/>
        <item m="1" x="1991"/>
        <item m="1" x="1377"/>
        <item m="1" x="1602"/>
        <item m="1" x="1580"/>
        <item m="1" x="1429"/>
        <item m="1" x="1517"/>
        <item m="1" x="1516"/>
        <item m="1" x="1298"/>
        <item m="1" x="1564"/>
        <item m="1" x="1480"/>
        <item m="1" x="1448"/>
        <item m="1" x="1348"/>
        <item m="1" x="1359"/>
        <item m="1" x="1737"/>
        <item m="1" x="983"/>
        <item m="1" x="903"/>
        <item m="1" x="1773"/>
        <item m="1" x="1498"/>
        <item m="1" x="1744"/>
        <item m="1" x="1022"/>
        <item m="1" x="1633"/>
        <item m="1" x="901"/>
        <item m="1" x="1866"/>
        <item m="1" x="1679"/>
        <item m="1" x="1937"/>
        <item m="1" x="1696"/>
        <item m="1" x="2018"/>
        <item m="1" x="1874"/>
        <item m="1" x="1733"/>
        <item m="1" x="1925"/>
        <item m="1" x="1713"/>
        <item m="1" x="1707"/>
        <item m="1" x="1878"/>
        <item m="1" x="1743"/>
        <item m="1" x="1853"/>
        <item m="1" x="1789"/>
        <item m="1" x="1934"/>
        <item m="1" x="898"/>
        <item m="1" x="1447"/>
        <item m="1" x="1608"/>
        <item m="1" x="1417"/>
        <item m="1" x="993"/>
        <item m="1" x="1847"/>
        <item m="1" x="1041"/>
        <item m="1" x="1446"/>
        <item m="1" x="1044"/>
        <item m="1" x="891"/>
        <item m="1" x="1294"/>
        <item m="1" x="1295"/>
        <item m="1" x="1302"/>
        <item m="1" x="1318"/>
        <item m="1" x="1885"/>
        <item m="1" x="1357"/>
        <item m="1" x="1563"/>
        <item m="1" x="1428"/>
        <item m="1" x="1313"/>
        <item m="1" x="1466"/>
        <item m="1" x="1500"/>
        <item m="1" x="843"/>
        <item m="1" x="1836"/>
        <item m="1" x="1136"/>
        <item m="1" x="1406"/>
        <item m="1" x="1533"/>
        <item m="1" x="1524"/>
        <item m="1" x="975"/>
        <item m="1" x="1375"/>
        <item m="1" x="1350"/>
        <item m="1" x="1469"/>
        <item m="1" x="836"/>
        <item m="1" x="937"/>
        <item m="1" x="1297"/>
        <item m="1" x="1363"/>
        <item m="1" x="1610"/>
        <item m="1" x="825"/>
        <item m="1" x="817"/>
        <item m="1" x="1431"/>
        <item m="1" x="1275"/>
        <item m="1" x="2005"/>
        <item m="1" x="2025"/>
        <item m="1" x="1366"/>
        <item m="1" x="1423"/>
        <item m="1" x="1893"/>
        <item m="1" x="943"/>
        <item m="1" x="905"/>
        <item m="1" x="1019"/>
        <item m="1" x="1273"/>
        <item m="1" x="1199"/>
        <item m="1" x="1118"/>
        <item m="1" x="1205"/>
        <item m="1" x="1981"/>
        <item m="1" x="1232"/>
        <item m="1" x="1804"/>
        <item m="1" x="1478"/>
        <item m="1" x="1470"/>
        <item m="1" x="1809"/>
        <item m="1" x="1343"/>
        <item m="1" x="1953"/>
        <item m="1" x="1442"/>
        <item m="1" x="1826"/>
        <item m="1" x="1537"/>
        <item m="1" x="1093"/>
        <item m="1" x="1846"/>
        <item m="1" x="1941"/>
        <item m="1" x="2028"/>
        <item m="1" x="1763"/>
        <item m="1" x="1693"/>
        <item m="1" x="1751"/>
        <item m="1" x="1320"/>
        <item m="1" x="1395"/>
        <item m="1" x="1082"/>
        <item m="1" x="1542"/>
        <item m="1" x="1768"/>
        <item m="1" x="1467"/>
        <item m="1" x="1814"/>
        <item m="1" x="1150"/>
        <item m="1" x="1125"/>
        <item m="1" x="1121"/>
        <item m="1" x="1096"/>
        <item m="1" x="1462"/>
        <item m="1" x="1097"/>
        <item m="1" x="1197"/>
        <item m="1" x="1493"/>
        <item m="1" x="1272"/>
        <item m="1" x="1132"/>
        <item m="1" x="873"/>
        <item m="1" x="962"/>
        <item m="1" x="841"/>
        <item m="1" x="960"/>
        <item m="1" x="1027"/>
        <item m="1" x="1224"/>
        <item m="1" x="977"/>
        <item m="1" x="875"/>
        <item m="1" x="820"/>
        <item m="1" x="1262"/>
        <item m="1" x="1591"/>
        <item m="1" x="1360"/>
        <item m="1" x="1976"/>
        <item m="1" x="1856"/>
        <item m="1" x="941"/>
        <item m="1" x="888"/>
        <item m="1" x="1702"/>
        <item m="1" x="1597"/>
        <item m="1" x="1588"/>
        <item m="1" x="1426"/>
        <item m="1" x="1324"/>
        <item m="1" x="1567"/>
        <item m="1" x="1464"/>
        <item m="1" x="1422"/>
        <item m="1" x="1440"/>
        <item m="1" x="1371"/>
        <item m="1" x="1165"/>
        <item m="1" x="1315"/>
        <item m="1" x="883"/>
        <item m="1" x="1436"/>
        <item m="1" x="2004"/>
        <item m="1" x="1622"/>
        <item m="1" x="1169"/>
        <item m="1" x="1916"/>
        <item m="1" x="1942"/>
        <item m="1" x="1766"/>
        <item m="1" x="1636"/>
        <item m="1" x="1828"/>
        <item m="1" x="1657"/>
        <item m="1" x="1963"/>
        <item m="1" x="1908"/>
        <item m="1" x="1898"/>
        <item m="1" x="1793"/>
        <item m="1" x="1957"/>
        <item m="1" x="1652"/>
        <item m="1" x="1757"/>
        <item m="1" x="1820"/>
        <item m="1" x="1912"/>
        <item m="1" x="1634"/>
        <item m="1" x="1799"/>
        <item m="1" x="2047"/>
        <item m="1" x="2016"/>
        <item m="1" x="1870"/>
        <item m="1" x="1585"/>
        <item m="1" x="1703"/>
        <item m="1" x="1920"/>
        <item m="1" x="1685"/>
        <item m="1" x="1777"/>
        <item m="1" x="2030"/>
        <item m="1" x="1014"/>
        <item m="1" x="1741"/>
        <item m="1" x="1848"/>
        <item m="1" x="912"/>
        <item m="1" x="1059"/>
        <item m="1" x="1755"/>
        <item m="1" x="1775"/>
        <item m="1" x="1861"/>
        <item m="1" x="1349"/>
        <item m="1" x="1171"/>
        <item m="1" x="1555"/>
        <item m="1" x="1586"/>
        <item m="1" x="1355"/>
        <item m="1" x="1314"/>
        <item m="1" x="1499"/>
        <item m="1" x="1570"/>
        <item m="1" x="1603"/>
        <item m="1" x="1529"/>
        <item m="1" x="1596"/>
        <item m="1" x="1590"/>
        <item m="1" x="1412"/>
        <item m="1" x="1609"/>
        <item m="1" x="1290"/>
        <item m="1" x="1304"/>
        <item m="1" x="1476"/>
        <item m="1" x="1527"/>
        <item m="1" x="1291"/>
        <item m="1" x="1329"/>
        <item m="1" x="1437"/>
        <item m="1" x="1887"/>
        <item m="1" x="1857"/>
        <item m="1" x="1723"/>
        <item m="1" x="1413"/>
        <item m="1" x="1851"/>
        <item m="1" x="2008"/>
        <item m="1" x="1988"/>
        <item m="1" x="1779"/>
        <item m="1" x="2011"/>
        <item m="1" x="1871"/>
        <item m="1" x="1910"/>
        <item m="1" x="916"/>
        <item m="1" x="1722"/>
        <item m="1" x="1712"/>
        <item m="1" x="1859"/>
        <item m="1" x="2032"/>
        <item m="1" x="1582"/>
        <item m="1" x="2023"/>
        <item m="1" x="1842"/>
        <item m="1" x="1869"/>
        <item m="1" x="1647"/>
        <item m="1" x="1806"/>
        <item m="1" x="1839"/>
        <item m="1" x="1929"/>
        <item m="1" x="1899"/>
        <item m="1" x="1909"/>
        <item m="1" x="1872"/>
        <item m="1" x="1822"/>
        <item m="1" x="1616"/>
        <item m="1" x="1398"/>
        <item m="1" x="1508"/>
        <item m="1" x="1961"/>
        <item m="1" x="1451"/>
        <item m="1" x="1915"/>
        <item m="1" x="1729"/>
        <item m="1" x="1734"/>
        <item m="1" x="1886"/>
        <item m="1" x="1598"/>
        <item m="1" x="1959"/>
        <item m="1" x="1950"/>
        <item m="1" x="2033"/>
        <item m="1" x="1241"/>
        <item m="1" x="1246"/>
        <item m="1" x="1143"/>
        <item m="1" x="1127"/>
        <item m="1" x="1187"/>
        <item m="1" x="1193"/>
        <item m="1" x="1149"/>
        <item m="1" x="1172"/>
        <item m="1" x="1179"/>
        <item m="1" x="1206"/>
        <item m="1" x="1173"/>
        <item m="1" x="1134"/>
        <item m="1" x="1184"/>
        <item m="1" x="1212"/>
        <item m="1" x="1078"/>
        <item m="1" x="893"/>
        <item m="1" x="1489"/>
        <item m="1" x="1109"/>
        <item m="1" x="1364"/>
        <item m="1" x="1288"/>
        <item m="1" x="1394"/>
        <item m="1" x="1380"/>
        <item m="1" x="1370"/>
        <item m="1" x="1948"/>
        <item m="1" x="1791"/>
        <item m="1" x="1389"/>
        <item m="1" x="971"/>
        <item m="1" x="994"/>
        <item m="1" x="2022"/>
        <item m="1" x="1946"/>
        <item m="1" x="1966"/>
        <item m="1" x="1867"/>
        <item m="1" x="1760"/>
        <item m="1" x="1731"/>
        <item m="1" x="1999"/>
        <item m="1" x="1638"/>
        <item m="1" x="1681"/>
        <item m="1" x="1803"/>
        <item m="1" x="1762"/>
        <item m="1" x="1865"/>
        <item m="1" x="1774"/>
        <item m="1" x="1894"/>
        <item m="1" x="2009"/>
        <item m="1" x="1728"/>
        <item m="1" x="1945"/>
        <item m="1" x="1896"/>
        <item m="1" x="906"/>
        <item m="1" x="1189"/>
        <item m="1" x="1276"/>
        <item m="1" x="1468"/>
        <item m="1" x="1951"/>
        <item m="1" x="1721"/>
        <item m="1" x="2034"/>
        <item m="1" x="1756"/>
        <item m="1" x="1813"/>
        <item m="1" x="1497"/>
        <item m="1" x="2036"/>
        <item m="1" x="1960"/>
        <item m="1" x="1072"/>
        <item m="1" x="1062"/>
        <item m="1" x="933"/>
        <item m="1" x="1057"/>
        <item m="1" x="1956"/>
        <item m="1" x="1042"/>
        <item m="1" x="1978"/>
        <item m="1" x="1890"/>
        <item m="1" x="1790"/>
        <item m="1" x="2020"/>
        <item m="1" x="1710"/>
        <item m="1" x="1225"/>
        <item m="1" x="2010"/>
        <item m="1" x="857"/>
        <item m="1" x="1258"/>
        <item m="1" x="907"/>
        <item m="1" x="881"/>
        <item m="1" x="1472"/>
        <item m="1" x="1491"/>
        <item m="1" x="1425"/>
        <item m="1" x="1289"/>
        <item m="1" x="1039"/>
        <item m="1" x="884"/>
        <item m="1" x="1521"/>
        <item m="1" x="2029"/>
        <item m="1" x="1260"/>
        <item m="1" x="1066"/>
        <item m="1" x="1593"/>
        <item m="1" x="1503"/>
        <item m="1" x="1430"/>
        <item m="1" x="1457"/>
        <item m="1" x="1494"/>
        <item m="1" x="1526"/>
        <item m="1" x="1612"/>
        <item m="1" x="1052"/>
        <item m="1" x="1940"/>
        <item m="1" x="924"/>
        <item m="1" x="1053"/>
        <item m="1" x="816"/>
        <item m="1" x="2042"/>
        <item m="1" x="2003"/>
        <item m="1" x="1821"/>
        <item m="1" x="1643"/>
        <item m="1" x="1669"/>
        <item m="1" x="1640"/>
        <item m="1" x="1968"/>
        <item m="1" x="1711"/>
        <item m="1" x="1644"/>
        <item m="1" x="1665"/>
        <item m="1" x="1977"/>
        <item m="1" x="1740"/>
        <item m="1" x="2019"/>
        <item m="1" x="1850"/>
        <item m="1" x="2006"/>
        <item m="1" x="1714"/>
        <item m="1" x="1745"/>
        <item m="1" x="1242"/>
        <item m="1" x="1888"/>
        <item m="1" x="1376"/>
        <item m="1" x="1280"/>
        <item m="1" x="1433"/>
        <item m="1" x="1519"/>
        <item m="1" x="1574"/>
        <item m="1" x="1356"/>
        <item m="1" x="1576"/>
        <item m="1" x="1458"/>
        <item m="1" x="1347"/>
        <item m="1" x="1383"/>
        <item m="1" x="1510"/>
        <item m="1" x="1403"/>
        <item m="1" x="1385"/>
        <item m="1" x="1465"/>
        <item m="1" x="1482"/>
        <item m="1" x="1011"/>
        <item m="1" x="887"/>
        <item m="1" x="951"/>
        <item m="1" x="1047"/>
        <item m="1" x="1982"/>
        <item m="1" x="1930"/>
        <item m="1" x="927"/>
        <item m="1" x="931"/>
        <item m="1" x="1496"/>
        <item m="1" x="1070"/>
        <item m="1" x="1719"/>
        <item m="1" x="1083"/>
        <item m="1" x="1405"/>
        <item m="1" x="1962"/>
        <item m="1" x="1695"/>
        <item m="1" x="1864"/>
        <item m="1" x="1989"/>
        <item m="1" x="1438"/>
        <item m="1" x="1880"/>
        <item m="1" x="1340"/>
        <item m="1" x="894"/>
        <item m="1" x="1049"/>
        <item m="1" x="1177"/>
        <item m="1" x="1117"/>
        <item m="1" x="1116"/>
        <item m="1" x="978"/>
        <item m="1" x="1009"/>
        <item m="1" x="838"/>
        <item m="1" x="1202"/>
        <item m="1" x="1094"/>
        <item m="1" x="922"/>
        <item m="1" x="1185"/>
        <item m="1" x="1534"/>
        <item m="1" x="814"/>
        <item m="1" x="1087"/>
        <item m="1" x="1076"/>
        <item m="1" x="1764"/>
        <item m="1" x="813"/>
        <item m="1" x="1099"/>
        <item m="1" x="1259"/>
        <item m="1" x="2015"/>
        <item m="1" x="806"/>
        <item m="1" x="1164"/>
        <item m="1" x="940"/>
        <item m="1" x="1913"/>
        <item m="1" x="1705"/>
        <item m="1" x="1778"/>
        <item m="1" x="1269"/>
        <item m="1" x="862"/>
        <item m="1" x="2007"/>
        <item m="1" x="1855"/>
        <item m="1" x="1904"/>
        <item m="1" x="1786"/>
        <item m="1" x="1849"/>
        <item m="1" x="1635"/>
        <item m="1" x="1188"/>
        <item m="1" x="1873"/>
        <item m="1" x="1863"/>
        <item m="1" x="1217"/>
        <item m="1" x="987"/>
        <item m="1" x="1221"/>
        <item m="1" x="1947"/>
        <item m="1" x="2043"/>
        <item m="1" x="1901"/>
        <item m="1" x="1069"/>
        <item m="1" x="2044"/>
        <item m="1" x="1223"/>
        <item m="1" x="1362"/>
        <item m="1" x="1424"/>
        <item m="1" x="1379"/>
        <item m="1" x="1219"/>
        <item m="1" x="1133"/>
        <item m="1" x="1204"/>
        <item m="1" x="1120"/>
        <item m="1" x="1183"/>
        <item m="1" x="1255"/>
        <item m="1" x="1490"/>
        <item m="1" x="1238"/>
        <item m="1" x="1530"/>
        <item m="1" x="1216"/>
        <item m="1" x="1208"/>
        <item m="1" x="1106"/>
        <item m="1" x="1249"/>
        <item m="1" x="1178"/>
        <item m="1" x="1107"/>
        <item m="1" x="1237"/>
        <item m="1" x="1243"/>
        <item m="1" x="1655"/>
        <item m="1" x="1330"/>
        <item m="1" x="1601"/>
        <item m="1" x="1461"/>
        <item m="1" x="879"/>
        <item m="1" x="1157"/>
        <item m="1" x="1236"/>
        <item m="1" x="835"/>
        <item m="1" x="995"/>
        <item m="1" x="1089"/>
        <item m="1" x="823"/>
        <item m="1" x="1102"/>
        <item m="1" x="1153"/>
        <item m="1" x="1101"/>
        <item m="1" x="1222"/>
        <item m="1" x="1231"/>
        <item m="1" x="1186"/>
        <item m="1" x="1139"/>
        <item m="1" x="1181"/>
        <item m="1" x="1257"/>
        <item m="1" x="864"/>
        <item m="1" x="1792"/>
        <item m="1" x="1573"/>
        <item m="1" x="1690"/>
        <item m="1" x="1936"/>
        <item m="1" x="1668"/>
        <item m="1" x="1919"/>
        <item m="1" x="1701"/>
        <item m="1" x="1630"/>
        <item m="1" x="1954"/>
        <item m="1" x="1339"/>
        <item m="1" x="1575"/>
        <item m="1" x="1914"/>
        <item m="1" x="1409"/>
        <item m="1" x="1604"/>
        <item m="1" x="1504"/>
        <item m="1" x="1568"/>
        <item m="1" x="1538"/>
        <item m="1" x="1592"/>
        <item m="1" x="1481"/>
        <item m="1" x="1833"/>
        <item m="1" x="1808"/>
        <item m="1" x="1827"/>
        <item m="1" x="1825"/>
        <item m="1" x="1706"/>
        <item m="1" x="1704"/>
        <item m="1" x="2027"/>
        <item m="1" x="1841"/>
        <item m="1" x="1829"/>
        <item m="1" x="1656"/>
        <item m="1" x="1670"/>
        <item m="1" x="1651"/>
        <item m="1" x="1798"/>
        <item m="1" x="1787"/>
        <item m="1" x="1674"/>
        <item m="1" x="1972"/>
        <item m="1" x="2041"/>
        <item m="1" x="1889"/>
        <item m="1" x="1753"/>
        <item m="1" x="1709"/>
        <item m="1" x="1735"/>
        <item m="1" x="1659"/>
        <item m="1" x="1812"/>
        <item m="1" x="1794"/>
        <item m="1" x="1322"/>
        <item m="1" x="1654"/>
        <item m="1" x="1717"/>
        <item m="1" x="1660"/>
        <item m="1" x="1617"/>
        <item m="1" x="1627"/>
        <item m="1" x="1694"/>
        <item m="1" x="1649"/>
        <item m="1" x="1715"/>
        <item m="1" x="1623"/>
        <item m="1" x="1932"/>
        <item m="1" x="1594"/>
        <item m="1" x="1486"/>
        <item m="1" x="867"/>
        <item m="1" x="948"/>
        <item m="1" x="1267"/>
        <item m="1" x="1248"/>
        <item m="1" x="1261"/>
        <item m="1" x="1250"/>
        <item m="1" x="986"/>
        <item m="1" x="1746"/>
        <item m="1" x="2021"/>
        <item m="1" x="1147"/>
        <item m="1" x="1190"/>
        <item m="1" x="1209"/>
        <item m="1" x="1512"/>
        <item m="1" x="811"/>
        <item m="1" x="803"/>
        <item m="1" x="812"/>
        <item m="1" x="854"/>
        <item m="1" x="860"/>
        <item m="1" x="1002"/>
        <item m="1" x="808"/>
        <item m="1" x="904"/>
        <item m="1" x="908"/>
        <item m="1" x="1175"/>
        <item m="1" x="1434"/>
        <item m="1" x="1397"/>
        <item m="1" x="1449"/>
        <item m="1" x="1473"/>
        <item m="1" x="1562"/>
        <item m="1" x="1444"/>
        <item m="1" x="1292"/>
        <item m="1" x="996"/>
        <item m="1" x="1725"/>
        <item m="1" x="1891"/>
        <item m="1" x="1624"/>
        <item m="1" x="1854"/>
        <item m="1" x="2045"/>
        <item m="1" x="1626"/>
        <item m="1" x="1724"/>
        <item m="1" x="1682"/>
        <item m="1" x="2000"/>
        <item m="1" x="1758"/>
        <item m="1" x="1648"/>
        <item m="1" x="1628"/>
        <item m="1" x="1738"/>
        <item m="1" x="1987"/>
        <item m="1" x="1931"/>
        <item m="1" x="1667"/>
        <item m="1" x="1691"/>
        <item m="1" x="1767"/>
        <item m="1" x="1650"/>
        <item m="1" x="2002"/>
        <item m="1" x="1631"/>
        <item m="1" x="1479"/>
        <item m="1" x="1064"/>
        <item m="1" x="1264"/>
        <item m="1" x="1903"/>
        <item m="1" x="1085"/>
        <item m="1" x="1155"/>
        <item m="1" x="1113"/>
        <item m="1" x="1192"/>
        <item m="1" x="925"/>
        <item m="1" x="1021"/>
        <item m="1" x="832"/>
        <item m="1" x="900"/>
        <item m="1" x="831"/>
        <item m="1" x="804"/>
        <item m="1" x="1160"/>
        <item m="1" x="1111"/>
        <item m="1" x="1210"/>
        <item m="1" x="1345"/>
        <item m="1" x="1411"/>
        <item m="1" x="1523"/>
        <item m="1" x="1645"/>
        <item m="1" x="1939"/>
        <item m="1" x="1952"/>
        <item m="1" x="1958"/>
        <item m="1" x="1556"/>
        <item m="1" x="954"/>
        <item m="1" x="1142"/>
        <item m="1" x="1546"/>
        <item m="1" x="1137"/>
        <item m="1" x="1176"/>
        <item m="1" x="1037"/>
        <item m="1" x="1393"/>
        <item m="1" x="1557"/>
        <item m="1" x="1578"/>
        <item m="1" x="1456"/>
        <item m="1" x="1382"/>
        <item m="1" x="866"/>
        <item m="1" x="1112"/>
        <item m="1" x="1130"/>
        <item m="1" x="1135"/>
        <item m="1" x="1207"/>
        <item m="1" x="1226"/>
        <item m="1" x="913"/>
        <item m="1" x="859"/>
        <item m="1" x="1128"/>
        <item m="1" x="1196"/>
        <item m="1" x="1129"/>
        <item m="1" x="1263"/>
        <item m="1" x="1103"/>
        <item m="1" x="1100"/>
        <item m="1" x="1104"/>
        <item m="1" x="1215"/>
        <item m="1" x="1166"/>
        <item m="1" x="1218"/>
        <item m="1" x="1167"/>
        <item m="1" x="1140"/>
        <item m="1" x="1220"/>
        <item m="1" x="1214"/>
        <item m="1" x="1235"/>
        <item m="1" x="1528"/>
        <item m="1" x="1749"/>
        <item m="1" x="1004"/>
        <item m="1" x="910"/>
        <item m="1" x="1459"/>
        <item m="1" x="1845"/>
        <item m="1" x="1795"/>
        <item m="1" x="1549"/>
        <item m="1" x="1561"/>
        <item m="1" x="1509"/>
        <item m="1" x="1381"/>
        <item m="1" x="1675"/>
        <item m="1" x="1900"/>
        <item m="1" x="1802"/>
        <item m="1" x="1501"/>
        <item m="1" x="1545"/>
        <item m="1" x="1354"/>
        <item m="1" x="1006"/>
        <item m="1" x="1736"/>
        <item m="1" x="1926"/>
        <item m="1" x="921"/>
        <item m="1" x="1955"/>
        <item m="1" x="1943"/>
        <item m="1" x="1544"/>
        <item m="1" x="856"/>
        <item m="1" x="974"/>
        <item m="1" x="1541"/>
        <item m="1" x="1119"/>
        <item m="1" x="819"/>
        <item m="1" x="1194"/>
        <item m="1" x="1146"/>
        <item m="1" x="1161"/>
        <item m="1" x="1152"/>
        <item m="1" x="1110"/>
        <item m="1" x="1115"/>
        <item m="1" x="1156"/>
        <item m="1" x="1124"/>
        <item m="1" x="1163"/>
        <item m="1" x="1180"/>
        <item m="1" x="1148"/>
        <item m="1" x="1274"/>
        <item m="1" x="1213"/>
        <item m="1" x="1126"/>
        <item m="1" x="1122"/>
        <item m="1" x="1245"/>
        <item m="1" x="1265"/>
        <item m="1" x="1361"/>
        <item m="1" x="1141"/>
        <item m="1" x="1227"/>
        <item m="1" x="830"/>
        <item m="1" x="1551"/>
        <item m="1" x="1279"/>
        <item m="1" x="1396"/>
        <item m="1" x="1492"/>
        <item m="1" x="1316"/>
        <item m="1" x="1408"/>
        <item m="1" x="1372"/>
        <item m="1" x="1341"/>
        <item m="1" x="1353"/>
        <item m="1" x="1309"/>
        <item m="1" x="1123"/>
        <item m="1" x="1240"/>
        <item m="1" x="1427"/>
        <item m="1" x="1105"/>
        <item m="1" x="1010"/>
        <item m="1" x="1074"/>
        <item m="1" x="1565"/>
        <item m="1" x="1303"/>
        <item m="1" x="1452"/>
        <item m="1" x="1584"/>
        <item m="1" x="1990"/>
        <item m="1" x="1883"/>
        <item m="1" x="1081"/>
        <item m="1" x="1629"/>
        <item m="1" x="1247"/>
        <item m="1" x="1539"/>
        <item m="1" x="1683"/>
        <item m="1" x="1935"/>
        <item m="1" x="959"/>
        <item m="1" x="1283"/>
        <item m="1" x="1761"/>
        <item m="1" x="876"/>
        <item m="1" x="1572"/>
        <item m="1" x="1018"/>
        <item m="1" x="1664"/>
        <item m="1" x="1917"/>
        <item m="1" x="1005"/>
        <item m="1" x="1023"/>
        <item m="1" x="964"/>
        <item m="1" x="1505"/>
        <item m="1" x="1230"/>
        <item m="1" x="834"/>
        <item m="1" x="801"/>
        <item m="1" x="1254"/>
        <item m="1" x="1244"/>
        <item m="1" x="1154"/>
        <item m="1" x="1182"/>
        <item m="1" x="1256"/>
        <item m="1" x="1281"/>
        <item m="1" x="1026"/>
        <item m="1" x="1056"/>
        <item m="1" x="981"/>
        <item m="1" x="965"/>
        <item m="1" x="1095"/>
        <item m="1" x="1203"/>
        <item m="1" x="1285"/>
        <item m="1" x="1402"/>
        <item m="1" x="1346"/>
        <item m="1" x="1323"/>
        <item m="1" x="1228"/>
        <item m="1" x="1151"/>
        <item m="1" x="1415"/>
        <item m="1" x="1271"/>
        <item m="1" x="1620"/>
        <item m="1" x="1824"/>
        <item m="1" x="1944"/>
        <item m="1" x="1967"/>
        <item m="1" x="2013"/>
        <item m="1" x="1834"/>
        <item m="1" x="1875"/>
        <item m="1" x="1995"/>
        <item m="1" x="1513"/>
        <item m="1" x="1835"/>
        <item m="1" x="1028"/>
        <item m="1" x="872"/>
        <item m="1" x="1195"/>
        <item m="1" x="1615"/>
        <item m="1" x="1739"/>
        <item m="1" x="1816"/>
        <item m="1" x="958"/>
        <item m="1" x="1091"/>
        <item m="1" x="1080"/>
        <item m="1" x="1075"/>
        <item m="1" x="2031"/>
        <item m="1" x="1307"/>
        <item m="1" x="1980"/>
        <item m="1" x="1560"/>
        <item m="1" x="1439"/>
        <item m="1" x="1410"/>
        <item m="1" x="1054"/>
        <item m="1" x="1003"/>
        <item m="1" x="851"/>
        <item m="1" x="988"/>
        <item m="1" x="1765"/>
        <item m="1" x="885"/>
        <item m="1" x="1088"/>
        <item m="1" x="871"/>
        <item m="1" x="1964"/>
        <item m="1" x="1068"/>
        <item m="1" x="1233"/>
        <item m="1" x="1200"/>
        <item m="1" x="1837"/>
        <item m="1" x="1726"/>
        <item m="1" x="1975"/>
        <item m="1" x="979"/>
        <item m="1" x="818"/>
        <item m="1" x="1067"/>
        <item m="1" x="822"/>
        <item m="1" x="1342"/>
        <item m="1" x="1252"/>
        <item m="1" x="1858"/>
        <item m="1" x="1780"/>
        <item m="1" x="1051"/>
        <item m="1" x="1569"/>
        <item m="1" x="930"/>
        <item m="1" x="955"/>
        <item m="1" x="847"/>
        <item m="1" x="1401"/>
        <item m="1" x="1312"/>
        <item m="1" x="1331"/>
        <item m="1" x="1384"/>
        <item m="1" x="840"/>
        <item m="1" x="932"/>
        <item m="1" x="1373"/>
        <item m="1" x="1358"/>
        <item m="1" x="1599"/>
        <item m="1" x="889"/>
        <item m="1" x="1553"/>
        <item m="1" x="1352"/>
        <item m="1" x="807"/>
        <item m="1" x="852"/>
        <item m="1" x="1969"/>
        <item m="1" x="1060"/>
        <item m="1" x="1201"/>
        <item m="1" x="1587"/>
        <item m="1" x="1507"/>
        <item m="1" x="1518"/>
        <item m="1" x="1454"/>
        <item m="1" x="1547"/>
        <item m="1" x="1328"/>
        <item m="1" x="1145"/>
        <item m="1" x="982"/>
        <item m="1" x="1522"/>
        <item m="1" x="1234"/>
        <item m="1" x="1253"/>
        <item m="1" x="1168"/>
        <item m="1" x="2039"/>
        <item m="1" x="1677"/>
        <item m="1" x="1892"/>
        <item m="1" x="1748"/>
        <item m="1" x="1730"/>
        <item m="1" x="1973"/>
        <item m="1" x="1810"/>
        <item m="1" x="2037"/>
        <item m="1" x="1708"/>
        <item m="1" x="1818"/>
        <item m="1" x="1831"/>
        <item m="1" x="1618"/>
        <item m="1" x="1897"/>
        <item m="1" x="1783"/>
        <item m="1" x="1971"/>
        <item m="1" x="1788"/>
        <item m="1" x="1771"/>
        <item m="1" x="1474"/>
        <item m="1" x="1781"/>
        <item m="1" x="1997"/>
        <item m="1" x="1754"/>
        <item m="1" x="1689"/>
        <item m="1" x="1807"/>
        <item m="1" x="1055"/>
        <item m="1" x="938"/>
        <item m="1" x="899"/>
        <item m="1" x="1029"/>
        <item m="1" x="972"/>
        <item m="1" x="849"/>
        <item m="1" x="1045"/>
        <item m="1" x="911"/>
        <item m="1" x="1502"/>
        <item m="1" x="1065"/>
        <item m="1" x="1013"/>
        <item m="1" x="882"/>
        <item m="1" x="897"/>
        <item m="1" x="839"/>
        <item m="1" x="952"/>
        <item m="1" x="895"/>
        <item m="1" x="999"/>
        <item m="1" x="799"/>
        <item m="1" x="1035"/>
        <item m="1" x="947"/>
        <item m="1" x="890"/>
        <item m="1" x="1558"/>
        <item m="1" x="896"/>
        <item m="1" x="970"/>
        <item m="1" x="874"/>
        <item m="1" x="920"/>
        <item m="1" x="957"/>
        <item m="1" x="878"/>
        <item m="1" x="1031"/>
        <item m="1" x="1016"/>
        <item m="1" x="1229"/>
        <item m="1" x="1138"/>
        <item m="1" x="1170"/>
        <item m="1" x="1554"/>
        <item m="1" x="842"/>
        <item m="1" x="1266"/>
        <item m="1" x="853"/>
        <item m="1" x="1421"/>
        <item m="1" x="1455"/>
        <item m="1" x="1432"/>
        <item m="1" x="1515"/>
        <item m="1" x="1732"/>
        <item m="1" x="1785"/>
        <item m="1" x="1548"/>
        <item m="1" x="1923"/>
        <item m="1" x="1720"/>
        <item m="1" x="1905"/>
        <item m="1" x="1805"/>
        <item m="1" x="2014"/>
        <item m="1" x="1811"/>
        <item m="1" x="1844"/>
        <item m="1" x="1993"/>
        <item m="1" x="1784"/>
        <item m="1" x="1676"/>
        <item m="1" x="989"/>
        <item m="1" x="1571"/>
        <item m="1" x="1333"/>
        <item m="1" x="1583"/>
        <item m="1" x="1595"/>
        <item m="1" x="1614"/>
        <item m="1" x="976"/>
        <item m="1" x="944"/>
        <item m="1" x="1369"/>
        <item m="1" x="1392"/>
        <item m="1" x="1475"/>
        <item m="1" x="1535"/>
        <item m="1" x="1391"/>
        <item m="1" x="1338"/>
        <item m="1" x="1286"/>
        <item m="1" x="1471"/>
        <item m="1" x="1336"/>
        <item m="1" x="1306"/>
        <item m="1" x="1368"/>
        <item m="1" x="1305"/>
        <item m="1" x="1450"/>
        <item m="1" x="1453"/>
        <item m="1" x="1419"/>
        <item m="1" x="1531"/>
        <item m="1" x="1335"/>
        <item m="1" x="1484"/>
        <item m="1" x="1514"/>
        <item m="1" x="1344"/>
        <item m="1" x="1407"/>
        <item m="1" x="1321"/>
        <item m="1" x="886"/>
        <item m="1" x="1520"/>
        <item m="1" x="1552"/>
        <item m="1" x="1506"/>
        <item m="1" x="1965"/>
        <item m="1" x="1435"/>
        <item m="1" x="1543"/>
        <item m="1" x="1334"/>
        <item m="1" x="1073"/>
        <item m="1" x="929"/>
        <item m="1" x="829"/>
        <item m="1" x="961"/>
        <item m="1" x="939"/>
        <item m="1" x="1906"/>
        <item m="1" x="181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t="default"/>
      </items>
      <autoSortScope>
        <pivotArea dataOnly="0" outline="0" fieldPosition="0">
          <references count="1">
            <reference field="4294967294" count="1" selected="0">
              <x v="0"/>
            </reference>
          </references>
        </pivotArea>
      </autoSortScope>
    </pivotField>
    <pivotField showAll="0">
      <items count="10">
        <item x="7"/>
        <item x="0"/>
        <item x="1"/>
        <item x="8"/>
        <item x="4"/>
        <item x="5"/>
        <item x="2"/>
        <item x="3"/>
        <item x="6"/>
        <item t="default"/>
      </items>
    </pivotField>
    <pivotField numFmtId="43" showAll="0">
      <items count="550">
        <item x="241"/>
        <item x="233"/>
        <item x="94"/>
        <item x="18"/>
        <item x="287"/>
        <item x="282"/>
        <item x="210"/>
        <item x="519"/>
        <item x="93"/>
        <item x="124"/>
        <item x="292"/>
        <item x="205"/>
        <item x="128"/>
        <item x="24"/>
        <item x="247"/>
        <item x="300"/>
        <item x="46"/>
        <item x="314"/>
        <item x="141"/>
        <item x="218"/>
        <item x="279"/>
        <item x="122"/>
        <item x="104"/>
        <item x="234"/>
        <item x="197"/>
        <item x="266"/>
        <item x="41"/>
        <item x="4"/>
        <item x="221"/>
        <item x="3"/>
        <item x="252"/>
        <item x="11"/>
        <item x="392"/>
        <item x="503"/>
        <item x="340"/>
        <item x="251"/>
        <item x="116"/>
        <item x="306"/>
        <item x="5"/>
        <item x="386"/>
        <item x="303"/>
        <item x="21"/>
        <item x="127"/>
        <item x="531"/>
        <item x="149"/>
        <item x="422"/>
        <item x="272"/>
        <item x="243"/>
        <item x="473"/>
        <item x="82"/>
        <item x="163"/>
        <item x="260"/>
        <item x="1"/>
        <item x="315"/>
        <item x="112"/>
        <item x="95"/>
        <item x="27"/>
        <item x="68"/>
        <item x="119"/>
        <item x="144"/>
        <item x="228"/>
        <item x="150"/>
        <item x="9"/>
        <item x="105"/>
        <item x="71"/>
        <item x="6"/>
        <item x="36"/>
        <item x="534"/>
        <item x="114"/>
        <item x="275"/>
        <item x="108"/>
        <item x="387"/>
        <item x="404"/>
        <item x="156"/>
        <item x="157"/>
        <item x="14"/>
        <item x="296"/>
        <item x="204"/>
        <item x="111"/>
        <item x="538"/>
        <item x="123"/>
        <item x="107"/>
        <item x="419"/>
        <item x="42"/>
        <item x="223"/>
        <item x="232"/>
        <item x="54"/>
        <item x="320"/>
        <item x="66"/>
        <item x="17"/>
        <item x="216"/>
        <item x="294"/>
        <item x="227"/>
        <item x="57"/>
        <item x="391"/>
        <item x="349"/>
        <item x="255"/>
        <item x="508"/>
        <item x="348"/>
        <item x="8"/>
        <item x="329"/>
        <item x="403"/>
        <item x="32"/>
        <item x="309"/>
        <item x="225"/>
        <item x="389"/>
        <item x="103"/>
        <item x="50"/>
        <item x="334"/>
        <item x="299"/>
        <item x="2"/>
        <item x="318"/>
        <item x="30"/>
        <item x="510"/>
        <item x="203"/>
        <item x="86"/>
        <item x="331"/>
        <item x="58"/>
        <item x="70"/>
        <item x="39"/>
        <item x="12"/>
        <item x="10"/>
        <item x="360"/>
        <item x="381"/>
        <item x="325"/>
        <item x="376"/>
        <item x="226"/>
        <item x="84"/>
        <item x="179"/>
        <item x="483"/>
        <item x="285"/>
        <item x="97"/>
        <item x="346"/>
        <item x="22"/>
        <item x="529"/>
        <item x="470"/>
        <item x="323"/>
        <item x="341"/>
        <item x="0"/>
        <item x="83"/>
        <item x="143"/>
        <item x="479"/>
        <item x="343"/>
        <item x="284"/>
        <item x="540"/>
        <item x="246"/>
        <item x="130"/>
        <item x="268"/>
        <item x="532"/>
        <item x="264"/>
        <item x="63"/>
        <item x="398"/>
        <item x="239"/>
        <item x="539"/>
        <item x="109"/>
        <item x="297"/>
        <item x="222"/>
        <item x="230"/>
        <item x="283"/>
        <item x="253"/>
        <item x="274"/>
        <item x="99"/>
        <item x="76"/>
        <item x="544"/>
        <item x="7"/>
        <item x="31"/>
        <item x="431"/>
        <item x="236"/>
        <item x="244"/>
        <item x="189"/>
        <item x="330"/>
        <item x="187"/>
        <item x="106"/>
        <item x="125"/>
        <item x="477"/>
        <item x="280"/>
        <item x="172"/>
        <item x="270"/>
        <item x="263"/>
        <item x="302"/>
        <item x="265"/>
        <item x="488"/>
        <item x="317"/>
        <item x="120"/>
        <item x="23"/>
        <item x="393"/>
        <item x="146"/>
        <item x="397"/>
        <item x="396"/>
        <item x="352"/>
        <item x="290"/>
        <item x="471"/>
        <item x="89"/>
        <item x="490"/>
        <item x="498"/>
        <item x="37"/>
        <item x="378"/>
        <item x="80"/>
        <item x="249"/>
        <item x="335"/>
        <item x="478"/>
        <item x="418"/>
        <item x="440"/>
        <item x="362"/>
        <item x="245"/>
        <item x="505"/>
        <item x="78"/>
        <item x="504"/>
        <item x="416"/>
        <item x="154"/>
        <item x="101"/>
        <item x="240"/>
        <item x="60"/>
        <item x="445"/>
        <item x="273"/>
        <item x="257"/>
        <item x="81"/>
        <item x="380"/>
        <item x="517"/>
        <item x="487"/>
        <item x="342"/>
        <item x="370"/>
        <item x="511"/>
        <item x="408"/>
        <item x="131"/>
        <item x="132"/>
        <item x="231"/>
        <item x="34"/>
        <item x="363"/>
        <item x="502"/>
        <item x="256"/>
        <item x="117"/>
        <item x="61"/>
        <item x="452"/>
        <item x="186"/>
        <item x="295"/>
        <item x="242"/>
        <item x="151"/>
        <item x="25"/>
        <item x="312"/>
        <item x="139"/>
        <item x="493"/>
        <item x="304"/>
        <item x="451"/>
        <item x="96"/>
        <item x="434"/>
        <item x="175"/>
        <item x="16"/>
        <item x="491"/>
        <item x="454"/>
        <item x="466"/>
        <item x="467"/>
        <item x="29"/>
        <item x="350"/>
        <item x="248"/>
        <item x="429"/>
        <item x="220"/>
        <item x="459"/>
        <item x="188"/>
        <item x="90"/>
        <item x="507"/>
        <item x="59"/>
        <item x="250"/>
        <item x="516"/>
        <item x="394"/>
        <item x="176"/>
        <item x="537"/>
        <item x="428"/>
        <item x="298"/>
        <item x="464"/>
        <item x="512"/>
        <item x="33"/>
        <item x="177"/>
        <item x="229"/>
        <item x="319"/>
        <item x="457"/>
        <item x="118"/>
        <item x="367"/>
        <item x="145"/>
        <item x="353"/>
        <item x="237"/>
        <item x="69"/>
        <item x="369"/>
        <item x="199"/>
        <item x="269"/>
        <item x="293"/>
        <item x="276"/>
        <item x="158"/>
        <item x="92"/>
        <item x="375"/>
        <item x="327"/>
        <item x="413"/>
        <item x="48"/>
        <item x="305"/>
        <item x="410"/>
        <item x="423"/>
        <item x="522"/>
        <item x="351"/>
        <item x="259"/>
        <item x="481"/>
        <item x="420"/>
        <item x="301"/>
        <item x="267"/>
        <item x="384"/>
        <item x="72"/>
        <item x="337"/>
        <item x="164"/>
        <item x="271"/>
        <item x="430"/>
        <item x="258"/>
        <item x="542"/>
        <item x="333"/>
        <item x="427"/>
        <item x="254"/>
        <item x="44"/>
        <item x="533"/>
        <item x="361"/>
        <item x="530"/>
        <item x="356"/>
        <item x="486"/>
        <item x="447"/>
        <item x="365"/>
        <item x="324"/>
        <item x="409"/>
        <item x="79"/>
        <item x="310"/>
        <item x="527"/>
        <item x="277"/>
        <item x="166"/>
        <item x="462"/>
        <item x="286"/>
        <item x="373"/>
        <item x="425"/>
        <item x="147"/>
        <item x="238"/>
        <item x="308"/>
        <item x="173"/>
        <item x="432"/>
        <item x="521"/>
        <item x="388"/>
        <item x="364"/>
        <item x="536"/>
        <item x="207"/>
        <item x="135"/>
        <item x="336"/>
        <item x="167"/>
        <item x="168"/>
        <item x="311"/>
        <item x="495"/>
        <item x="169"/>
        <item x="448"/>
        <item x="401"/>
        <item x="406"/>
        <item x="460"/>
        <item x="383"/>
        <item x="202"/>
        <item x="358"/>
        <item x="377"/>
        <item x="211"/>
        <item x="181"/>
        <item x="547"/>
        <item x="499"/>
        <item x="456"/>
        <item x="546"/>
        <item x="475"/>
        <item x="136"/>
        <item x="541"/>
        <item x="407"/>
        <item x="402"/>
        <item x="436"/>
        <item x="474"/>
        <item x="399"/>
        <item x="313"/>
        <item x="209"/>
        <item x="485"/>
        <item x="465"/>
        <item x="291"/>
        <item x="213"/>
        <item x="338"/>
        <item x="316"/>
        <item x="518"/>
        <item x="545"/>
        <item x="412"/>
        <item x="155"/>
        <item x="400"/>
        <item x="444"/>
        <item x="497"/>
        <item x="214"/>
        <item x="548"/>
        <item x="438"/>
        <item x="446"/>
        <item x="509"/>
        <item x="484"/>
        <item x="184"/>
        <item x="194"/>
        <item x="526"/>
        <item x="449"/>
        <item x="528"/>
        <item x="371"/>
        <item x="395"/>
        <item x="366"/>
        <item x="374"/>
        <item x="524"/>
        <item x="278"/>
        <item x="307"/>
        <item x="345"/>
        <item x="455"/>
        <item x="543"/>
        <item x="321"/>
        <item x="368"/>
        <item x="405"/>
        <item x="359"/>
        <item x="354"/>
        <item x="482"/>
        <item x="424"/>
        <item x="514"/>
        <item x="385"/>
        <item x="494"/>
        <item x="453"/>
        <item x="215"/>
        <item x="461"/>
        <item x="183"/>
        <item x="235"/>
        <item x="421"/>
        <item x="289"/>
        <item x="206"/>
        <item x="133"/>
        <item x="379"/>
        <item x="190"/>
        <item x="450"/>
        <item x="523"/>
        <item x="469"/>
        <item x="208"/>
        <item x="339"/>
        <item x="492"/>
        <item x="476"/>
        <item x="525"/>
        <item x="357"/>
        <item x="281"/>
        <item x="100"/>
        <item x="288"/>
        <item x="520"/>
        <item x="441"/>
        <item x="332"/>
        <item x="328"/>
        <item x="414"/>
        <item x="513"/>
        <item x="372"/>
        <item x="443"/>
        <item x="262"/>
        <item x="113"/>
        <item x="170"/>
        <item x="463"/>
        <item x="355"/>
        <item x="535"/>
        <item x="458"/>
        <item x="506"/>
        <item x="411"/>
        <item x="35"/>
        <item x="435"/>
        <item x="49"/>
        <item x="480"/>
        <item x="65"/>
        <item x="198"/>
        <item x="437"/>
        <item x="219"/>
        <item x="217"/>
        <item x="43"/>
        <item x="426"/>
        <item x="344"/>
        <item x="73"/>
        <item x="515"/>
        <item x="500"/>
        <item x="382"/>
        <item x="468"/>
        <item x="98"/>
        <item x="138"/>
        <item x="442"/>
        <item x="88"/>
        <item x="496"/>
        <item x="174"/>
        <item x="390"/>
        <item x="439"/>
        <item x="415"/>
        <item x="75"/>
        <item x="322"/>
        <item x="326"/>
        <item x="162"/>
        <item x="47"/>
        <item x="152"/>
        <item x="192"/>
        <item x="19"/>
        <item x="110"/>
        <item x="261"/>
        <item x="200"/>
        <item x="91"/>
        <item x="489"/>
        <item x="180"/>
        <item x="15"/>
        <item x="148"/>
        <item x="13"/>
        <item x="417"/>
        <item x="433"/>
        <item x="20"/>
        <item x="87"/>
        <item x="185"/>
        <item x="67"/>
        <item x="38"/>
        <item x="182"/>
        <item x="153"/>
        <item x="201"/>
        <item x="178"/>
        <item x="56"/>
        <item x="134"/>
        <item x="28"/>
        <item x="74"/>
        <item x="195"/>
        <item x="142"/>
        <item x="62"/>
        <item x="196"/>
        <item x="77"/>
        <item x="161"/>
        <item x="159"/>
        <item x="55"/>
        <item x="45"/>
        <item x="472"/>
        <item x="52"/>
        <item x="171"/>
        <item x="85"/>
        <item x="51"/>
        <item x="53"/>
        <item x="121"/>
        <item x="40"/>
        <item x="26"/>
        <item x="191"/>
        <item x="193"/>
        <item x="137"/>
        <item x="347"/>
        <item x="224"/>
        <item x="64"/>
        <item x="501"/>
        <item x="115"/>
        <item x="212"/>
        <item x="140"/>
        <item x="165"/>
        <item x="102"/>
        <item x="129"/>
        <item x="160"/>
        <item x="126"/>
        <item t="default"/>
      </items>
    </pivotField>
    <pivotField numFmtId="43" showAll="0">
      <items count="450">
        <item x="261"/>
        <item x="173"/>
        <item x="195"/>
        <item x="215"/>
        <item x="333"/>
        <item x="307"/>
        <item x="207"/>
        <item x="236"/>
        <item x="228"/>
        <item x="159"/>
        <item x="250"/>
        <item x="190"/>
        <item x="174"/>
        <item x="150"/>
        <item x="221"/>
        <item x="182"/>
        <item x="17"/>
        <item x="242"/>
        <item x="230"/>
        <item x="202"/>
        <item x="183"/>
        <item x="243"/>
        <item x="170"/>
        <item x="357"/>
        <item x="47"/>
        <item x="187"/>
        <item x="435"/>
        <item x="7"/>
        <item x="254"/>
        <item x="239"/>
        <item x="172"/>
        <item x="247"/>
        <item x="9"/>
        <item x="1"/>
        <item x="340"/>
        <item x="197"/>
        <item x="432"/>
        <item x="31"/>
        <item x="4"/>
        <item x="227"/>
        <item x="189"/>
        <item x="269"/>
        <item x="198"/>
        <item x="119"/>
        <item x="224"/>
        <item x="30"/>
        <item x="81"/>
        <item x="141"/>
        <item x="6"/>
        <item x="33"/>
        <item x="420"/>
        <item x="255"/>
        <item x="85"/>
        <item x="185"/>
        <item x="210"/>
        <item x="64"/>
        <item x="22"/>
        <item x="92"/>
        <item x="312"/>
        <item x="396"/>
        <item x="359"/>
        <item x="149"/>
        <item x="108"/>
        <item x="23"/>
        <item x="112"/>
        <item x="26"/>
        <item x="3"/>
        <item x="11"/>
        <item x="209"/>
        <item x="245"/>
        <item x="417"/>
        <item x="321"/>
        <item x="21"/>
        <item x="105"/>
        <item x="180"/>
        <item x="251"/>
        <item x="284"/>
        <item x="100"/>
        <item x="101"/>
        <item x="10"/>
        <item x="53"/>
        <item x="325"/>
        <item x="40"/>
        <item x="76"/>
        <item x="407"/>
        <item x="192"/>
        <item x="298"/>
        <item x="169"/>
        <item x="12"/>
        <item x="120"/>
        <item x="445"/>
        <item x="70"/>
        <item x="332"/>
        <item x="405"/>
        <item x="395"/>
        <item x="381"/>
        <item x="234"/>
        <item x="102"/>
        <item x="8"/>
        <item x="5"/>
        <item x="398"/>
        <item x="313"/>
        <item x="121"/>
        <item x="376"/>
        <item x="267"/>
        <item x="0"/>
        <item x="97"/>
        <item x="225"/>
        <item x="302"/>
        <item x="296"/>
        <item x="323"/>
        <item x="266"/>
        <item x="206"/>
        <item x="77"/>
        <item x="66"/>
        <item x="29"/>
        <item x="348"/>
        <item x="273"/>
        <item x="165"/>
        <item x="390"/>
        <item x="175"/>
        <item x="179"/>
        <item x="49"/>
        <item x="253"/>
        <item x="72"/>
        <item x="278"/>
        <item x="178"/>
        <item x="218"/>
        <item x="409"/>
        <item x="36"/>
        <item x="41"/>
        <item x="441"/>
        <item x="276"/>
        <item x="93"/>
        <item x="38"/>
        <item x="68"/>
        <item x="290"/>
        <item x="265"/>
        <item x="275"/>
        <item x="342"/>
        <item x="286"/>
        <item x="28"/>
        <item x="75"/>
        <item x="379"/>
        <item x="153"/>
        <item x="315"/>
        <item x="238"/>
        <item x="203"/>
        <item x="354"/>
        <item x="274"/>
        <item x="87"/>
        <item x="63"/>
        <item x="289"/>
        <item x="96"/>
        <item x="317"/>
        <item x="322"/>
        <item x="355"/>
        <item x="201"/>
        <item x="15"/>
        <item x="135"/>
        <item x="55"/>
        <item x="371"/>
        <item x="447"/>
        <item x="2"/>
        <item x="24"/>
        <item x="351"/>
        <item x="226"/>
        <item x="264"/>
        <item x="335"/>
        <item x="384"/>
        <item x="301"/>
        <item x="263"/>
        <item x="171"/>
        <item x="20"/>
        <item x="199"/>
        <item x="318"/>
        <item x="293"/>
        <item x="34"/>
        <item x="204"/>
        <item x="32"/>
        <item x="374"/>
        <item x="223"/>
        <item x="94"/>
        <item x="319"/>
        <item x="346"/>
        <item x="437"/>
        <item x="387"/>
        <item x="412"/>
        <item x="71"/>
        <item x="158"/>
        <item x="308"/>
        <item x="213"/>
        <item x="193"/>
        <item x="176"/>
        <item x="79"/>
        <item x="181"/>
        <item x="365"/>
        <item x="421"/>
        <item x="427"/>
        <item x="212"/>
        <item x="164"/>
        <item x="362"/>
        <item x="337"/>
        <item x="373"/>
        <item x="216"/>
        <item x="237"/>
        <item x="244"/>
        <item x="229"/>
        <item x="188"/>
        <item x="231"/>
        <item x="257"/>
        <item x="151"/>
        <item x="200"/>
        <item x="220"/>
        <item x="157"/>
        <item x="281"/>
        <item x="43"/>
        <item x="191"/>
        <item x="442"/>
        <item x="446"/>
        <item x="444"/>
        <item x="375"/>
        <item x="109"/>
        <item x="336"/>
        <item x="277"/>
        <item x="258"/>
        <item x="425"/>
        <item x="285"/>
        <item x="222"/>
        <item x="309"/>
        <item x="443"/>
        <item x="219"/>
        <item x="196"/>
        <item x="363"/>
        <item x="397"/>
        <item x="378"/>
        <item x="186"/>
        <item x="208"/>
        <item x="163"/>
        <item x="123"/>
        <item x="383"/>
        <item x="295"/>
        <item x="268"/>
        <item x="287"/>
        <item x="448"/>
        <item x="360"/>
        <item x="310"/>
        <item x="248"/>
        <item x="434"/>
        <item x="423"/>
        <item x="414"/>
        <item x="292"/>
        <item x="145"/>
        <item x="372"/>
        <item x="46"/>
        <item x="241"/>
        <item x="400"/>
        <item x="205"/>
        <item x="300"/>
        <item x="240"/>
        <item x="389"/>
        <item x="358"/>
        <item x="320"/>
        <item x="410"/>
        <item x="233"/>
        <item x="330"/>
        <item x="168"/>
        <item x="380"/>
        <item x="184"/>
        <item x="117"/>
        <item x="361"/>
        <item x="329"/>
        <item x="385"/>
        <item x="401"/>
        <item x="106"/>
        <item x="232"/>
        <item x="347"/>
        <item x="439"/>
        <item x="429"/>
        <item x="419"/>
        <item x="413"/>
        <item x="214"/>
        <item x="368"/>
        <item x="95"/>
        <item x="291"/>
        <item x="349"/>
        <item x="331"/>
        <item x="294"/>
        <item x="160"/>
        <item x="235"/>
        <item x="424"/>
        <item x="177"/>
        <item x="366"/>
        <item x="328"/>
        <item x="217"/>
        <item x="297"/>
        <item x="430"/>
        <item x="282"/>
        <item x="345"/>
        <item x="143"/>
        <item x="327"/>
        <item x="403"/>
        <item x="271"/>
        <item x="279"/>
        <item x="304"/>
        <item x="428"/>
        <item x="259"/>
        <item x="339"/>
        <item x="156"/>
        <item x="343"/>
        <item x="404"/>
        <item x="133"/>
        <item x="155"/>
        <item x="256"/>
        <item x="431"/>
        <item x="377"/>
        <item x="311"/>
        <item x="211"/>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numFmtId="43"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numFmtId="43" showAll="0">
      <items count="26">
        <item x="22"/>
        <item x="21"/>
        <item x="23"/>
        <item x="18"/>
        <item x="24"/>
        <item x="17"/>
        <item x="19"/>
        <item x="14"/>
        <item x="8"/>
        <item x="10"/>
        <item x="12"/>
        <item x="9"/>
        <item x="7"/>
        <item x="11"/>
        <item x="2"/>
        <item x="1"/>
        <item x="3"/>
        <item x="0"/>
        <item x="4"/>
        <item x="5"/>
        <item x="6"/>
        <item x="13"/>
        <item x="16"/>
        <item x="20"/>
        <item x="15"/>
        <item t="default"/>
      </items>
    </pivotField>
    <pivotField dataField="1" numFmtId="164" showAll="0">
      <items count="1116">
        <item x="988"/>
        <item x="775"/>
        <item x="133"/>
        <item x="825"/>
        <item x="221"/>
        <item x="1038"/>
        <item x="975"/>
        <item x="858"/>
        <item x="119"/>
        <item x="936"/>
        <item x="387"/>
        <item x="974"/>
        <item x="1090"/>
        <item x="863"/>
        <item x="612"/>
        <item x="205"/>
        <item x="121"/>
        <item x="223"/>
        <item x="157"/>
        <item x="899"/>
        <item x="916"/>
        <item x="67"/>
        <item x="95"/>
        <item x="371"/>
        <item x="1102"/>
        <item x="222"/>
        <item x="892"/>
        <item x="217"/>
        <item x="882"/>
        <item x="206"/>
        <item x="909"/>
        <item x="923"/>
        <item x="1056"/>
        <item x="125"/>
        <item x="144"/>
        <item x="956"/>
        <item x="153"/>
        <item x="1055"/>
        <item x="784"/>
        <item x="214"/>
        <item x="663"/>
        <item x="696"/>
        <item x="914"/>
        <item x="104"/>
        <item x="1079"/>
        <item x="198"/>
        <item x="225"/>
        <item x="996"/>
        <item x="592"/>
        <item x="816"/>
        <item x="864"/>
        <item x="1066"/>
        <item x="195"/>
        <item x="357"/>
        <item x="228"/>
        <item x="970"/>
        <item x="162"/>
        <item x="793"/>
        <item x="212"/>
        <item x="1108"/>
        <item x="364"/>
        <item x="210"/>
        <item x="823"/>
        <item x="370"/>
        <item x="71"/>
        <item x="229"/>
        <item x="93"/>
        <item x="1081"/>
        <item x="245"/>
        <item x="235"/>
        <item x="1025"/>
        <item x="59"/>
        <item x="236"/>
        <item x="319"/>
        <item x="1078"/>
        <item x="1013"/>
        <item x="1101"/>
        <item x="224"/>
        <item x="966"/>
        <item x="1065"/>
        <item x="977"/>
        <item x="240"/>
        <item x="1097"/>
        <item x="25"/>
        <item x="189"/>
        <item x="1105"/>
        <item x="158"/>
        <item x="237"/>
        <item x="963"/>
        <item x="418"/>
        <item x="60"/>
        <item x="117"/>
        <item x="1054"/>
        <item x="220"/>
        <item x="1104"/>
        <item x="196"/>
        <item x="238"/>
        <item x="1076"/>
        <item x="822"/>
        <item x="349"/>
        <item x="540"/>
        <item x="181"/>
        <item x="384"/>
        <item x="170"/>
        <item x="912"/>
        <item x="928"/>
        <item x="122"/>
        <item x="554"/>
        <item x="756"/>
        <item x="1051"/>
        <item x="233"/>
        <item x="385"/>
        <item x="201"/>
        <item x="101"/>
        <item x="109"/>
        <item x="1074"/>
        <item x="875"/>
        <item x="778"/>
        <item x="186"/>
        <item x="957"/>
        <item x="1063"/>
        <item x="246"/>
        <item x="967"/>
        <item x="379"/>
        <item x="828"/>
        <item x="135"/>
        <item x="46"/>
        <item x="906"/>
        <item x="188"/>
        <item x="991"/>
        <item x="948"/>
        <item x="983"/>
        <item x="156"/>
        <item x="1027"/>
        <item x="128"/>
        <item x="140"/>
        <item x="588"/>
        <item x="30"/>
        <item x="166"/>
        <item x="638"/>
        <item x="605"/>
        <item x="1007"/>
        <item x="116"/>
        <item x="561"/>
        <item x="231"/>
        <item x="990"/>
        <item x="65"/>
        <item x="507"/>
        <item x="147"/>
        <item x="715"/>
        <item x="373"/>
        <item x="725"/>
        <item x="675"/>
        <item x="1017"/>
        <item x="73"/>
        <item x="667"/>
        <item x="180"/>
        <item x="628"/>
        <item x="837"/>
        <item x="849"/>
        <item x="55"/>
        <item x="1100"/>
        <item x="56"/>
        <item x="946"/>
        <item x="35"/>
        <item x="922"/>
        <item x="382"/>
        <item x="178"/>
        <item x="1112"/>
        <item x="179"/>
        <item x="821"/>
        <item x="171"/>
        <item x="645"/>
        <item x="142"/>
        <item x="143"/>
        <item x="41"/>
        <item x="89"/>
        <item x="202"/>
        <item x="209"/>
        <item x="1050"/>
        <item x="1086"/>
        <item x="994"/>
        <item x="66"/>
        <item x="239"/>
        <item x="847"/>
        <item x="898"/>
        <item x="1008"/>
        <item x="1001"/>
        <item x="968"/>
        <item x="177"/>
        <item x="33"/>
        <item x="126"/>
        <item x="878"/>
        <item x="1020"/>
        <item x="91"/>
        <item x="96"/>
        <item x="651"/>
        <item x="354"/>
        <item x="63"/>
        <item x="780"/>
        <item x="844"/>
        <item x="1005"/>
        <item x="134"/>
        <item x="993"/>
        <item x="973"/>
        <item x="232"/>
        <item x="811"/>
        <item x="940"/>
        <item x="438"/>
        <item x="926"/>
        <item x="48"/>
        <item x="672"/>
        <item x="602"/>
        <item x="374"/>
        <item x="999"/>
        <item x="400"/>
        <item x="703"/>
        <item x="1036"/>
        <item x="207"/>
        <item x="1080"/>
        <item x="381"/>
        <item x="1028"/>
        <item x="947"/>
        <item x="350"/>
        <item x="85"/>
        <item x="391"/>
        <item x="1083"/>
        <item x="1071"/>
        <item x="929"/>
        <item x="809"/>
        <item x="146"/>
        <item x="17"/>
        <item x="636"/>
        <item x="1075"/>
        <item x="351"/>
        <item x="1029"/>
        <item x="234"/>
        <item x="150"/>
        <item x="200"/>
        <item x="1087"/>
        <item x="763"/>
        <item x="68"/>
        <item x="520"/>
        <item x="172"/>
        <item x="114"/>
        <item x="952"/>
        <item x="161"/>
        <item x="949"/>
        <item x="959"/>
        <item x="29"/>
        <item x="764"/>
        <item x="513"/>
        <item x="211"/>
        <item x="1040"/>
        <item x="960"/>
        <item x="808"/>
        <item x="979"/>
        <item x="660"/>
        <item x="215"/>
        <item x="566"/>
        <item x="838"/>
        <item x="88"/>
        <item x="79"/>
        <item x="800"/>
        <item x="1057"/>
        <item x="1031"/>
        <item x="889"/>
        <item x="754"/>
        <item x="31"/>
        <item x="76"/>
        <item x="1046"/>
        <item x="505"/>
        <item x="1110"/>
        <item x="677"/>
        <item x="77"/>
        <item x="1010"/>
        <item x="1089"/>
        <item x="857"/>
        <item x="92"/>
        <item x="1107"/>
        <item x="167"/>
        <item x="755"/>
        <item x="538"/>
        <item x="1042"/>
        <item x="870"/>
        <item x="127"/>
        <item x="1088"/>
        <item x="569"/>
        <item x="184"/>
        <item x="164"/>
        <item x="835"/>
        <item x="97"/>
        <item x="100"/>
        <item x="641"/>
        <item x="783"/>
        <item x="862"/>
        <item x="1037"/>
        <item x="52"/>
        <item x="300"/>
        <item x="185"/>
        <item x="900"/>
        <item x="668"/>
        <item x="106"/>
        <item x="1094"/>
        <item x="112"/>
        <item x="935"/>
        <item x="292"/>
        <item x="918"/>
        <item x="1068"/>
        <item x="64"/>
        <item x="1034"/>
        <item x="242"/>
        <item x="1033"/>
        <item x="723"/>
        <item x="938"/>
        <item x="356"/>
        <item x="869"/>
        <item x="168"/>
        <item x="227"/>
        <item x="393"/>
        <item x="1095"/>
        <item x="542"/>
        <item x="506"/>
        <item x="726"/>
        <item x="216"/>
        <item x="817"/>
        <item x="852"/>
        <item x="82"/>
        <item x="409"/>
        <item x="129"/>
        <item x="366"/>
        <item x="1030"/>
        <item x="842"/>
        <item x="208"/>
        <item x="853"/>
        <item x="589"/>
        <item x="707"/>
        <item x="1052"/>
        <item x="690"/>
        <item x="902"/>
        <item x="278"/>
        <item x="528"/>
        <item x="219"/>
        <item x="801"/>
        <item x="90"/>
        <item x="910"/>
        <item x="920"/>
        <item x="790"/>
        <item x="865"/>
        <item x="795"/>
        <item x="1061"/>
        <item x="313"/>
        <item x="455"/>
        <item x="62"/>
        <item x="295"/>
        <item x="191"/>
        <item x="378"/>
        <item x="927"/>
        <item x="885"/>
        <item x="1045"/>
        <item x="1099"/>
        <item x="613"/>
        <item x="1043"/>
        <item x="804"/>
        <item x="1015"/>
        <item x="248"/>
        <item x="629"/>
        <item x="716"/>
        <item x="28"/>
        <item x="333"/>
        <item x="94"/>
        <item x="958"/>
        <item x="932"/>
        <item x="75"/>
        <item x="532"/>
        <item x="1002"/>
        <item x="884"/>
        <item x="482"/>
        <item x="930"/>
        <item x="732"/>
        <item x="661"/>
        <item x="463"/>
        <item x="722"/>
        <item x="894"/>
        <item x="921"/>
        <item x="190"/>
        <item x="551"/>
        <item x="901"/>
        <item x="353"/>
        <item x="797"/>
        <item x="226"/>
        <item x="337"/>
        <item x="886"/>
        <item x="50"/>
        <item x="876"/>
        <item x="155"/>
        <item x="11"/>
        <item x="620"/>
        <item x="1026"/>
        <item x="1106"/>
        <item x="666"/>
        <item x="1009"/>
        <item x="944"/>
        <item x="962"/>
        <item x="701"/>
        <item x="1019"/>
        <item x="1039"/>
        <item x="335"/>
        <item x="380"/>
        <item x="713"/>
        <item x="1058"/>
        <item x="148"/>
        <item x="772"/>
        <item x="943"/>
        <item x="601"/>
        <item x="355"/>
        <item x="616"/>
        <item x="814"/>
        <item x="586"/>
        <item x="678"/>
        <item x="720"/>
        <item x="1109"/>
        <item x="587"/>
        <item x="702"/>
        <item x="1084"/>
        <item x="1059"/>
        <item x="87"/>
        <item x="697"/>
        <item x="1049"/>
        <item x="955"/>
        <item x="736"/>
        <item x="653"/>
        <item x="631"/>
        <item x="149"/>
        <item x="326"/>
        <item x="132"/>
        <item x="1098"/>
        <item x="108"/>
        <item x="1096"/>
        <item x="57"/>
        <item x="767"/>
        <item x="895"/>
        <item x="704"/>
        <item x="1082"/>
        <item x="24"/>
        <item x="830"/>
        <item x="531"/>
        <item x="84"/>
        <item x="536"/>
        <item x="919"/>
        <item x="868"/>
        <item x="524"/>
        <item x="671"/>
        <item x="911"/>
        <item x="694"/>
        <item x="771"/>
        <item x="182"/>
        <item x="712"/>
        <item x="243"/>
        <item x="136"/>
        <item x="47"/>
        <item x="746"/>
        <item x="813"/>
        <item x="213"/>
        <item x="657"/>
        <item x="630"/>
        <item x="861"/>
        <item x="453"/>
        <item x="230"/>
        <item x="619"/>
        <item x="978"/>
        <item x="462"/>
        <item x="360"/>
        <item x="774"/>
        <item x="328"/>
        <item x="389"/>
        <item x="872"/>
        <item x="546"/>
        <item x="1092"/>
        <item x="1023"/>
        <item x="340"/>
        <item x="515"/>
        <item x="642"/>
        <item x="152"/>
        <item x="782"/>
        <item x="323"/>
        <item x="867"/>
        <item x="1024"/>
        <item x="1021"/>
        <item x="103"/>
        <item x="204"/>
        <item x="693"/>
        <item x="807"/>
        <item x="421"/>
        <item x="287"/>
        <item x="442"/>
        <item x="591"/>
        <item x="509"/>
        <item x="705"/>
        <item x="345"/>
        <item x="496"/>
        <item x="244"/>
        <item x="1077"/>
        <item x="992"/>
        <item x="673"/>
        <item x="766"/>
        <item x="941"/>
        <item x="123"/>
        <item x="731"/>
        <item x="1014"/>
        <item x="86"/>
        <item x="637"/>
        <item x="305"/>
        <item x="719"/>
        <item x="939"/>
        <item x="107"/>
        <item x="650"/>
        <item x="819"/>
        <item x="1069"/>
        <item x="1003"/>
        <item x="523"/>
        <item x="950"/>
        <item x="880"/>
        <item x="925"/>
        <item x="874"/>
        <item x="1064"/>
        <item x="980"/>
        <item x="961"/>
        <item x="45"/>
        <item x="466"/>
        <item x="1048"/>
        <item x="871"/>
        <item x="1067"/>
        <item x="608"/>
        <item x="1111"/>
        <item x="80"/>
        <item x="662"/>
        <item x="915"/>
        <item x="1035"/>
        <item x="680"/>
        <item x="1062"/>
        <item x="622"/>
        <item x="829"/>
        <item x="826"/>
        <item x="192"/>
        <item x="596"/>
        <item x="859"/>
        <item x="953"/>
        <item x="820"/>
        <item x="291"/>
        <item x="1004"/>
        <item x="320"/>
        <item x="471"/>
        <item x="610"/>
        <item x="643"/>
        <item x="472"/>
        <item x="984"/>
        <item x="917"/>
        <item x="850"/>
        <item x="640"/>
        <item x="118"/>
        <item x="893"/>
        <item x="372"/>
        <item x="197"/>
        <item x="21"/>
        <item x="965"/>
        <item x="708"/>
        <item x="548"/>
        <item x="367"/>
        <item x="478"/>
        <item x="12"/>
        <item x="717"/>
        <item x="740"/>
        <item x="985"/>
        <item x="477"/>
        <item x="890"/>
        <item x="765"/>
        <item x="714"/>
        <item x="721"/>
        <item x="318"/>
        <item x="392"/>
        <item x="883"/>
        <item x="598"/>
        <item x="599"/>
        <item x="1012"/>
        <item x="698"/>
        <item x="972"/>
        <item x="1018"/>
        <item x="459"/>
        <item x="913"/>
        <item x="276"/>
        <item x="665"/>
        <item x="989"/>
        <item x="848"/>
        <item x="986"/>
        <item x="806"/>
        <item x="760"/>
        <item x="138"/>
        <item x="113"/>
        <item x="692"/>
        <item x="624"/>
        <item x="173"/>
        <item x="611"/>
        <item x="527"/>
        <item x="498"/>
        <item x="658"/>
        <item x="428"/>
        <item x="415"/>
        <item x="604"/>
        <item x="888"/>
        <item x="1093"/>
        <item x="626"/>
        <item x="1070"/>
        <item x="931"/>
        <item x="187"/>
        <item x="483"/>
        <item x="1060"/>
        <item x="699"/>
        <item x="301"/>
        <item x="945"/>
        <item x="1006"/>
        <item x="111"/>
        <item x="322"/>
        <item x="674"/>
        <item x="706"/>
        <item x="633"/>
        <item x="124"/>
        <item x="572"/>
        <item x="203"/>
        <item x="840"/>
        <item x="750"/>
        <item x="1041"/>
        <item x="539"/>
        <item x="376"/>
        <item x="744"/>
        <item x="1103"/>
        <item x="494"/>
        <item x="81"/>
        <item x="1044"/>
        <item x="130"/>
        <item x="74"/>
        <item x="358"/>
        <item x="581"/>
        <item x="137"/>
        <item x="568"/>
        <item x="163"/>
        <item x="1073"/>
        <item x="1114"/>
        <item x="49"/>
        <item x="51"/>
        <item x="530"/>
        <item x="998"/>
        <item x="344"/>
        <item x="432"/>
        <item x="440"/>
        <item x="296"/>
        <item x="982"/>
        <item x="924"/>
        <item x="502"/>
        <item x="976"/>
        <item x="34"/>
        <item x="676"/>
        <item x="145"/>
        <item x="718"/>
        <item x="590"/>
        <item x="398"/>
        <item x="575"/>
        <item x="283"/>
        <item x="338"/>
        <item x="621"/>
        <item x="954"/>
        <item x="169"/>
        <item x="905"/>
        <item x="691"/>
        <item x="61"/>
        <item x="518"/>
        <item x="316"/>
        <item x="987"/>
        <item x="1085"/>
        <item x="253"/>
        <item x="2"/>
        <item x="1053"/>
        <item x="789"/>
        <item x="815"/>
        <item x="1032"/>
        <item x="951"/>
        <item x="1113"/>
        <item x="535"/>
        <item x="582"/>
        <item x="758"/>
        <item x="969"/>
        <item x="40"/>
        <item x="44"/>
        <item x="446"/>
        <item x="687"/>
        <item x="154"/>
        <item x="529"/>
        <item x="359"/>
        <item x="369"/>
        <item x="742"/>
        <item x="855"/>
        <item x="600"/>
        <item x="647"/>
        <item x="160"/>
        <item x="289"/>
        <item x="504"/>
        <item x="460"/>
        <item x="465"/>
        <item x="562"/>
        <item x="194"/>
        <item x="406"/>
        <item x="368"/>
        <item x="904"/>
        <item x="266"/>
        <item x="595"/>
        <item x="981"/>
        <item x="933"/>
        <item x="896"/>
        <item x="607"/>
        <item x="565"/>
        <item x="436"/>
        <item x="879"/>
        <item x="390"/>
        <item x="476"/>
        <item x="877"/>
        <item x="334"/>
        <item x="20"/>
        <item x="508"/>
        <item x="700"/>
        <item x="312"/>
        <item x="425"/>
        <item x="451"/>
        <item x="873"/>
        <item x="794"/>
        <item x="654"/>
        <item x="1047"/>
        <item x="907"/>
        <item x="770"/>
        <item x="39"/>
        <item x="517"/>
        <item x="603"/>
        <item x="72"/>
        <item x="639"/>
        <item x="579"/>
        <item x="377"/>
        <item x="897"/>
        <item x="964"/>
        <item x="805"/>
        <item x="1091"/>
        <item x="627"/>
        <item x="120"/>
        <item x="634"/>
        <item x="70"/>
        <item x="597"/>
        <item x="256"/>
        <item x="632"/>
        <item x="656"/>
        <item x="635"/>
        <item x="684"/>
        <item x="682"/>
        <item x="365"/>
        <item x="831"/>
        <item x="139"/>
        <item x="18"/>
        <item x="618"/>
        <item x="1022"/>
        <item x="594"/>
        <item x="468"/>
        <item x="294"/>
        <item x="557"/>
        <item x="681"/>
        <item x="942"/>
        <item x="856"/>
        <item x="1000"/>
        <item x="578"/>
        <item x="891"/>
        <item x="552"/>
        <item x="304"/>
        <item x="881"/>
        <item x="796"/>
        <item x="467"/>
        <item x="447"/>
        <item x="422"/>
        <item x="834"/>
        <item x="745"/>
        <item x="1011"/>
        <item x="997"/>
        <item x="16"/>
        <item x="183"/>
        <item x="38"/>
        <item x="22"/>
        <item x="444"/>
        <item x="652"/>
        <item x="625"/>
        <item x="479"/>
        <item x="679"/>
        <item x="261"/>
        <item x="99"/>
        <item x="903"/>
        <item x="445"/>
        <item x="609"/>
        <item x="827"/>
        <item x="777"/>
        <item x="15"/>
        <item x="648"/>
        <item x="83"/>
        <item x="887"/>
        <item x="841"/>
        <item x="669"/>
        <item x="279"/>
        <item x="832"/>
        <item x="934"/>
        <item x="729"/>
        <item x="9"/>
        <item x="845"/>
        <item x="617"/>
        <item x="32"/>
        <item x="441"/>
        <item x="710"/>
        <item x="473"/>
        <item x="249"/>
        <item x="683"/>
        <item x="585"/>
        <item x="749"/>
        <item x="791"/>
        <item x="741"/>
        <item x="1072"/>
        <item x="174"/>
        <item x="274"/>
        <item x="688"/>
        <item x="361"/>
        <item x="262"/>
        <item x="860"/>
        <item x="768"/>
        <item x="545"/>
        <item x="788"/>
        <item x="303"/>
        <item x="388"/>
        <item x="541"/>
        <item x="280"/>
        <item x="824"/>
        <item x="416"/>
        <item x="218"/>
        <item x="851"/>
        <item x="435"/>
        <item x="511"/>
        <item x="543"/>
        <item x="866"/>
        <item x="474"/>
        <item x="6"/>
        <item x="433"/>
        <item x="1016"/>
        <item x="812"/>
        <item x="423"/>
        <item x="971"/>
        <item x="779"/>
        <item x="739"/>
        <item x="792"/>
        <item x="534"/>
        <item x="510"/>
        <item x="655"/>
        <item x="264"/>
        <item x="937"/>
        <item x="686"/>
        <item x="786"/>
        <item x="711"/>
        <item x="19"/>
        <item x="330"/>
        <item x="649"/>
        <item x="308"/>
        <item x="4"/>
        <item x="317"/>
        <item x="275"/>
        <item x="386"/>
        <item x="762"/>
        <item x="995"/>
        <item x="486"/>
        <item x="564"/>
        <item x="580"/>
        <item x="254"/>
        <item x="803"/>
        <item x="480"/>
        <item x="251"/>
        <item x="315"/>
        <item x="843"/>
        <item x="439"/>
        <item x="293"/>
        <item x="560"/>
        <item x="810"/>
        <item x="908"/>
        <item x="730"/>
        <item x="339"/>
        <item x="583"/>
        <item x="298"/>
        <item x="13"/>
        <item x="165"/>
        <item x="270"/>
        <item x="277"/>
        <item x="336"/>
        <item x="798"/>
        <item x="514"/>
        <item x="247"/>
        <item x="799"/>
        <item x="58"/>
        <item x="556"/>
        <item x="285"/>
        <item x="574"/>
        <item x="550"/>
        <item x="503"/>
        <item x="689"/>
        <item x="26"/>
        <item x="836"/>
        <item x="325"/>
        <item x="495"/>
        <item x="176"/>
        <item x="272"/>
        <item x="431"/>
        <item x="614"/>
        <item x="403"/>
        <item x="748"/>
        <item x="258"/>
        <item x="331"/>
        <item x="269"/>
        <item x="615"/>
        <item x="78"/>
        <item x="573"/>
        <item x="268"/>
        <item x="352"/>
        <item x="709"/>
        <item x="470"/>
        <item x="131"/>
        <item x="555"/>
        <item x="743"/>
        <item x="747"/>
        <item x="752"/>
        <item x="0"/>
        <item x="488"/>
        <item x="43"/>
        <item x="402"/>
        <item x="5"/>
        <item x="570"/>
        <item x="175"/>
        <item x="727"/>
        <item x="773"/>
        <item x="499"/>
        <item x="558"/>
        <item x="521"/>
        <item x="282"/>
        <item x="547"/>
        <item x="457"/>
        <item x="537"/>
        <item x="685"/>
        <item x="785"/>
        <item x="533"/>
        <item x="576"/>
        <item x="818"/>
        <item x="456"/>
        <item x="310"/>
        <item x="341"/>
        <item x="424"/>
        <item x="37"/>
        <item x="492"/>
        <item x="525"/>
        <item x="553"/>
        <item x="241"/>
        <item x="250"/>
        <item x="347"/>
        <item x="383"/>
        <item x="414"/>
        <item x="437"/>
        <item x="854"/>
        <item x="98"/>
        <item x="69"/>
        <item x="411"/>
        <item x="327"/>
        <item x="271"/>
        <item x="332"/>
        <item x="53"/>
        <item x="115"/>
        <item x="426"/>
        <item x="267"/>
        <item x="670"/>
        <item x="7"/>
        <item x="516"/>
        <item x="309"/>
        <item x="577"/>
        <item x="759"/>
        <item x="493"/>
        <item x="321"/>
        <item x="584"/>
        <item x="735"/>
        <item x="343"/>
        <item x="306"/>
        <item x="14"/>
        <item x="281"/>
        <item x="802"/>
        <item x="412"/>
        <item x="571"/>
        <item x="454"/>
        <item x="419"/>
        <item x="452"/>
        <item x="193"/>
        <item x="464"/>
        <item x="23"/>
        <item x="448"/>
        <item x="787"/>
        <item x="199"/>
        <item x="757"/>
        <item x="375"/>
        <item x="839"/>
        <item x="284"/>
        <item x="761"/>
        <item x="484"/>
        <item x="362"/>
        <item x="769"/>
        <item x="776"/>
        <item x="593"/>
        <item x="559"/>
        <item x="753"/>
        <item x="664"/>
        <item x="512"/>
        <item x="105"/>
        <item x="290"/>
        <item x="623"/>
        <item x="833"/>
        <item x="1"/>
        <item x="751"/>
        <item x="151"/>
        <item x="646"/>
        <item x="733"/>
        <item x="54"/>
        <item x="265"/>
        <item x="781"/>
        <item x="491"/>
        <item x="299"/>
        <item x="429"/>
        <item x="567"/>
        <item x="302"/>
        <item x="420"/>
        <item x="458"/>
        <item x="481"/>
        <item x="846"/>
        <item x="738"/>
        <item x="408"/>
        <item x="500"/>
        <item x="449"/>
        <item x="434"/>
        <item x="342"/>
        <item x="260"/>
        <item x="314"/>
        <item x="461"/>
        <item x="397"/>
        <item x="737"/>
        <item x="497"/>
        <item x="407"/>
        <item x="485"/>
        <item x="255"/>
        <item x="346"/>
        <item x="311"/>
        <item x="519"/>
        <item x="413"/>
        <item x="102"/>
        <item x="544"/>
        <item x="286"/>
        <item x="659"/>
        <item x="549"/>
        <item x="27"/>
        <item x="159"/>
        <item x="644"/>
        <item x="410"/>
        <item x="526"/>
        <item x="297"/>
        <item x="487"/>
        <item x="724"/>
        <item x="417"/>
        <item x="348"/>
        <item x="42"/>
        <item x="563"/>
        <item x="405"/>
        <item x="490"/>
        <item x="3"/>
        <item x="469"/>
        <item x="363"/>
        <item x="695"/>
        <item x="443"/>
        <item x="404"/>
        <item x="36"/>
        <item x="427"/>
        <item x="450"/>
        <item x="501"/>
        <item x="728"/>
        <item x="257"/>
        <item x="395"/>
        <item x="288"/>
        <item x="401"/>
        <item x="475"/>
        <item x="430"/>
        <item x="307"/>
        <item x="141"/>
        <item x="252"/>
        <item x="8"/>
        <item x="110"/>
        <item x="399"/>
        <item x="489"/>
        <item x="329"/>
        <item x="259"/>
        <item x="606"/>
        <item x="396"/>
        <item x="734"/>
        <item x="522"/>
        <item x="324"/>
        <item x="273"/>
        <item x="394"/>
        <item x="263"/>
        <item x="10"/>
        <item t="default"/>
      </items>
    </pivotField>
    <pivotField showAll="0"/>
    <pivotField showAll="0"/>
    <pivotField showAll="0"/>
    <pivotField showAll="0"/>
    <pivotField showAll="0"/>
    <pivotField showAll="0"/>
    <pivotField showAll="0"/>
    <pivotField showAll="0"/>
    <pivotField showAll="0"/>
    <pivotField numFmtId="164" showAll="0"/>
    <pivotField numFmtId="9" showAll="0"/>
    <pivotField showAll="0"/>
    <pivotField numFmtId="164" showAll="0"/>
    <pivotField showAll="0"/>
    <pivotField showAll="0"/>
    <pivotField numFmtId="164" showAll="0"/>
  </pivotFields>
  <rowFields count="1">
    <field x="1"/>
  </rowFields>
  <rowItems count="800">
    <i>
      <x v="1447"/>
    </i>
    <i>
      <x v="1260"/>
    </i>
    <i>
      <x v="1284"/>
    </i>
    <i>
      <x v="1454"/>
    </i>
    <i>
      <x v="1439"/>
    </i>
    <i>
      <x v="1507"/>
    </i>
    <i>
      <x v="1441"/>
    </i>
    <i>
      <x v="1451"/>
    </i>
    <i>
      <x v="1434"/>
    </i>
    <i>
      <x v="1442"/>
    </i>
    <i>
      <x v="1533"/>
    </i>
    <i>
      <x v="1460"/>
    </i>
    <i>
      <x v="1448"/>
    </i>
    <i>
      <x v="1313"/>
    </i>
    <i>
      <x v="1443"/>
    </i>
    <i>
      <x v="1453"/>
    </i>
    <i>
      <x v="1543"/>
    </i>
    <i>
      <x v="1465"/>
    </i>
    <i>
      <x v="1258"/>
    </i>
    <i>
      <x v="1735"/>
    </i>
    <i>
      <x v="1534"/>
    </i>
    <i>
      <x v="1602"/>
    </i>
    <i>
      <x v="1730"/>
    </i>
    <i>
      <x v="1286"/>
    </i>
    <i>
      <x v="1280"/>
    </i>
    <i>
      <x v="1259"/>
    </i>
    <i>
      <x v="1253"/>
    </i>
    <i>
      <x v="1289"/>
    </i>
    <i>
      <x v="1436"/>
    </i>
    <i>
      <x v="1580"/>
    </i>
    <i>
      <x v="1250"/>
    </i>
    <i>
      <x v="1573"/>
    </i>
    <i>
      <x v="1444"/>
    </i>
    <i>
      <x v="1254"/>
    </i>
    <i>
      <x v="1435"/>
    </i>
    <i>
      <x v="1251"/>
    </i>
    <i>
      <x v="1310"/>
    </i>
    <i>
      <x v="1565"/>
    </i>
    <i>
      <x v="1595"/>
    </i>
    <i>
      <x v="1463"/>
    </i>
    <i>
      <x v="1461"/>
    </i>
    <i>
      <x v="1769"/>
    </i>
    <i>
      <x v="1345"/>
    </i>
    <i>
      <x v="1621"/>
    </i>
    <i>
      <x v="1603"/>
    </i>
    <i>
      <x v="1706"/>
    </i>
    <i>
      <x v="1262"/>
    </i>
    <i>
      <x v="1589"/>
    </i>
    <i>
      <x v="1539"/>
    </i>
    <i>
      <x v="1631"/>
    </i>
    <i>
      <x v="1535"/>
    </i>
    <i>
      <x v="1739"/>
    </i>
    <i>
      <x v="1588"/>
    </i>
    <i>
      <x v="1279"/>
    </i>
    <i>
      <x v="1255"/>
    </i>
    <i>
      <x v="1466"/>
    </i>
    <i>
      <x v="1271"/>
    </i>
    <i>
      <x v="1546"/>
    </i>
    <i>
      <x v="1281"/>
    </i>
    <i>
      <x v="1459"/>
    </i>
    <i>
      <x v="1320"/>
    </i>
    <i>
      <x v="1759"/>
    </i>
    <i>
      <x v="1541"/>
    </i>
    <i>
      <x v="1452"/>
    </i>
    <i>
      <x v="1592"/>
    </i>
    <i>
      <x v="1738"/>
    </i>
    <i>
      <x v="1627"/>
    </i>
    <i>
      <x v="1751"/>
    </i>
    <i>
      <x v="1547"/>
    </i>
    <i>
      <x v="1480"/>
    </i>
    <i>
      <x v="1487"/>
    </i>
    <i>
      <x v="1306"/>
    </i>
    <i>
      <x v="1782"/>
    </i>
    <i>
      <x v="1307"/>
    </i>
    <i>
      <x v="1567"/>
    </i>
    <i>
      <x v="1542"/>
    </i>
    <i>
      <x v="1824"/>
    </i>
    <i>
      <x v="1584"/>
    </i>
    <i>
      <x v="1438"/>
    </i>
    <i>
      <x v="1304"/>
    </i>
    <i>
      <x v="1550"/>
    </i>
    <i>
      <x v="1633"/>
    </i>
    <i>
      <x v="1265"/>
    </i>
    <i>
      <x v="1554"/>
    </i>
    <i>
      <x v="1753"/>
    </i>
    <i>
      <x v="1774"/>
    </i>
    <i>
      <x v="1449"/>
    </i>
    <i>
      <x v="1777"/>
    </i>
    <i>
      <x v="1332"/>
    </i>
    <i>
      <x v="1298"/>
    </i>
    <i>
      <x v="1294"/>
    </i>
    <i>
      <x v="1788"/>
    </i>
    <i>
      <x v="1734"/>
    </i>
    <i>
      <x v="1316"/>
    </i>
    <i>
      <x v="1505"/>
    </i>
    <i>
      <x v="1680"/>
    </i>
    <i>
      <x v="1457"/>
    </i>
    <i>
      <x v="1575"/>
    </i>
    <i>
      <x v="1467"/>
    </i>
    <i>
      <x v="1766"/>
    </i>
    <i>
      <x v="1691"/>
    </i>
    <i>
      <x v="1800"/>
    </i>
    <i>
      <x v="1649"/>
    </i>
    <i>
      <x v="1802"/>
    </i>
    <i>
      <x v="1477"/>
    </i>
    <i>
      <x v="1771"/>
    </i>
    <i>
      <x v="1275"/>
    </i>
    <i>
      <x v="1637"/>
    </i>
    <i>
      <x v="1455"/>
    </i>
    <i>
      <x v="1445"/>
    </i>
    <i>
      <x v="1587"/>
    </i>
    <i>
      <x v="1813"/>
    </i>
    <i>
      <x v="1818"/>
    </i>
    <i>
      <x v="1619"/>
    </i>
    <i>
      <x v="1673"/>
    </i>
    <i>
      <x v="1755"/>
    </i>
    <i>
      <x v="1564"/>
    </i>
    <i>
      <x v="1549"/>
    </i>
    <i>
      <x v="1772"/>
    </i>
    <i>
      <x v="1635"/>
    </i>
    <i>
      <x v="1545"/>
    </i>
    <i>
      <x v="1489"/>
    </i>
    <i>
      <x v="1440"/>
    </i>
    <i>
      <x v="1476"/>
    </i>
    <i>
      <x v="1267"/>
    </i>
    <i>
      <x v="1736"/>
    </i>
    <i>
      <x v="1348"/>
    </i>
    <i>
      <x v="1485"/>
    </i>
    <i>
      <x v="1604"/>
    </i>
    <i>
      <x v="1583"/>
    </i>
    <i>
      <x v="1257"/>
    </i>
    <i>
      <x v="1696"/>
    </i>
    <i>
      <x v="1752"/>
    </i>
    <i>
      <x v="1746"/>
    </i>
    <i>
      <x v="1544"/>
    </i>
    <i>
      <x v="1830"/>
    </i>
    <i>
      <x v="1478"/>
    </i>
    <i>
      <x v="1382"/>
    </i>
    <i>
      <x v="1623"/>
    </i>
    <i>
      <x v="1590"/>
    </i>
    <i>
      <x v="1552"/>
    </i>
    <i>
      <x v="1495"/>
    </i>
    <i>
      <x v="1640"/>
    </i>
    <i>
      <x v="1901"/>
    </i>
    <i>
      <x v="1614"/>
    </i>
    <i>
      <x v="1661"/>
    </i>
    <i>
      <x v="1568"/>
    </i>
    <i>
      <x v="1594"/>
    </i>
    <i>
      <x v="1784"/>
    </i>
    <i>
      <x v="1538"/>
    </i>
    <i>
      <x v="1779"/>
    </i>
    <i>
      <x v="1795"/>
    </i>
    <i>
      <x v="1270"/>
    </i>
    <i>
      <x v="1747"/>
    </i>
    <i>
      <x v="1437"/>
    </i>
    <i>
      <x v="1743"/>
    </i>
    <i>
      <x v="1803"/>
    </i>
    <i>
      <x v="1624"/>
    </i>
    <i>
      <x v="1717"/>
    </i>
    <i>
      <x v="1662"/>
    </i>
    <i>
      <x v="1490"/>
    </i>
    <i>
      <x v="1748"/>
    </i>
    <i>
      <x v="1672"/>
    </i>
    <i>
      <x v="1433"/>
    </i>
    <i>
      <x v="1591"/>
    </i>
    <i>
      <x v="1340"/>
    </i>
    <i>
      <x v="1324"/>
    </i>
    <i>
      <x v="1272"/>
    </i>
    <i>
      <x v="1702"/>
    </i>
    <i>
      <x v="1684"/>
    </i>
    <i>
      <x v="1596"/>
    </i>
    <i>
      <x v="1622"/>
    </i>
    <i>
      <x v="1638"/>
    </i>
    <i>
      <x v="1462"/>
    </i>
    <i>
      <x v="1625"/>
    </i>
    <i>
      <x v="1432"/>
    </i>
    <i>
      <x v="1787"/>
    </i>
    <i>
      <x v="1756"/>
    </i>
    <i>
      <x v="1401"/>
    </i>
    <i>
      <x v="1261"/>
    </i>
    <i>
      <x v="1481"/>
    </i>
    <i>
      <x v="1472"/>
    </i>
    <i>
      <x v="1643"/>
    </i>
    <i>
      <x v="1329"/>
    </i>
    <i>
      <x v="1871"/>
    </i>
    <i>
      <x v="1469"/>
    </i>
    <i>
      <x v="1821"/>
    </i>
    <i>
      <x v="1760"/>
    </i>
    <i>
      <x v="1482"/>
    </i>
    <i>
      <x v="1593"/>
    </i>
    <i>
      <x v="1681"/>
    </i>
    <i>
      <x v="1263"/>
    </i>
    <i>
      <x v="1923"/>
    </i>
    <i>
      <x v="1778"/>
    </i>
    <i>
      <x v="1897"/>
    </i>
    <i>
      <x v="1686"/>
    </i>
    <i>
      <x v="2026"/>
    </i>
    <i>
      <x v="1599"/>
    </i>
    <i>
      <x v="1615"/>
    </i>
    <i>
      <x v="1783"/>
    </i>
    <i>
      <x v="1299"/>
    </i>
    <i>
      <x v="1256"/>
    </i>
    <i>
      <x v="1579"/>
    </i>
    <i>
      <x v="1896"/>
    </i>
    <i>
      <x v="1600"/>
    </i>
    <i>
      <x v="1745"/>
    </i>
    <i>
      <x v="1548"/>
    </i>
    <i>
      <x v="1806"/>
    </i>
    <i>
      <x v="1765"/>
    </i>
    <i>
      <x v="1458"/>
    </i>
    <i>
      <x v="1528"/>
    </i>
    <i>
      <x v="1471"/>
    </i>
    <i>
      <x v="1521"/>
    </i>
    <i>
      <x v="1473"/>
    </i>
    <i>
      <x v="1446"/>
    </i>
    <i>
      <x v="1506"/>
    </i>
    <i>
      <x v="1701"/>
    </i>
    <i>
      <x v="1292"/>
    </i>
    <i>
      <x v="1364"/>
    </i>
    <i>
      <x v="1862"/>
    </i>
    <i>
      <x v="2015"/>
    </i>
    <i>
      <x v="1741"/>
    </i>
    <i>
      <x v="1749"/>
    </i>
    <i>
      <x v="1644"/>
    </i>
    <i>
      <x v="1317"/>
    </i>
    <i>
      <x v="1700"/>
    </i>
    <i>
      <x v="1578"/>
    </i>
    <i>
      <x v="1718"/>
    </i>
    <i>
      <x v="1664"/>
    </i>
    <i>
      <x v="1731"/>
    </i>
    <i>
      <x v="1893"/>
    </i>
    <i>
      <x v="1484"/>
    </i>
    <i>
      <x v="1695"/>
    </i>
    <i>
      <x v="1856"/>
    </i>
    <i>
      <x v="1597"/>
    </i>
    <i>
      <x v="1264"/>
    </i>
    <i>
      <x v="1809"/>
    </i>
    <i>
      <x v="1561"/>
    </i>
    <i>
      <x v="1361"/>
    </i>
    <i>
      <x v="1750"/>
    </i>
    <i>
      <x v="1844"/>
    </i>
    <i>
      <x v="1994"/>
    </i>
    <i>
      <x v="1560"/>
    </i>
    <i>
      <x v="1758"/>
    </i>
    <i>
      <x v="1948"/>
    </i>
    <i>
      <x v="1606"/>
    </i>
    <i>
      <x v="1814"/>
    </i>
    <i>
      <x v="1563"/>
    </i>
    <i>
      <x v="1785"/>
    </i>
    <i>
      <x v="1851"/>
    </i>
    <i>
      <x v="1474"/>
    </i>
    <i>
      <x v="1641"/>
    </i>
    <i>
      <x v="1951"/>
    </i>
    <i>
      <x v="1831"/>
    </i>
    <i>
      <x v="1626"/>
    </i>
    <i>
      <x v="1650"/>
    </i>
    <i>
      <x v="1266"/>
    </i>
    <i>
      <x v="1287"/>
    </i>
    <i>
      <x v="1509"/>
    </i>
    <i>
      <x v="1699"/>
    </i>
    <i>
      <x v="1687"/>
    </i>
    <i>
      <x v="1652"/>
    </i>
    <i>
      <x v="1343"/>
    </i>
    <i>
      <x v="1350"/>
    </i>
    <i>
      <x v="2028"/>
    </i>
    <i>
      <x v="1790"/>
    </i>
    <i>
      <x v="1675"/>
    </i>
    <i>
      <x v="1656"/>
    </i>
    <i>
      <x v="1488"/>
    </i>
    <i>
      <x v="1282"/>
    </i>
    <i>
      <x v="1870"/>
    </i>
    <i>
      <x v="1566"/>
    </i>
    <i>
      <x v="1710"/>
    </i>
    <i>
      <x v="1268"/>
    </i>
    <i>
      <x v="1847"/>
    </i>
    <i>
      <x v="1581"/>
    </i>
    <i>
      <x v="1530"/>
    </i>
    <i>
      <x v="1849"/>
    </i>
    <i>
      <x v="1586"/>
    </i>
    <i>
      <x v="1991"/>
    </i>
    <i>
      <x v="1904"/>
    </i>
    <i>
      <x v="1556"/>
    </i>
    <i>
      <x v="1503"/>
    </i>
    <i>
      <x v="1450"/>
    </i>
    <i>
      <x v="1868"/>
    </i>
    <i>
      <x v="1823"/>
    </i>
    <i>
      <x v="1921"/>
    </i>
    <i>
      <x v="1540"/>
    </i>
    <i>
      <x v="1360"/>
    </i>
    <i>
      <x v="1630"/>
    </i>
    <i>
      <x v="1570"/>
    </i>
    <i>
      <x v="1654"/>
    </i>
    <i>
      <x v="1742"/>
    </i>
    <i>
      <x v="1512"/>
    </i>
    <i>
      <x v="1791"/>
    </i>
    <i>
      <x v="1610"/>
    </i>
    <i>
      <x v="1370"/>
    </i>
    <i>
      <x v="1562"/>
    </i>
    <i>
      <x v="1663"/>
    </i>
    <i>
      <x v="1283"/>
    </i>
    <i>
      <x v="1642"/>
    </i>
    <i>
      <x v="1906"/>
    </i>
    <i>
      <x v="1977"/>
    </i>
    <i>
      <x v="1799"/>
    </i>
    <i>
      <x v="1780"/>
    </i>
    <i>
      <x v="1252"/>
    </i>
    <i>
      <x v="1938"/>
    </i>
    <i>
      <x v="1605"/>
    </i>
    <i>
      <x v="1703"/>
    </i>
    <i>
      <x v="1378"/>
    </i>
    <i>
      <x v="1817"/>
    </i>
    <i>
      <x v="1667"/>
    </i>
    <i>
      <x v="1639"/>
    </i>
    <i>
      <x v="1891"/>
    </i>
    <i>
      <x v="1536"/>
    </i>
    <i>
      <x v="1723"/>
    </i>
    <i>
      <x v="1291"/>
    </i>
    <i>
      <x v="1698"/>
    </i>
    <i>
      <x v="1277"/>
    </i>
    <i>
      <x v="1927"/>
    </i>
    <i>
      <x v="1883"/>
    </i>
    <i>
      <x v="1934"/>
    </i>
    <i>
      <x v="1677"/>
    </i>
    <i>
      <x v="1558"/>
    </i>
    <i>
      <x v="1555"/>
    </i>
    <i>
      <x v="1949"/>
    </i>
    <i>
      <x v="1611"/>
    </i>
    <i>
      <x v="2048"/>
    </i>
    <i>
      <x v="1269"/>
    </i>
    <i>
      <x v="1430"/>
    </i>
    <i>
      <x v="1374"/>
    </i>
    <i>
      <x v="1312"/>
    </i>
    <i>
      <x v="1354"/>
    </i>
    <i>
      <x v="2039"/>
    </i>
    <i>
      <x v="1744"/>
    </i>
    <i>
      <x v="1519"/>
    </i>
    <i>
      <x v="1987"/>
    </i>
    <i>
      <x v="1819"/>
    </i>
    <i>
      <x v="1355"/>
    </i>
    <i>
      <x v="1636"/>
    </i>
    <i>
      <x v="1789"/>
    </i>
    <i>
      <x v="1671"/>
    </i>
    <i>
      <x v="1273"/>
    </i>
    <i>
      <x v="1715"/>
    </i>
    <i>
      <x v="1682"/>
    </i>
    <i>
      <x v="1390"/>
    </i>
    <i>
      <x v="1928"/>
    </i>
    <i>
      <x v="1889"/>
    </i>
    <i>
      <x v="2014"/>
    </i>
    <i>
      <x v="1669"/>
    </i>
    <i>
      <x v="1857"/>
    </i>
    <i>
      <x v="1417"/>
    </i>
    <i>
      <x v="1553"/>
    </i>
    <i>
      <x v="1608"/>
    </i>
    <i>
      <x v="1704"/>
    </i>
    <i>
      <x v="1865"/>
    </i>
    <i>
      <x v="1516"/>
    </i>
    <i>
      <x v="1937"/>
    </i>
    <i>
      <x v="1941"/>
    </i>
    <i>
      <x v="1569"/>
    </i>
    <i>
      <x v="1709"/>
    </i>
    <i>
      <x v="1653"/>
    </i>
    <i>
      <x v="2019"/>
    </i>
    <i>
      <x v="1531"/>
    </i>
    <i>
      <x v="1726"/>
    </i>
    <i>
      <x v="1763"/>
    </i>
    <i>
      <x v="1859"/>
    </i>
    <i>
      <x v="1582"/>
    </i>
    <i>
      <x v="1936"/>
    </i>
    <i>
      <x v="1740"/>
    </i>
    <i>
      <x v="1722"/>
    </i>
    <i>
      <x v="1511"/>
    </i>
    <i>
      <x v="1620"/>
    </i>
    <i>
      <x v="1902"/>
    </i>
    <i>
      <x v="1716"/>
    </i>
    <i>
      <x v="1917"/>
    </i>
    <i>
      <x v="1334"/>
    </i>
    <i>
      <x v="1308"/>
    </i>
    <i>
      <x v="1397"/>
    </i>
    <i>
      <x v="1318"/>
    </i>
    <i>
      <x v="1349"/>
    </i>
    <i>
      <x v="1676"/>
    </i>
    <i>
      <x v="1826"/>
    </i>
    <i>
      <x v="1878"/>
    </i>
    <i>
      <x v="1935"/>
    </i>
    <i>
      <x v="1577"/>
    </i>
    <i>
      <x v="1576"/>
    </i>
    <i>
      <x v="1908"/>
    </i>
    <i>
      <x v="1493"/>
    </i>
    <i>
      <x v="1651"/>
    </i>
    <i>
      <x v="1394"/>
    </i>
    <i>
      <x v="1811"/>
    </i>
    <i>
      <x v="1668"/>
    </i>
    <i>
      <x v="1876"/>
    </i>
    <i>
      <x v="2047"/>
    </i>
    <i>
      <x v="1486"/>
    </i>
    <i>
      <x v="1658"/>
    </i>
    <i>
      <x v="2011"/>
    </i>
    <i>
      <x v="1842"/>
    </i>
    <i>
      <x v="1995"/>
    </i>
    <i>
      <x v="1574"/>
    </i>
    <i>
      <x v="1363"/>
    </i>
    <i>
      <x v="1888"/>
    </i>
    <i>
      <x v="1914"/>
    </i>
    <i>
      <x v="1932"/>
    </i>
    <i>
      <x v="1491"/>
    </i>
    <i>
      <x v="1421"/>
    </i>
    <i>
      <x v="2008"/>
    </i>
    <i>
      <x v="1884"/>
    </i>
    <i>
      <x v="1850"/>
    </i>
    <i>
      <x v="1302"/>
    </i>
    <i>
      <x v="2013"/>
    </i>
    <i>
      <x v="1607"/>
    </i>
    <i>
      <x v="1338"/>
    </i>
    <i>
      <x v="1898"/>
    </i>
    <i>
      <x v="1274"/>
    </i>
    <i>
      <x v="1724"/>
    </i>
    <i>
      <x v="1475"/>
    </i>
    <i>
      <x v="1674"/>
    </i>
    <i>
      <x v="1393"/>
    </i>
    <i>
      <x v="1322"/>
    </i>
    <i>
      <x v="1872"/>
    </i>
    <i>
      <x v="1732"/>
    </i>
    <i>
      <x v="1900"/>
    </i>
    <i>
      <x v="2020"/>
    </i>
    <i>
      <x v="1496"/>
    </i>
    <i>
      <x v="1714"/>
    </i>
    <i>
      <x v="1647"/>
    </i>
    <i>
      <x v="1775"/>
    </i>
    <i>
      <x v="1464"/>
    </i>
    <i>
      <x v="1551"/>
    </i>
    <i>
      <x v="1792"/>
    </i>
    <i>
      <x v="1288"/>
    </i>
    <i>
      <x v="1335"/>
    </i>
    <i>
      <x v="1964"/>
    </i>
    <i>
      <x v="1838"/>
    </i>
    <i>
      <x v="1966"/>
    </i>
    <i>
      <x v="1369"/>
    </i>
    <i>
      <x v="1679"/>
    </i>
    <i>
      <x v="1494"/>
    </i>
    <i>
      <x v="1965"/>
    </i>
    <i>
      <x v="1978"/>
    </i>
    <i>
      <x v="2029"/>
    </i>
    <i>
      <x v="1843"/>
    </i>
    <i>
      <x v="1529"/>
    </i>
    <i>
      <x v="1810"/>
    </i>
    <i>
      <x v="1770"/>
    </i>
    <i>
      <x v="1571"/>
    </i>
    <i>
      <x v="1930"/>
    </i>
    <i>
      <x v="1665"/>
    </i>
    <i>
      <x v="1688"/>
    </i>
    <i>
      <x v="1572"/>
    </i>
    <i>
      <x v="1797"/>
    </i>
    <i>
      <x v="1429"/>
    </i>
    <i>
      <x v="1855"/>
    </i>
    <i>
      <x v="1387"/>
    </i>
    <i>
      <x v="1767"/>
    </i>
    <i>
      <x v="1705"/>
    </i>
    <i>
      <x v="1874"/>
    </i>
    <i>
      <x v="1697"/>
    </i>
    <i>
      <x v="1839"/>
    </i>
    <i>
      <x v="1612"/>
    </i>
    <i>
      <x v="1812"/>
    </i>
    <i>
      <x v="1713"/>
    </i>
    <i>
      <x v="1861"/>
    </i>
    <i>
      <x v="1764"/>
    </i>
    <i>
      <x v="1295"/>
    </i>
    <i>
      <x v="1341"/>
    </i>
    <i>
      <x v="1388"/>
    </i>
    <i>
      <x v="1368"/>
    </i>
    <i>
      <x v="1685"/>
    </i>
    <i>
      <x v="1737"/>
    </i>
    <i>
      <x v="1909"/>
    </i>
    <i>
      <x v="1996"/>
    </i>
    <i>
      <x v="1708"/>
    </i>
    <i>
      <x v="1628"/>
    </i>
    <i>
      <x v="1323"/>
    </i>
    <i>
      <x v="2006"/>
    </i>
    <i>
      <x v="2025"/>
    </i>
    <i>
      <x v="1712"/>
    </i>
    <i>
      <x v="1645"/>
    </i>
    <i>
      <x v="1725"/>
    </i>
    <i>
      <x v="1798"/>
    </i>
    <i>
      <x v="1613"/>
    </i>
    <i>
      <x v="1500"/>
    </i>
    <i>
      <x v="1655"/>
    </i>
    <i>
      <x v="1768"/>
    </i>
    <i>
      <x v="1377"/>
    </i>
    <i>
      <x v="2005"/>
    </i>
    <i>
      <x v="1719"/>
    </i>
    <i>
      <x v="1524"/>
    </i>
    <i>
      <x v="1492"/>
    </i>
    <i>
      <x v="1985"/>
    </i>
    <i>
      <x v="1963"/>
    </i>
    <i>
      <x v="1711"/>
    </i>
    <i>
      <x v="1915"/>
    </i>
    <i>
      <x v="1956"/>
    </i>
    <i>
      <x v="1692"/>
    </i>
    <i>
      <x v="1969"/>
    </i>
    <i>
      <x v="1666"/>
    </i>
    <i>
      <x v="1371"/>
    </i>
    <i>
      <x v="1634"/>
    </i>
    <i>
      <x v="1846"/>
    </i>
    <i>
      <x v="1954"/>
    </i>
    <i>
      <x v="1786"/>
    </i>
    <i>
      <x v="1525"/>
    </i>
    <i>
      <x v="1866"/>
    </i>
    <i>
      <x v="1391"/>
    </i>
    <i>
      <x v="1880"/>
    </i>
    <i>
      <x v="1689"/>
    </i>
    <i>
      <x v="1733"/>
    </i>
    <i>
      <x v="1585"/>
    </i>
    <i>
      <x v="1853"/>
    </i>
    <i>
      <x v="1952"/>
    </i>
    <i>
      <x v="1285"/>
    </i>
    <i>
      <x v="1339"/>
    </i>
    <i>
      <x v="1721"/>
    </i>
    <i>
      <x v="1959"/>
    </i>
    <i>
      <x v="1990"/>
    </i>
    <i>
      <x v="1660"/>
    </i>
    <i>
      <x v="2035"/>
    </i>
    <i>
      <x v="1854"/>
    </i>
    <i>
      <x v="1885"/>
    </i>
    <i>
      <x v="1520"/>
    </i>
    <i>
      <x v="1392"/>
    </i>
    <i>
      <x v="1470"/>
    </i>
    <i>
      <x v="1479"/>
    </i>
    <i>
      <x v="2007"/>
    </i>
    <i>
      <x v="1781"/>
    </i>
    <i>
      <x v="1879"/>
    </i>
    <i>
      <x v="1873"/>
    </i>
    <i>
      <x v="1410"/>
    </i>
    <i>
      <x v="1609"/>
    </i>
    <i>
      <x v="1353"/>
    </i>
    <i>
      <x v="1456"/>
    </i>
    <i>
      <x v="1867"/>
    </i>
    <i>
      <x v="1646"/>
    </i>
    <i>
      <x v="1828"/>
    </i>
    <i>
      <x v="1402"/>
    </i>
    <i>
      <x v="1975"/>
    </i>
    <i>
      <x v="1510"/>
    </i>
    <i>
      <x v="1319"/>
    </i>
    <i>
      <x v="1827"/>
    </i>
    <i>
      <x v="1892"/>
    </i>
    <i>
      <x v="1801"/>
    </i>
    <i>
      <x v="1408"/>
    </i>
    <i>
      <x v="1729"/>
    </i>
    <i>
      <x v="1598"/>
    </i>
    <i>
      <x v="1618"/>
    </i>
    <i>
      <x v="2031"/>
    </i>
    <i>
      <x v="1532"/>
    </i>
    <i>
      <x v="1418"/>
    </i>
    <i>
      <x v="1840"/>
    </i>
    <i>
      <x v="1502"/>
    </i>
    <i>
      <x v="1727"/>
    </i>
    <i>
      <x v="1979"/>
    </i>
    <i>
      <x v="1981"/>
    </i>
    <i>
      <x v="2012"/>
    </i>
    <i>
      <x v="1468"/>
    </i>
    <i>
      <x v="1894"/>
    </i>
    <i>
      <x v="1825"/>
    </i>
    <i>
      <x v="2030"/>
    </i>
    <i>
      <x v="1523"/>
    </i>
    <i>
      <x v="1337"/>
    </i>
    <i>
      <x v="1404"/>
    </i>
    <i>
      <x v="1999"/>
    </i>
    <i>
      <x v="1694"/>
    </i>
    <i>
      <x v="1325"/>
    </i>
    <i>
      <x v="1311"/>
    </i>
    <i>
      <x v="2000"/>
    </i>
    <i>
      <x v="1293"/>
    </i>
    <i>
      <x v="1328"/>
    </i>
    <i>
      <x v="1983"/>
    </i>
    <i>
      <x v="1835"/>
    </i>
    <i>
      <x v="1678"/>
    </i>
    <i>
      <x v="1333"/>
    </i>
    <i>
      <x v="1331"/>
    </i>
    <i>
      <x v="1815"/>
    </i>
    <i>
      <x v="1375"/>
    </i>
    <i>
      <x v="1501"/>
    </i>
    <i>
      <x v="1989"/>
    </i>
    <i>
      <x v="1616"/>
    </i>
    <i>
      <x v="1376"/>
    </i>
    <i>
      <x v="1326"/>
    </i>
    <i>
      <x v="2042"/>
    </i>
    <i>
      <x v="1327"/>
    </i>
    <i>
      <x v="1832"/>
    </i>
    <i>
      <x v="1957"/>
    </i>
    <i>
      <x v="1315"/>
    </i>
    <i>
      <x v="2046"/>
    </i>
    <i>
      <x v="1992"/>
    </i>
    <i>
      <x v="1314"/>
    </i>
    <i>
      <x v="1858"/>
    </i>
    <i>
      <x v="1976"/>
    </i>
    <i>
      <x v="2004"/>
    </i>
    <i>
      <x v="1352"/>
    </i>
    <i>
      <x v="1950"/>
    </i>
    <i>
      <x v="1632"/>
    </i>
    <i>
      <x v="1931"/>
    </i>
    <i>
      <x v="1793"/>
    </i>
    <i>
      <x v="1808"/>
    </i>
    <i>
      <x v="1913"/>
    </i>
    <i>
      <x v="1986"/>
    </i>
    <i>
      <x v="1406"/>
    </i>
    <i>
      <x v="1601"/>
    </i>
    <i>
      <x v="1762"/>
    </i>
    <i>
      <x v="1347"/>
    </i>
    <i>
      <x v="1905"/>
    </i>
    <i>
      <x v="1373"/>
    </i>
    <i>
      <x v="1907"/>
    </i>
    <i>
      <x v="1344"/>
    </i>
    <i>
      <x v="1381"/>
    </i>
    <i>
      <x v="1305"/>
    </i>
    <i>
      <x v="1761"/>
    </i>
    <i>
      <x v="1398"/>
    </i>
    <i>
      <x v="1278"/>
    </i>
    <i>
      <x v="1431"/>
    </i>
    <i>
      <x v="1973"/>
    </i>
    <i>
      <x v="1498"/>
    </i>
    <i>
      <x v="2018"/>
    </i>
    <i>
      <x v="1366"/>
    </i>
    <i>
      <x v="1794"/>
    </i>
    <i>
      <x v="1321"/>
    </i>
    <i>
      <x v="1972"/>
    </i>
    <i>
      <x v="1982"/>
    </i>
    <i>
      <x v="1537"/>
    </i>
    <i>
      <x v="1518"/>
    </i>
    <i>
      <x v="1290"/>
    </i>
    <i>
      <x v="1557"/>
    </i>
    <i>
      <x v="1899"/>
    </i>
    <i>
      <x v="1796"/>
    </i>
    <i>
      <x v="1423"/>
    </i>
    <i>
      <x v="1944"/>
    </i>
    <i>
      <x v="1357"/>
    </i>
    <i>
      <x v="1953"/>
    </i>
    <i>
      <x v="1822"/>
    </i>
    <i>
      <x v="1773"/>
    </i>
    <i>
      <x v="1300"/>
    </i>
    <i>
      <x v="1499"/>
    </i>
    <i>
      <x v="1683"/>
    </i>
    <i>
      <x v="1980"/>
    </i>
    <i>
      <x v="2003"/>
    </i>
    <i>
      <x v="1848"/>
    </i>
    <i>
      <x v="1358"/>
    </i>
    <i>
      <x v="1276"/>
    </i>
    <i>
      <x v="1383"/>
    </i>
    <i>
      <x v="1920"/>
    </i>
    <i>
      <x v="1955"/>
    </i>
    <i>
      <x v="2044"/>
    </i>
    <i>
      <x v="1863"/>
    </i>
    <i>
      <x v="1427"/>
    </i>
    <i>
      <x v="1946"/>
    </i>
    <i>
      <x v="1997"/>
    </i>
    <i>
      <x v="1403"/>
    </i>
    <i>
      <x v="1559"/>
    </i>
    <i>
      <x v="1365"/>
    </i>
    <i>
      <x v="2022"/>
    </i>
    <i>
      <x v="1380"/>
    </i>
    <i>
      <x v="1804"/>
    </i>
    <i>
      <x v="1929"/>
    </i>
    <i>
      <x v="1384"/>
    </i>
    <i>
      <x v="1526"/>
    </i>
    <i>
      <x v="1881"/>
    </i>
    <i>
      <x v="1301"/>
    </i>
    <i>
      <x v="1903"/>
    </i>
    <i>
      <x v="1362"/>
    </i>
    <i>
      <x v="2036"/>
    </i>
    <i>
      <x v="1816"/>
    </i>
    <i>
      <x v="1916"/>
    </i>
    <i>
      <x v="1670"/>
    </i>
    <i>
      <x v="1385"/>
    </i>
    <i>
      <x v="1693"/>
    </i>
    <i>
      <x v="1961"/>
    </i>
    <i>
      <x v="1517"/>
    </i>
    <i>
      <x v="1720"/>
    </i>
    <i>
      <x v="1367"/>
    </i>
    <i>
      <x v="1514"/>
    </i>
    <i>
      <x v="1942"/>
    </i>
    <i>
      <x v="1422"/>
    </i>
    <i>
      <x v="2017"/>
    </i>
    <i>
      <x v="1629"/>
    </i>
    <i>
      <x v="1657"/>
    </i>
    <i>
      <x v="1805"/>
    </i>
    <i>
      <x v="1970"/>
    </i>
    <i>
      <x v="1943"/>
    </i>
    <i>
      <x v="1728"/>
    </i>
    <i>
      <x v="1869"/>
    </i>
    <i>
      <x v="1945"/>
    </i>
    <i>
      <x v="1918"/>
    </i>
    <i>
      <x v="1359"/>
    </i>
    <i>
      <x v="1483"/>
    </i>
    <i>
      <x v="1841"/>
    </i>
    <i>
      <x v="1522"/>
    </i>
    <i>
      <x v="1919"/>
    </i>
    <i>
      <x v="1911"/>
    </i>
    <i>
      <x v="1389"/>
    </i>
    <i>
      <x v="1845"/>
    </i>
    <i>
      <x v="2016"/>
    </i>
    <i>
      <x v="1342"/>
    </i>
    <i>
      <x v="1399"/>
    </i>
    <i>
      <x v="1998"/>
    </i>
    <i>
      <x v="1754"/>
    </i>
    <i>
      <x v="1886"/>
    </i>
    <i>
      <x v="1379"/>
    </i>
    <i>
      <x v="1527"/>
    </i>
    <i>
      <x v="1386"/>
    </i>
    <i>
      <x v="1617"/>
    </i>
    <i>
      <x v="1497"/>
    </i>
    <i>
      <x v="1947"/>
    </i>
    <i>
      <x v="1396"/>
    </i>
    <i>
      <x v="2040"/>
    </i>
    <i>
      <x v="1411"/>
    </i>
    <i>
      <x v="2033"/>
    </i>
    <i>
      <x v="2001"/>
    </i>
    <i>
      <x v="1346"/>
    </i>
    <i>
      <x v="1297"/>
    </i>
    <i>
      <x v="1426"/>
    </i>
    <i>
      <x v="2041"/>
    </i>
    <i>
      <x v="1834"/>
    </i>
    <i>
      <x v="1912"/>
    </i>
    <i>
      <x v="1412"/>
    </i>
    <i>
      <x v="2032"/>
    </i>
    <i>
      <x v="1428"/>
    </i>
    <i>
      <x v="2009"/>
    </i>
    <i>
      <x v="1416"/>
    </i>
    <i>
      <x v="2037"/>
    </i>
    <i>
      <x v="1958"/>
    </i>
    <i>
      <x v="2021"/>
    </i>
    <i>
      <x v="1425"/>
    </i>
    <i>
      <x v="1296"/>
    </i>
    <i>
      <x v="1968"/>
    </i>
    <i>
      <x v="1971"/>
    </i>
    <i>
      <x v="1424"/>
    </i>
    <i>
      <x v="1757"/>
    </i>
    <i>
      <x v="2024"/>
    </i>
    <i>
      <x v="1829"/>
    </i>
    <i>
      <x v="1420"/>
    </i>
    <i>
      <x v="1309"/>
    </i>
    <i>
      <x v="1924"/>
    </i>
    <i>
      <x v="1405"/>
    </i>
    <i>
      <x v="1508"/>
    </i>
    <i>
      <x v="2043"/>
    </i>
    <i>
      <x v="1407"/>
    </i>
    <i>
      <x v="1922"/>
    </i>
    <i>
      <x v="1419"/>
    </i>
    <i>
      <x v="1303"/>
    </i>
    <i>
      <x v="1837"/>
    </i>
    <i>
      <x v="1504"/>
    </i>
    <i>
      <x v="1395"/>
    </i>
    <i>
      <x v="2010"/>
    </i>
    <i>
      <x v="1933"/>
    </i>
    <i>
      <x v="1648"/>
    </i>
    <i>
      <x v="1513"/>
    </i>
    <i>
      <x v="2023"/>
    </i>
    <i>
      <x v="1336"/>
    </i>
    <i>
      <x v="1962"/>
    </i>
    <i>
      <x v="1875"/>
    </i>
    <i>
      <x v="1707"/>
    </i>
    <i>
      <x v="1887"/>
    </i>
    <i>
      <x v="1690"/>
    </i>
    <i>
      <x v="1776"/>
    </i>
    <i>
      <x v="2002"/>
    </i>
    <i>
      <x v="1988"/>
    </i>
    <i>
      <x v="1910"/>
    </i>
    <i>
      <x v="1974"/>
    </i>
    <i>
      <x v="1351"/>
    </i>
    <i>
      <x v="1882"/>
    </i>
    <i>
      <x v="1852"/>
    </i>
    <i>
      <x v="1409"/>
    </i>
    <i>
      <x v="1860"/>
    </i>
    <i>
      <x v="1414"/>
    </i>
    <i>
      <x v="2038"/>
    </i>
    <i>
      <x v="1515"/>
    </i>
    <i>
      <x v="1939"/>
    </i>
    <i>
      <x v="1330"/>
    </i>
    <i>
      <x v="1877"/>
    </i>
    <i>
      <x v="1864"/>
    </i>
    <i>
      <x v="1372"/>
    </i>
    <i>
      <x v="1890"/>
    </i>
    <i>
      <x v="1415"/>
    </i>
    <i>
      <x v="1967"/>
    </i>
    <i>
      <x v="2034"/>
    </i>
    <i>
      <x v="1400"/>
    </i>
    <i>
      <x v="1659"/>
    </i>
    <i>
      <x v="1836"/>
    </i>
    <i>
      <x v="2027"/>
    </i>
    <i>
      <x v="1925"/>
    </i>
    <i>
      <x v="1895"/>
    </i>
    <i>
      <x v="1820"/>
    </i>
    <i>
      <x v="1833"/>
    </i>
    <i>
      <x v="1926"/>
    </i>
    <i>
      <x v="1984"/>
    </i>
    <i>
      <x v="1413"/>
    </i>
    <i>
      <x v="1807"/>
    </i>
    <i>
      <x v="1356"/>
    </i>
    <i>
      <x v="1993"/>
    </i>
    <i>
      <x v="1960"/>
    </i>
    <i>
      <x v="1940"/>
    </i>
    <i>
      <x v="2045"/>
    </i>
    <i t="grand">
      <x/>
    </i>
  </rowItems>
  <colItems count="1">
    <i/>
  </colItems>
  <dataFields count="1">
    <dataField name="Sum of Rating_Count" fld="7" baseField="0" baseItem="0" numFmtId="164"/>
  </dataFields>
  <chartFormats count="1623">
    <chartFormat chart="46" format="11" series="1">
      <pivotArea type="data" outline="0" fieldPosition="0">
        <references count="1">
          <reference field="4294967294" count="1" selected="0">
            <x v="0"/>
          </reference>
        </references>
      </pivotArea>
    </chartFormat>
    <chartFormat chart="54" format="23" series="1">
      <pivotArea type="data" outline="0" fieldPosition="0">
        <references count="1">
          <reference field="4294967294" count="1" selected="0">
            <x v="0"/>
          </reference>
        </references>
      </pivotArea>
    </chartFormat>
    <chartFormat chart="54" format="24">
      <pivotArea type="data" outline="0" fieldPosition="0">
        <references count="2">
          <reference field="4294967294" count="1" selected="0">
            <x v="0"/>
          </reference>
          <reference field="1" count="1" selected="0">
            <x v="69"/>
          </reference>
        </references>
      </pivotArea>
    </chartFormat>
    <chartFormat chart="54" format="25">
      <pivotArea type="data" outline="0" fieldPosition="0">
        <references count="2">
          <reference field="4294967294" count="1" selected="0">
            <x v="0"/>
          </reference>
          <reference field="1" count="1" selected="0">
            <x v="181"/>
          </reference>
        </references>
      </pivotArea>
    </chartFormat>
    <chartFormat chart="54" format="26">
      <pivotArea type="data" outline="0" fieldPosition="0">
        <references count="2">
          <reference field="4294967294" count="1" selected="0">
            <x v="0"/>
          </reference>
          <reference field="1" count="1" selected="0">
            <x v="92"/>
          </reference>
        </references>
      </pivotArea>
    </chartFormat>
    <chartFormat chart="54" format="27">
      <pivotArea type="data" outline="0" fieldPosition="0">
        <references count="2">
          <reference field="4294967294" count="1" selected="0">
            <x v="0"/>
          </reference>
          <reference field="1" count="1" selected="0">
            <x v="543"/>
          </reference>
        </references>
      </pivotArea>
    </chartFormat>
    <chartFormat chart="54" format="28">
      <pivotArea type="data" outline="0" fieldPosition="0">
        <references count="2">
          <reference field="4294967294" count="1" selected="0">
            <x v="0"/>
          </reference>
          <reference field="1" count="1" selected="0">
            <x v="182"/>
          </reference>
        </references>
      </pivotArea>
    </chartFormat>
    <chartFormat chart="54" format="29">
      <pivotArea type="data" outline="0" fieldPosition="0">
        <references count="2">
          <reference field="4294967294" count="1" selected="0">
            <x v="0"/>
          </reference>
          <reference field="1" count="1" selected="0">
            <x v="187"/>
          </reference>
        </references>
      </pivotArea>
    </chartFormat>
    <chartFormat chart="54" format="30">
      <pivotArea type="data" outline="0" fieldPosition="0">
        <references count="2">
          <reference field="4294967294" count="1" selected="0">
            <x v="0"/>
          </reference>
          <reference field="1" count="1" selected="0">
            <x v="919"/>
          </reference>
        </references>
      </pivotArea>
    </chartFormat>
    <chartFormat chart="54" format="31">
      <pivotArea type="data" outline="0" fieldPosition="0">
        <references count="2">
          <reference field="4294967294" count="1" selected="0">
            <x v="0"/>
          </reference>
          <reference field="1" count="1" selected="0">
            <x v="917"/>
          </reference>
        </references>
      </pivotArea>
    </chartFormat>
    <chartFormat chart="54" format="32">
      <pivotArea type="data" outline="0" fieldPosition="0">
        <references count="2">
          <reference field="4294967294" count="1" selected="0">
            <x v="0"/>
          </reference>
          <reference field="1" count="1" selected="0">
            <x v="920"/>
          </reference>
        </references>
      </pivotArea>
    </chartFormat>
    <chartFormat chart="54" format="33">
      <pivotArea type="data" outline="0" fieldPosition="0">
        <references count="2">
          <reference field="4294967294" count="1" selected="0">
            <x v="0"/>
          </reference>
          <reference field="1" count="1" selected="0">
            <x v="918"/>
          </reference>
        </references>
      </pivotArea>
    </chartFormat>
    <chartFormat chart="46" format="12">
      <pivotArea type="data" outline="0" fieldPosition="0">
        <references count="2">
          <reference field="4294967294" count="1" selected="0">
            <x v="0"/>
          </reference>
          <reference field="1" count="1" selected="0">
            <x v="575"/>
          </reference>
        </references>
      </pivotArea>
    </chartFormat>
    <chartFormat chart="46" format="13">
      <pivotArea type="data" outline="0" fieldPosition="0">
        <references count="2">
          <reference field="4294967294" count="1" selected="0">
            <x v="0"/>
          </reference>
          <reference field="1" count="1" selected="0">
            <x v="350"/>
          </reference>
        </references>
      </pivotArea>
    </chartFormat>
    <chartFormat chart="46" format="14">
      <pivotArea type="data" outline="0" fieldPosition="0">
        <references count="2">
          <reference field="4294967294" count="1" selected="0">
            <x v="0"/>
          </reference>
          <reference field="1" count="1" selected="0">
            <x v="780"/>
          </reference>
        </references>
      </pivotArea>
    </chartFormat>
    <chartFormat chart="46" format="15">
      <pivotArea type="data" outline="0" fieldPosition="0">
        <references count="2">
          <reference field="4294967294" count="1" selected="0">
            <x v="0"/>
          </reference>
          <reference field="1" count="1" selected="0">
            <x v="69"/>
          </reference>
        </references>
      </pivotArea>
    </chartFormat>
    <chartFormat chart="46" format="16">
      <pivotArea type="data" outline="0" fieldPosition="0">
        <references count="2">
          <reference field="4294967294" count="1" selected="0">
            <x v="0"/>
          </reference>
          <reference field="1" count="1" selected="0">
            <x v="181"/>
          </reference>
        </references>
      </pivotArea>
    </chartFormat>
    <chartFormat chart="46" format="17">
      <pivotArea type="data" outline="0" fieldPosition="0">
        <references count="2">
          <reference field="4294967294" count="1" selected="0">
            <x v="0"/>
          </reference>
          <reference field="1" count="1" selected="0">
            <x v="92"/>
          </reference>
        </references>
      </pivotArea>
    </chartFormat>
    <chartFormat chart="46" format="18">
      <pivotArea type="data" outline="0" fieldPosition="0">
        <references count="2">
          <reference field="4294967294" count="1" selected="0">
            <x v="0"/>
          </reference>
          <reference field="1" count="1" selected="0">
            <x v="543"/>
          </reference>
        </references>
      </pivotArea>
    </chartFormat>
    <chartFormat chart="46" format="19">
      <pivotArea type="data" outline="0" fieldPosition="0">
        <references count="2">
          <reference field="4294967294" count="1" selected="0">
            <x v="0"/>
          </reference>
          <reference field="1" count="1" selected="0">
            <x v="182"/>
          </reference>
        </references>
      </pivotArea>
    </chartFormat>
    <chartFormat chart="46" format="20">
      <pivotArea type="data" outline="0" fieldPosition="0">
        <references count="2">
          <reference field="4294967294" count="1" selected="0">
            <x v="0"/>
          </reference>
          <reference field="1" count="1" selected="0">
            <x v="187"/>
          </reference>
        </references>
      </pivotArea>
    </chartFormat>
    <chartFormat chart="46" format="21">
      <pivotArea type="data" outline="0" fieldPosition="0">
        <references count="2">
          <reference field="4294967294" count="1" selected="0">
            <x v="0"/>
          </reference>
          <reference field="1" count="1" selected="0">
            <x v="919"/>
          </reference>
        </references>
      </pivotArea>
    </chartFormat>
    <chartFormat chart="46" format="22">
      <pivotArea type="data" outline="0" fieldPosition="0">
        <references count="2">
          <reference field="4294967294" count="1" selected="0">
            <x v="0"/>
          </reference>
          <reference field="1" count="1" selected="0">
            <x v="917"/>
          </reference>
        </references>
      </pivotArea>
    </chartFormat>
    <chartFormat chart="46" format="23">
      <pivotArea type="data" outline="0" fieldPosition="0">
        <references count="2">
          <reference field="4294967294" count="1" selected="0">
            <x v="0"/>
          </reference>
          <reference field="1" count="1" selected="0">
            <x v="920"/>
          </reference>
        </references>
      </pivotArea>
    </chartFormat>
    <chartFormat chart="46" format="24">
      <pivotArea type="data" outline="0" fieldPosition="0">
        <references count="2">
          <reference field="4294967294" count="1" selected="0">
            <x v="0"/>
          </reference>
          <reference field="1" count="1" selected="0">
            <x v="918"/>
          </reference>
        </references>
      </pivotArea>
    </chartFormat>
    <chartFormat chart="54" format="34">
      <pivotArea type="data" outline="0" fieldPosition="0">
        <references count="2">
          <reference field="4294967294" count="1" selected="0">
            <x v="0"/>
          </reference>
          <reference field="1" count="1" selected="0">
            <x v="1447"/>
          </reference>
        </references>
      </pivotArea>
    </chartFormat>
    <chartFormat chart="54" format="35">
      <pivotArea type="data" outline="0" fieldPosition="0">
        <references count="2">
          <reference field="4294967294" count="1" selected="0">
            <x v="0"/>
          </reference>
          <reference field="1" count="1" selected="0">
            <x v="1260"/>
          </reference>
        </references>
      </pivotArea>
    </chartFormat>
    <chartFormat chart="54" format="36">
      <pivotArea type="data" outline="0" fieldPosition="0">
        <references count="2">
          <reference field="4294967294" count="1" selected="0">
            <x v="0"/>
          </reference>
          <reference field="1" count="1" selected="0">
            <x v="1284"/>
          </reference>
        </references>
      </pivotArea>
    </chartFormat>
    <chartFormat chart="54" format="37">
      <pivotArea type="data" outline="0" fieldPosition="0">
        <references count="2">
          <reference field="4294967294" count="1" selected="0">
            <x v="0"/>
          </reference>
          <reference field="1" count="1" selected="0">
            <x v="1454"/>
          </reference>
        </references>
      </pivotArea>
    </chartFormat>
    <chartFormat chart="54" format="38">
      <pivotArea type="data" outline="0" fieldPosition="0">
        <references count="2">
          <reference field="4294967294" count="1" selected="0">
            <x v="0"/>
          </reference>
          <reference field="1" count="1" selected="0">
            <x v="1439"/>
          </reference>
        </references>
      </pivotArea>
    </chartFormat>
    <chartFormat chart="54" format="39">
      <pivotArea type="data" outline="0" fieldPosition="0">
        <references count="2">
          <reference field="4294967294" count="1" selected="0">
            <x v="0"/>
          </reference>
          <reference field="1" count="1" selected="0">
            <x v="1507"/>
          </reference>
        </references>
      </pivotArea>
    </chartFormat>
    <chartFormat chart="54" format="40">
      <pivotArea type="data" outline="0" fieldPosition="0">
        <references count="2">
          <reference field="4294967294" count="1" selected="0">
            <x v="0"/>
          </reference>
          <reference field="1" count="1" selected="0">
            <x v="1441"/>
          </reference>
        </references>
      </pivotArea>
    </chartFormat>
    <chartFormat chart="54" format="41">
      <pivotArea type="data" outline="0" fieldPosition="0">
        <references count="2">
          <reference field="4294967294" count="1" selected="0">
            <x v="0"/>
          </reference>
          <reference field="1" count="1" selected="0">
            <x v="1451"/>
          </reference>
        </references>
      </pivotArea>
    </chartFormat>
    <chartFormat chart="54" format="42">
      <pivotArea type="data" outline="0" fieldPosition="0">
        <references count="2">
          <reference field="4294967294" count="1" selected="0">
            <x v="0"/>
          </reference>
          <reference field="1" count="1" selected="0">
            <x v="1434"/>
          </reference>
        </references>
      </pivotArea>
    </chartFormat>
    <chartFormat chart="54" format="43">
      <pivotArea type="data" outline="0" fieldPosition="0">
        <references count="2">
          <reference field="4294967294" count="1" selected="0">
            <x v="0"/>
          </reference>
          <reference field="1" count="1" selected="0">
            <x v="1442"/>
          </reference>
        </references>
      </pivotArea>
    </chartFormat>
    <chartFormat chart="54" format="44">
      <pivotArea type="data" outline="0" fieldPosition="0">
        <references count="2">
          <reference field="4294967294" count="1" selected="0">
            <x v="0"/>
          </reference>
          <reference field="1" count="1" selected="0">
            <x v="1533"/>
          </reference>
        </references>
      </pivotArea>
    </chartFormat>
    <chartFormat chart="54" format="45">
      <pivotArea type="data" outline="0" fieldPosition="0">
        <references count="2">
          <reference field="4294967294" count="1" selected="0">
            <x v="0"/>
          </reference>
          <reference field="1" count="1" selected="0">
            <x v="1460"/>
          </reference>
        </references>
      </pivotArea>
    </chartFormat>
    <chartFormat chart="54" format="46">
      <pivotArea type="data" outline="0" fieldPosition="0">
        <references count="2">
          <reference field="4294967294" count="1" selected="0">
            <x v="0"/>
          </reference>
          <reference field="1" count="1" selected="0">
            <x v="1448"/>
          </reference>
        </references>
      </pivotArea>
    </chartFormat>
    <chartFormat chart="54" format="47">
      <pivotArea type="data" outline="0" fieldPosition="0">
        <references count="2">
          <reference field="4294967294" count="1" selected="0">
            <x v="0"/>
          </reference>
          <reference field="1" count="1" selected="0">
            <x v="1313"/>
          </reference>
        </references>
      </pivotArea>
    </chartFormat>
    <chartFormat chart="54" format="48">
      <pivotArea type="data" outline="0" fieldPosition="0">
        <references count="2">
          <reference field="4294967294" count="1" selected="0">
            <x v="0"/>
          </reference>
          <reference field="1" count="1" selected="0">
            <x v="1443"/>
          </reference>
        </references>
      </pivotArea>
    </chartFormat>
    <chartFormat chart="54" format="49">
      <pivotArea type="data" outline="0" fieldPosition="0">
        <references count="2">
          <reference field="4294967294" count="1" selected="0">
            <x v="0"/>
          </reference>
          <reference field="1" count="1" selected="0">
            <x v="1453"/>
          </reference>
        </references>
      </pivotArea>
    </chartFormat>
    <chartFormat chart="54" format="50">
      <pivotArea type="data" outline="0" fieldPosition="0">
        <references count="2">
          <reference field="4294967294" count="1" selected="0">
            <x v="0"/>
          </reference>
          <reference field="1" count="1" selected="0">
            <x v="1543"/>
          </reference>
        </references>
      </pivotArea>
    </chartFormat>
    <chartFormat chart="54" format="51">
      <pivotArea type="data" outline="0" fieldPosition="0">
        <references count="2">
          <reference field="4294967294" count="1" selected="0">
            <x v="0"/>
          </reference>
          <reference field="1" count="1" selected="0">
            <x v="1465"/>
          </reference>
        </references>
      </pivotArea>
    </chartFormat>
    <chartFormat chart="54" format="52">
      <pivotArea type="data" outline="0" fieldPosition="0">
        <references count="2">
          <reference field="4294967294" count="1" selected="0">
            <x v="0"/>
          </reference>
          <reference field="1" count="1" selected="0">
            <x v="1258"/>
          </reference>
        </references>
      </pivotArea>
    </chartFormat>
    <chartFormat chart="54" format="53">
      <pivotArea type="data" outline="0" fieldPosition="0">
        <references count="2">
          <reference field="4294967294" count="1" selected="0">
            <x v="0"/>
          </reference>
          <reference field="1" count="1" selected="0">
            <x v="1735"/>
          </reference>
        </references>
      </pivotArea>
    </chartFormat>
    <chartFormat chart="54" format="54">
      <pivotArea type="data" outline="0" fieldPosition="0">
        <references count="2">
          <reference field="4294967294" count="1" selected="0">
            <x v="0"/>
          </reference>
          <reference field="1" count="1" selected="0">
            <x v="1534"/>
          </reference>
        </references>
      </pivotArea>
    </chartFormat>
    <chartFormat chart="54" format="55">
      <pivotArea type="data" outline="0" fieldPosition="0">
        <references count="2">
          <reference field="4294967294" count="1" selected="0">
            <x v="0"/>
          </reference>
          <reference field="1" count="1" selected="0">
            <x v="1602"/>
          </reference>
        </references>
      </pivotArea>
    </chartFormat>
    <chartFormat chart="54" format="56">
      <pivotArea type="data" outline="0" fieldPosition="0">
        <references count="2">
          <reference field="4294967294" count="1" selected="0">
            <x v="0"/>
          </reference>
          <reference field="1" count="1" selected="0">
            <x v="1730"/>
          </reference>
        </references>
      </pivotArea>
    </chartFormat>
    <chartFormat chart="54" format="57">
      <pivotArea type="data" outline="0" fieldPosition="0">
        <references count="2">
          <reference field="4294967294" count="1" selected="0">
            <x v="0"/>
          </reference>
          <reference field="1" count="1" selected="0">
            <x v="1286"/>
          </reference>
        </references>
      </pivotArea>
    </chartFormat>
    <chartFormat chart="54" format="58">
      <pivotArea type="data" outline="0" fieldPosition="0">
        <references count="2">
          <reference field="4294967294" count="1" selected="0">
            <x v="0"/>
          </reference>
          <reference field="1" count="1" selected="0">
            <x v="1280"/>
          </reference>
        </references>
      </pivotArea>
    </chartFormat>
    <chartFormat chart="54" format="59">
      <pivotArea type="data" outline="0" fieldPosition="0">
        <references count="2">
          <reference field="4294967294" count="1" selected="0">
            <x v="0"/>
          </reference>
          <reference field="1" count="1" selected="0">
            <x v="1259"/>
          </reference>
        </references>
      </pivotArea>
    </chartFormat>
    <chartFormat chart="54" format="60">
      <pivotArea type="data" outline="0" fieldPosition="0">
        <references count="2">
          <reference field="4294967294" count="1" selected="0">
            <x v="0"/>
          </reference>
          <reference field="1" count="1" selected="0">
            <x v="1253"/>
          </reference>
        </references>
      </pivotArea>
    </chartFormat>
    <chartFormat chart="54" format="61">
      <pivotArea type="data" outline="0" fieldPosition="0">
        <references count="2">
          <reference field="4294967294" count="1" selected="0">
            <x v="0"/>
          </reference>
          <reference field="1" count="1" selected="0">
            <x v="1289"/>
          </reference>
        </references>
      </pivotArea>
    </chartFormat>
    <chartFormat chart="54" format="62">
      <pivotArea type="data" outline="0" fieldPosition="0">
        <references count="2">
          <reference field="4294967294" count="1" selected="0">
            <x v="0"/>
          </reference>
          <reference field="1" count="1" selected="0">
            <x v="1436"/>
          </reference>
        </references>
      </pivotArea>
    </chartFormat>
    <chartFormat chart="54" format="63">
      <pivotArea type="data" outline="0" fieldPosition="0">
        <references count="2">
          <reference field="4294967294" count="1" selected="0">
            <x v="0"/>
          </reference>
          <reference field="1" count="1" selected="0">
            <x v="1580"/>
          </reference>
        </references>
      </pivotArea>
    </chartFormat>
    <chartFormat chart="54" format="64">
      <pivotArea type="data" outline="0" fieldPosition="0">
        <references count="2">
          <reference field="4294967294" count="1" selected="0">
            <x v="0"/>
          </reference>
          <reference field="1" count="1" selected="0">
            <x v="1250"/>
          </reference>
        </references>
      </pivotArea>
    </chartFormat>
    <chartFormat chart="54" format="65">
      <pivotArea type="data" outline="0" fieldPosition="0">
        <references count="2">
          <reference field="4294967294" count="1" selected="0">
            <x v="0"/>
          </reference>
          <reference field="1" count="1" selected="0">
            <x v="1573"/>
          </reference>
        </references>
      </pivotArea>
    </chartFormat>
    <chartFormat chart="54" format="66">
      <pivotArea type="data" outline="0" fieldPosition="0">
        <references count="2">
          <reference field="4294967294" count="1" selected="0">
            <x v="0"/>
          </reference>
          <reference field="1" count="1" selected="0">
            <x v="1444"/>
          </reference>
        </references>
      </pivotArea>
    </chartFormat>
    <chartFormat chart="54" format="67">
      <pivotArea type="data" outline="0" fieldPosition="0">
        <references count="2">
          <reference field="4294967294" count="1" selected="0">
            <x v="0"/>
          </reference>
          <reference field="1" count="1" selected="0">
            <x v="1254"/>
          </reference>
        </references>
      </pivotArea>
    </chartFormat>
    <chartFormat chart="54" format="68">
      <pivotArea type="data" outline="0" fieldPosition="0">
        <references count="2">
          <reference field="4294967294" count="1" selected="0">
            <x v="0"/>
          </reference>
          <reference field="1" count="1" selected="0">
            <x v="1435"/>
          </reference>
        </references>
      </pivotArea>
    </chartFormat>
    <chartFormat chart="54" format="69">
      <pivotArea type="data" outline="0" fieldPosition="0">
        <references count="2">
          <reference field="4294967294" count="1" selected="0">
            <x v="0"/>
          </reference>
          <reference field="1" count="1" selected="0">
            <x v="1251"/>
          </reference>
        </references>
      </pivotArea>
    </chartFormat>
    <chartFormat chart="54" format="70">
      <pivotArea type="data" outline="0" fieldPosition="0">
        <references count="2">
          <reference field="4294967294" count="1" selected="0">
            <x v="0"/>
          </reference>
          <reference field="1" count="1" selected="0">
            <x v="1310"/>
          </reference>
        </references>
      </pivotArea>
    </chartFormat>
    <chartFormat chart="54" format="71">
      <pivotArea type="data" outline="0" fieldPosition="0">
        <references count="2">
          <reference field="4294967294" count="1" selected="0">
            <x v="0"/>
          </reference>
          <reference field="1" count="1" selected="0">
            <x v="1565"/>
          </reference>
        </references>
      </pivotArea>
    </chartFormat>
    <chartFormat chart="54" format="72">
      <pivotArea type="data" outline="0" fieldPosition="0">
        <references count="2">
          <reference field="4294967294" count="1" selected="0">
            <x v="0"/>
          </reference>
          <reference field="1" count="1" selected="0">
            <x v="1595"/>
          </reference>
        </references>
      </pivotArea>
    </chartFormat>
    <chartFormat chart="54" format="73">
      <pivotArea type="data" outline="0" fieldPosition="0">
        <references count="2">
          <reference field="4294967294" count="1" selected="0">
            <x v="0"/>
          </reference>
          <reference field="1" count="1" selected="0">
            <x v="1463"/>
          </reference>
        </references>
      </pivotArea>
    </chartFormat>
    <chartFormat chart="54" format="74">
      <pivotArea type="data" outline="0" fieldPosition="0">
        <references count="2">
          <reference field="4294967294" count="1" selected="0">
            <x v="0"/>
          </reference>
          <reference field="1" count="1" selected="0">
            <x v="1461"/>
          </reference>
        </references>
      </pivotArea>
    </chartFormat>
    <chartFormat chart="54" format="75">
      <pivotArea type="data" outline="0" fieldPosition="0">
        <references count="2">
          <reference field="4294967294" count="1" selected="0">
            <x v="0"/>
          </reference>
          <reference field="1" count="1" selected="0">
            <x v="1769"/>
          </reference>
        </references>
      </pivotArea>
    </chartFormat>
    <chartFormat chart="54" format="76">
      <pivotArea type="data" outline="0" fieldPosition="0">
        <references count="2">
          <reference field="4294967294" count="1" selected="0">
            <x v="0"/>
          </reference>
          <reference field="1" count="1" selected="0">
            <x v="1345"/>
          </reference>
        </references>
      </pivotArea>
    </chartFormat>
    <chartFormat chart="54" format="77">
      <pivotArea type="data" outline="0" fieldPosition="0">
        <references count="2">
          <reference field="4294967294" count="1" selected="0">
            <x v="0"/>
          </reference>
          <reference field="1" count="1" selected="0">
            <x v="1621"/>
          </reference>
        </references>
      </pivotArea>
    </chartFormat>
    <chartFormat chart="54" format="78">
      <pivotArea type="data" outline="0" fieldPosition="0">
        <references count="2">
          <reference field="4294967294" count="1" selected="0">
            <x v="0"/>
          </reference>
          <reference field="1" count="1" selected="0">
            <x v="1603"/>
          </reference>
        </references>
      </pivotArea>
    </chartFormat>
    <chartFormat chart="54" format="79">
      <pivotArea type="data" outline="0" fieldPosition="0">
        <references count="2">
          <reference field="4294967294" count="1" selected="0">
            <x v="0"/>
          </reference>
          <reference field="1" count="1" selected="0">
            <x v="1706"/>
          </reference>
        </references>
      </pivotArea>
    </chartFormat>
    <chartFormat chart="54" format="80">
      <pivotArea type="data" outline="0" fieldPosition="0">
        <references count="2">
          <reference field="4294967294" count="1" selected="0">
            <x v="0"/>
          </reference>
          <reference field="1" count="1" selected="0">
            <x v="1262"/>
          </reference>
        </references>
      </pivotArea>
    </chartFormat>
    <chartFormat chart="54" format="81">
      <pivotArea type="data" outline="0" fieldPosition="0">
        <references count="2">
          <reference field="4294967294" count="1" selected="0">
            <x v="0"/>
          </reference>
          <reference field="1" count="1" selected="0">
            <x v="1589"/>
          </reference>
        </references>
      </pivotArea>
    </chartFormat>
    <chartFormat chart="54" format="82">
      <pivotArea type="data" outline="0" fieldPosition="0">
        <references count="2">
          <reference field="4294967294" count="1" selected="0">
            <x v="0"/>
          </reference>
          <reference field="1" count="1" selected="0">
            <x v="1539"/>
          </reference>
        </references>
      </pivotArea>
    </chartFormat>
    <chartFormat chart="54" format="83">
      <pivotArea type="data" outline="0" fieldPosition="0">
        <references count="2">
          <reference field="4294967294" count="1" selected="0">
            <x v="0"/>
          </reference>
          <reference field="1" count="1" selected="0">
            <x v="1631"/>
          </reference>
        </references>
      </pivotArea>
    </chartFormat>
    <chartFormat chart="54" format="84">
      <pivotArea type="data" outline="0" fieldPosition="0">
        <references count="2">
          <reference field="4294967294" count="1" selected="0">
            <x v="0"/>
          </reference>
          <reference field="1" count="1" selected="0">
            <x v="1535"/>
          </reference>
        </references>
      </pivotArea>
    </chartFormat>
    <chartFormat chart="54" format="85">
      <pivotArea type="data" outline="0" fieldPosition="0">
        <references count="2">
          <reference field="4294967294" count="1" selected="0">
            <x v="0"/>
          </reference>
          <reference field="1" count="1" selected="0">
            <x v="1739"/>
          </reference>
        </references>
      </pivotArea>
    </chartFormat>
    <chartFormat chart="54" format="86">
      <pivotArea type="data" outline="0" fieldPosition="0">
        <references count="2">
          <reference field="4294967294" count="1" selected="0">
            <x v="0"/>
          </reference>
          <reference field="1" count="1" selected="0">
            <x v="1588"/>
          </reference>
        </references>
      </pivotArea>
    </chartFormat>
    <chartFormat chart="54" format="87">
      <pivotArea type="data" outline="0" fieldPosition="0">
        <references count="2">
          <reference field="4294967294" count="1" selected="0">
            <x v="0"/>
          </reference>
          <reference field="1" count="1" selected="0">
            <x v="1279"/>
          </reference>
        </references>
      </pivotArea>
    </chartFormat>
    <chartFormat chart="54" format="88">
      <pivotArea type="data" outline="0" fieldPosition="0">
        <references count="2">
          <reference field="4294967294" count="1" selected="0">
            <x v="0"/>
          </reference>
          <reference field="1" count="1" selected="0">
            <x v="1255"/>
          </reference>
        </references>
      </pivotArea>
    </chartFormat>
    <chartFormat chart="54" format="89">
      <pivotArea type="data" outline="0" fieldPosition="0">
        <references count="2">
          <reference field="4294967294" count="1" selected="0">
            <x v="0"/>
          </reference>
          <reference field="1" count="1" selected="0">
            <x v="1466"/>
          </reference>
        </references>
      </pivotArea>
    </chartFormat>
    <chartFormat chart="54" format="90">
      <pivotArea type="data" outline="0" fieldPosition="0">
        <references count="2">
          <reference field="4294967294" count="1" selected="0">
            <x v="0"/>
          </reference>
          <reference field="1" count="1" selected="0">
            <x v="1271"/>
          </reference>
        </references>
      </pivotArea>
    </chartFormat>
    <chartFormat chart="54" format="91">
      <pivotArea type="data" outline="0" fieldPosition="0">
        <references count="2">
          <reference field="4294967294" count="1" selected="0">
            <x v="0"/>
          </reference>
          <reference field="1" count="1" selected="0">
            <x v="1546"/>
          </reference>
        </references>
      </pivotArea>
    </chartFormat>
    <chartFormat chart="54" format="92">
      <pivotArea type="data" outline="0" fieldPosition="0">
        <references count="2">
          <reference field="4294967294" count="1" selected="0">
            <x v="0"/>
          </reference>
          <reference field="1" count="1" selected="0">
            <x v="1281"/>
          </reference>
        </references>
      </pivotArea>
    </chartFormat>
    <chartFormat chart="54" format="93">
      <pivotArea type="data" outline="0" fieldPosition="0">
        <references count="2">
          <reference field="4294967294" count="1" selected="0">
            <x v="0"/>
          </reference>
          <reference field="1" count="1" selected="0">
            <x v="1459"/>
          </reference>
        </references>
      </pivotArea>
    </chartFormat>
    <chartFormat chart="54" format="94">
      <pivotArea type="data" outline="0" fieldPosition="0">
        <references count="2">
          <reference field="4294967294" count="1" selected="0">
            <x v="0"/>
          </reference>
          <reference field="1" count="1" selected="0">
            <x v="1320"/>
          </reference>
        </references>
      </pivotArea>
    </chartFormat>
    <chartFormat chart="54" format="95">
      <pivotArea type="data" outline="0" fieldPosition="0">
        <references count="2">
          <reference field="4294967294" count="1" selected="0">
            <x v="0"/>
          </reference>
          <reference field="1" count="1" selected="0">
            <x v="1759"/>
          </reference>
        </references>
      </pivotArea>
    </chartFormat>
    <chartFormat chart="54" format="96">
      <pivotArea type="data" outline="0" fieldPosition="0">
        <references count="2">
          <reference field="4294967294" count="1" selected="0">
            <x v="0"/>
          </reference>
          <reference field="1" count="1" selected="0">
            <x v="1541"/>
          </reference>
        </references>
      </pivotArea>
    </chartFormat>
    <chartFormat chart="54" format="97">
      <pivotArea type="data" outline="0" fieldPosition="0">
        <references count="2">
          <reference field="4294967294" count="1" selected="0">
            <x v="0"/>
          </reference>
          <reference field="1" count="1" selected="0">
            <x v="1452"/>
          </reference>
        </references>
      </pivotArea>
    </chartFormat>
    <chartFormat chart="54" format="98">
      <pivotArea type="data" outline="0" fieldPosition="0">
        <references count="2">
          <reference field="4294967294" count="1" selected="0">
            <x v="0"/>
          </reference>
          <reference field="1" count="1" selected="0">
            <x v="1592"/>
          </reference>
        </references>
      </pivotArea>
    </chartFormat>
    <chartFormat chart="54" format="99">
      <pivotArea type="data" outline="0" fieldPosition="0">
        <references count="2">
          <reference field="4294967294" count="1" selected="0">
            <x v="0"/>
          </reference>
          <reference field="1" count="1" selected="0">
            <x v="1738"/>
          </reference>
        </references>
      </pivotArea>
    </chartFormat>
    <chartFormat chart="54" format="100">
      <pivotArea type="data" outline="0" fieldPosition="0">
        <references count="2">
          <reference field="4294967294" count="1" selected="0">
            <x v="0"/>
          </reference>
          <reference field="1" count="1" selected="0">
            <x v="1627"/>
          </reference>
        </references>
      </pivotArea>
    </chartFormat>
    <chartFormat chart="54" format="101">
      <pivotArea type="data" outline="0" fieldPosition="0">
        <references count="2">
          <reference field="4294967294" count="1" selected="0">
            <x v="0"/>
          </reference>
          <reference field="1" count="1" selected="0">
            <x v="1751"/>
          </reference>
        </references>
      </pivotArea>
    </chartFormat>
    <chartFormat chart="54" format="102">
      <pivotArea type="data" outline="0" fieldPosition="0">
        <references count="2">
          <reference field="4294967294" count="1" selected="0">
            <x v="0"/>
          </reference>
          <reference field="1" count="1" selected="0">
            <x v="1547"/>
          </reference>
        </references>
      </pivotArea>
    </chartFormat>
    <chartFormat chart="54" format="103">
      <pivotArea type="data" outline="0" fieldPosition="0">
        <references count="2">
          <reference field="4294967294" count="1" selected="0">
            <x v="0"/>
          </reference>
          <reference field="1" count="1" selected="0">
            <x v="1480"/>
          </reference>
        </references>
      </pivotArea>
    </chartFormat>
    <chartFormat chart="54" format="104">
      <pivotArea type="data" outline="0" fieldPosition="0">
        <references count="2">
          <reference field="4294967294" count="1" selected="0">
            <x v="0"/>
          </reference>
          <reference field="1" count="1" selected="0">
            <x v="1487"/>
          </reference>
        </references>
      </pivotArea>
    </chartFormat>
    <chartFormat chart="54" format="105">
      <pivotArea type="data" outline="0" fieldPosition="0">
        <references count="2">
          <reference field="4294967294" count="1" selected="0">
            <x v="0"/>
          </reference>
          <reference field="1" count="1" selected="0">
            <x v="1306"/>
          </reference>
        </references>
      </pivotArea>
    </chartFormat>
    <chartFormat chart="54" format="106">
      <pivotArea type="data" outline="0" fieldPosition="0">
        <references count="2">
          <reference field="4294967294" count="1" selected="0">
            <x v="0"/>
          </reference>
          <reference field="1" count="1" selected="0">
            <x v="1782"/>
          </reference>
        </references>
      </pivotArea>
    </chartFormat>
    <chartFormat chart="54" format="107">
      <pivotArea type="data" outline="0" fieldPosition="0">
        <references count="2">
          <reference field="4294967294" count="1" selected="0">
            <x v="0"/>
          </reference>
          <reference field="1" count="1" selected="0">
            <x v="1307"/>
          </reference>
        </references>
      </pivotArea>
    </chartFormat>
    <chartFormat chart="54" format="108">
      <pivotArea type="data" outline="0" fieldPosition="0">
        <references count="2">
          <reference field="4294967294" count="1" selected="0">
            <x v="0"/>
          </reference>
          <reference field="1" count="1" selected="0">
            <x v="1567"/>
          </reference>
        </references>
      </pivotArea>
    </chartFormat>
    <chartFormat chart="54" format="109">
      <pivotArea type="data" outline="0" fieldPosition="0">
        <references count="2">
          <reference field="4294967294" count="1" selected="0">
            <x v="0"/>
          </reference>
          <reference field="1" count="1" selected="0">
            <x v="1542"/>
          </reference>
        </references>
      </pivotArea>
    </chartFormat>
    <chartFormat chart="54" format="110">
      <pivotArea type="data" outline="0" fieldPosition="0">
        <references count="2">
          <reference field="4294967294" count="1" selected="0">
            <x v="0"/>
          </reference>
          <reference field="1" count="1" selected="0">
            <x v="1824"/>
          </reference>
        </references>
      </pivotArea>
    </chartFormat>
    <chartFormat chart="54" format="111">
      <pivotArea type="data" outline="0" fieldPosition="0">
        <references count="2">
          <reference field="4294967294" count="1" selected="0">
            <x v="0"/>
          </reference>
          <reference field="1" count="1" selected="0">
            <x v="1584"/>
          </reference>
        </references>
      </pivotArea>
    </chartFormat>
    <chartFormat chart="54" format="112">
      <pivotArea type="data" outline="0" fieldPosition="0">
        <references count="2">
          <reference field="4294967294" count="1" selected="0">
            <x v="0"/>
          </reference>
          <reference field="1" count="1" selected="0">
            <x v="1438"/>
          </reference>
        </references>
      </pivotArea>
    </chartFormat>
    <chartFormat chart="54" format="113">
      <pivotArea type="data" outline="0" fieldPosition="0">
        <references count="2">
          <reference field="4294967294" count="1" selected="0">
            <x v="0"/>
          </reference>
          <reference field="1" count="1" selected="0">
            <x v="1304"/>
          </reference>
        </references>
      </pivotArea>
    </chartFormat>
    <chartFormat chart="54" format="114">
      <pivotArea type="data" outline="0" fieldPosition="0">
        <references count="2">
          <reference field="4294967294" count="1" selected="0">
            <x v="0"/>
          </reference>
          <reference field="1" count="1" selected="0">
            <x v="1550"/>
          </reference>
        </references>
      </pivotArea>
    </chartFormat>
    <chartFormat chart="54" format="115">
      <pivotArea type="data" outline="0" fieldPosition="0">
        <references count="2">
          <reference field="4294967294" count="1" selected="0">
            <x v="0"/>
          </reference>
          <reference field="1" count="1" selected="0">
            <x v="1633"/>
          </reference>
        </references>
      </pivotArea>
    </chartFormat>
    <chartFormat chart="54" format="116">
      <pivotArea type="data" outline="0" fieldPosition="0">
        <references count="2">
          <reference field="4294967294" count="1" selected="0">
            <x v="0"/>
          </reference>
          <reference field="1" count="1" selected="0">
            <x v="1265"/>
          </reference>
        </references>
      </pivotArea>
    </chartFormat>
    <chartFormat chart="54" format="117">
      <pivotArea type="data" outline="0" fieldPosition="0">
        <references count="2">
          <reference field="4294967294" count="1" selected="0">
            <x v="0"/>
          </reference>
          <reference field="1" count="1" selected="0">
            <x v="1554"/>
          </reference>
        </references>
      </pivotArea>
    </chartFormat>
    <chartFormat chart="54" format="118">
      <pivotArea type="data" outline="0" fieldPosition="0">
        <references count="2">
          <reference field="4294967294" count="1" selected="0">
            <x v="0"/>
          </reference>
          <reference field="1" count="1" selected="0">
            <x v="1753"/>
          </reference>
        </references>
      </pivotArea>
    </chartFormat>
    <chartFormat chart="54" format="119">
      <pivotArea type="data" outline="0" fieldPosition="0">
        <references count="2">
          <reference field="4294967294" count="1" selected="0">
            <x v="0"/>
          </reference>
          <reference field="1" count="1" selected="0">
            <x v="1774"/>
          </reference>
        </references>
      </pivotArea>
    </chartFormat>
    <chartFormat chart="54" format="120">
      <pivotArea type="data" outline="0" fieldPosition="0">
        <references count="2">
          <reference field="4294967294" count="1" selected="0">
            <x v="0"/>
          </reference>
          <reference field="1" count="1" selected="0">
            <x v="1449"/>
          </reference>
        </references>
      </pivotArea>
    </chartFormat>
    <chartFormat chart="54" format="121">
      <pivotArea type="data" outline="0" fieldPosition="0">
        <references count="2">
          <reference field="4294967294" count="1" selected="0">
            <x v="0"/>
          </reference>
          <reference field="1" count="1" selected="0">
            <x v="1777"/>
          </reference>
        </references>
      </pivotArea>
    </chartFormat>
    <chartFormat chart="54" format="122">
      <pivotArea type="data" outline="0" fieldPosition="0">
        <references count="2">
          <reference field="4294967294" count="1" selected="0">
            <x v="0"/>
          </reference>
          <reference field="1" count="1" selected="0">
            <x v="1332"/>
          </reference>
        </references>
      </pivotArea>
    </chartFormat>
    <chartFormat chart="54" format="123">
      <pivotArea type="data" outline="0" fieldPosition="0">
        <references count="2">
          <reference field="4294967294" count="1" selected="0">
            <x v="0"/>
          </reference>
          <reference field="1" count="1" selected="0">
            <x v="1298"/>
          </reference>
        </references>
      </pivotArea>
    </chartFormat>
    <chartFormat chart="54" format="124">
      <pivotArea type="data" outline="0" fieldPosition="0">
        <references count="2">
          <reference field="4294967294" count="1" selected="0">
            <x v="0"/>
          </reference>
          <reference field="1" count="1" selected="0">
            <x v="1294"/>
          </reference>
        </references>
      </pivotArea>
    </chartFormat>
    <chartFormat chart="54" format="125">
      <pivotArea type="data" outline="0" fieldPosition="0">
        <references count="2">
          <reference field="4294967294" count="1" selected="0">
            <x v="0"/>
          </reference>
          <reference field="1" count="1" selected="0">
            <x v="1788"/>
          </reference>
        </references>
      </pivotArea>
    </chartFormat>
    <chartFormat chart="54" format="126">
      <pivotArea type="data" outline="0" fieldPosition="0">
        <references count="2">
          <reference field="4294967294" count="1" selected="0">
            <x v="0"/>
          </reference>
          <reference field="1" count="1" selected="0">
            <x v="1734"/>
          </reference>
        </references>
      </pivotArea>
    </chartFormat>
    <chartFormat chart="54" format="127">
      <pivotArea type="data" outline="0" fieldPosition="0">
        <references count="2">
          <reference field="4294967294" count="1" selected="0">
            <x v="0"/>
          </reference>
          <reference field="1" count="1" selected="0">
            <x v="1316"/>
          </reference>
        </references>
      </pivotArea>
    </chartFormat>
    <chartFormat chart="54" format="128">
      <pivotArea type="data" outline="0" fieldPosition="0">
        <references count="2">
          <reference field="4294967294" count="1" selected="0">
            <x v="0"/>
          </reference>
          <reference field="1" count="1" selected="0">
            <x v="1505"/>
          </reference>
        </references>
      </pivotArea>
    </chartFormat>
    <chartFormat chart="54" format="129">
      <pivotArea type="data" outline="0" fieldPosition="0">
        <references count="2">
          <reference field="4294967294" count="1" selected="0">
            <x v="0"/>
          </reference>
          <reference field="1" count="1" selected="0">
            <x v="1680"/>
          </reference>
        </references>
      </pivotArea>
    </chartFormat>
    <chartFormat chart="54" format="130">
      <pivotArea type="data" outline="0" fieldPosition="0">
        <references count="2">
          <reference field="4294967294" count="1" selected="0">
            <x v="0"/>
          </reference>
          <reference field="1" count="1" selected="0">
            <x v="1457"/>
          </reference>
        </references>
      </pivotArea>
    </chartFormat>
    <chartFormat chart="54" format="131">
      <pivotArea type="data" outline="0" fieldPosition="0">
        <references count="2">
          <reference field="4294967294" count="1" selected="0">
            <x v="0"/>
          </reference>
          <reference field="1" count="1" selected="0">
            <x v="1575"/>
          </reference>
        </references>
      </pivotArea>
    </chartFormat>
    <chartFormat chart="54" format="132">
      <pivotArea type="data" outline="0" fieldPosition="0">
        <references count="2">
          <reference field="4294967294" count="1" selected="0">
            <x v="0"/>
          </reference>
          <reference field="1" count="1" selected="0">
            <x v="1467"/>
          </reference>
        </references>
      </pivotArea>
    </chartFormat>
    <chartFormat chart="54" format="133">
      <pivotArea type="data" outline="0" fieldPosition="0">
        <references count="2">
          <reference field="4294967294" count="1" selected="0">
            <x v="0"/>
          </reference>
          <reference field="1" count="1" selected="0">
            <x v="1766"/>
          </reference>
        </references>
      </pivotArea>
    </chartFormat>
    <chartFormat chart="54" format="134">
      <pivotArea type="data" outline="0" fieldPosition="0">
        <references count="2">
          <reference field="4294967294" count="1" selected="0">
            <x v="0"/>
          </reference>
          <reference field="1" count="1" selected="0">
            <x v="1691"/>
          </reference>
        </references>
      </pivotArea>
    </chartFormat>
    <chartFormat chart="54" format="135">
      <pivotArea type="data" outline="0" fieldPosition="0">
        <references count="2">
          <reference field="4294967294" count="1" selected="0">
            <x v="0"/>
          </reference>
          <reference field="1" count="1" selected="0">
            <x v="1800"/>
          </reference>
        </references>
      </pivotArea>
    </chartFormat>
    <chartFormat chart="54" format="136">
      <pivotArea type="data" outline="0" fieldPosition="0">
        <references count="2">
          <reference field="4294967294" count="1" selected="0">
            <x v="0"/>
          </reference>
          <reference field="1" count="1" selected="0">
            <x v="1649"/>
          </reference>
        </references>
      </pivotArea>
    </chartFormat>
    <chartFormat chart="54" format="137">
      <pivotArea type="data" outline="0" fieldPosition="0">
        <references count="2">
          <reference field="4294967294" count="1" selected="0">
            <x v="0"/>
          </reference>
          <reference field="1" count="1" selected="0">
            <x v="1802"/>
          </reference>
        </references>
      </pivotArea>
    </chartFormat>
    <chartFormat chart="54" format="138">
      <pivotArea type="data" outline="0" fieldPosition="0">
        <references count="2">
          <reference field="4294967294" count="1" selected="0">
            <x v="0"/>
          </reference>
          <reference field="1" count="1" selected="0">
            <x v="1477"/>
          </reference>
        </references>
      </pivotArea>
    </chartFormat>
    <chartFormat chart="54" format="139">
      <pivotArea type="data" outline="0" fieldPosition="0">
        <references count="2">
          <reference field="4294967294" count="1" selected="0">
            <x v="0"/>
          </reference>
          <reference field="1" count="1" selected="0">
            <x v="1771"/>
          </reference>
        </references>
      </pivotArea>
    </chartFormat>
    <chartFormat chart="54" format="140">
      <pivotArea type="data" outline="0" fieldPosition="0">
        <references count="2">
          <reference field="4294967294" count="1" selected="0">
            <x v="0"/>
          </reference>
          <reference field="1" count="1" selected="0">
            <x v="1275"/>
          </reference>
        </references>
      </pivotArea>
    </chartFormat>
    <chartFormat chart="54" format="141">
      <pivotArea type="data" outline="0" fieldPosition="0">
        <references count="2">
          <reference field="4294967294" count="1" selected="0">
            <x v="0"/>
          </reference>
          <reference field="1" count="1" selected="0">
            <x v="1637"/>
          </reference>
        </references>
      </pivotArea>
    </chartFormat>
    <chartFormat chart="54" format="142">
      <pivotArea type="data" outline="0" fieldPosition="0">
        <references count="2">
          <reference field="4294967294" count="1" selected="0">
            <x v="0"/>
          </reference>
          <reference field="1" count="1" selected="0">
            <x v="1455"/>
          </reference>
        </references>
      </pivotArea>
    </chartFormat>
    <chartFormat chart="54" format="143">
      <pivotArea type="data" outline="0" fieldPosition="0">
        <references count="2">
          <reference field="4294967294" count="1" selected="0">
            <x v="0"/>
          </reference>
          <reference field="1" count="1" selected="0">
            <x v="1445"/>
          </reference>
        </references>
      </pivotArea>
    </chartFormat>
    <chartFormat chart="54" format="144">
      <pivotArea type="data" outline="0" fieldPosition="0">
        <references count="2">
          <reference field="4294967294" count="1" selected="0">
            <x v="0"/>
          </reference>
          <reference field="1" count="1" selected="0">
            <x v="1587"/>
          </reference>
        </references>
      </pivotArea>
    </chartFormat>
    <chartFormat chart="54" format="145">
      <pivotArea type="data" outline="0" fieldPosition="0">
        <references count="2">
          <reference field="4294967294" count="1" selected="0">
            <x v="0"/>
          </reference>
          <reference field="1" count="1" selected="0">
            <x v="1813"/>
          </reference>
        </references>
      </pivotArea>
    </chartFormat>
    <chartFormat chart="54" format="146">
      <pivotArea type="data" outline="0" fieldPosition="0">
        <references count="2">
          <reference field="4294967294" count="1" selected="0">
            <x v="0"/>
          </reference>
          <reference field="1" count="1" selected="0">
            <x v="1818"/>
          </reference>
        </references>
      </pivotArea>
    </chartFormat>
    <chartFormat chart="54" format="147">
      <pivotArea type="data" outline="0" fieldPosition="0">
        <references count="2">
          <reference field="4294967294" count="1" selected="0">
            <x v="0"/>
          </reference>
          <reference field="1" count="1" selected="0">
            <x v="1619"/>
          </reference>
        </references>
      </pivotArea>
    </chartFormat>
    <chartFormat chart="54" format="148">
      <pivotArea type="data" outline="0" fieldPosition="0">
        <references count="2">
          <reference field="4294967294" count="1" selected="0">
            <x v="0"/>
          </reference>
          <reference field="1" count="1" selected="0">
            <x v="1673"/>
          </reference>
        </references>
      </pivotArea>
    </chartFormat>
    <chartFormat chart="54" format="149">
      <pivotArea type="data" outline="0" fieldPosition="0">
        <references count="2">
          <reference field="4294967294" count="1" selected="0">
            <x v="0"/>
          </reference>
          <reference field="1" count="1" selected="0">
            <x v="1755"/>
          </reference>
        </references>
      </pivotArea>
    </chartFormat>
    <chartFormat chart="54" format="150">
      <pivotArea type="data" outline="0" fieldPosition="0">
        <references count="2">
          <reference field="4294967294" count="1" selected="0">
            <x v="0"/>
          </reference>
          <reference field="1" count="1" selected="0">
            <x v="1564"/>
          </reference>
        </references>
      </pivotArea>
    </chartFormat>
    <chartFormat chart="54" format="151">
      <pivotArea type="data" outline="0" fieldPosition="0">
        <references count="2">
          <reference field="4294967294" count="1" selected="0">
            <x v="0"/>
          </reference>
          <reference field="1" count="1" selected="0">
            <x v="1549"/>
          </reference>
        </references>
      </pivotArea>
    </chartFormat>
    <chartFormat chart="54" format="152">
      <pivotArea type="data" outline="0" fieldPosition="0">
        <references count="2">
          <reference field="4294967294" count="1" selected="0">
            <x v="0"/>
          </reference>
          <reference field="1" count="1" selected="0">
            <x v="1772"/>
          </reference>
        </references>
      </pivotArea>
    </chartFormat>
    <chartFormat chart="54" format="153">
      <pivotArea type="data" outline="0" fieldPosition="0">
        <references count="2">
          <reference field="4294967294" count="1" selected="0">
            <x v="0"/>
          </reference>
          <reference field="1" count="1" selected="0">
            <x v="1635"/>
          </reference>
        </references>
      </pivotArea>
    </chartFormat>
    <chartFormat chart="54" format="154">
      <pivotArea type="data" outline="0" fieldPosition="0">
        <references count="2">
          <reference field="4294967294" count="1" selected="0">
            <x v="0"/>
          </reference>
          <reference field="1" count="1" selected="0">
            <x v="1545"/>
          </reference>
        </references>
      </pivotArea>
    </chartFormat>
    <chartFormat chart="54" format="155">
      <pivotArea type="data" outline="0" fieldPosition="0">
        <references count="2">
          <reference field="4294967294" count="1" selected="0">
            <x v="0"/>
          </reference>
          <reference field="1" count="1" selected="0">
            <x v="1489"/>
          </reference>
        </references>
      </pivotArea>
    </chartFormat>
    <chartFormat chart="54" format="156">
      <pivotArea type="data" outline="0" fieldPosition="0">
        <references count="2">
          <reference field="4294967294" count="1" selected="0">
            <x v="0"/>
          </reference>
          <reference field="1" count="1" selected="0">
            <x v="1440"/>
          </reference>
        </references>
      </pivotArea>
    </chartFormat>
    <chartFormat chart="54" format="157">
      <pivotArea type="data" outline="0" fieldPosition="0">
        <references count="2">
          <reference field="4294967294" count="1" selected="0">
            <x v="0"/>
          </reference>
          <reference field="1" count="1" selected="0">
            <x v="1476"/>
          </reference>
        </references>
      </pivotArea>
    </chartFormat>
    <chartFormat chart="54" format="158">
      <pivotArea type="data" outline="0" fieldPosition="0">
        <references count="2">
          <reference field="4294967294" count="1" selected="0">
            <x v="0"/>
          </reference>
          <reference field="1" count="1" selected="0">
            <x v="1267"/>
          </reference>
        </references>
      </pivotArea>
    </chartFormat>
    <chartFormat chart="54" format="159">
      <pivotArea type="data" outline="0" fieldPosition="0">
        <references count="2">
          <reference field="4294967294" count="1" selected="0">
            <x v="0"/>
          </reference>
          <reference field="1" count="1" selected="0">
            <x v="1736"/>
          </reference>
        </references>
      </pivotArea>
    </chartFormat>
    <chartFormat chart="54" format="160">
      <pivotArea type="data" outline="0" fieldPosition="0">
        <references count="2">
          <reference field="4294967294" count="1" selected="0">
            <x v="0"/>
          </reference>
          <reference field="1" count="1" selected="0">
            <x v="1348"/>
          </reference>
        </references>
      </pivotArea>
    </chartFormat>
    <chartFormat chart="54" format="161">
      <pivotArea type="data" outline="0" fieldPosition="0">
        <references count="2">
          <reference field="4294967294" count="1" selected="0">
            <x v="0"/>
          </reference>
          <reference field="1" count="1" selected="0">
            <x v="1485"/>
          </reference>
        </references>
      </pivotArea>
    </chartFormat>
    <chartFormat chart="54" format="162">
      <pivotArea type="data" outline="0" fieldPosition="0">
        <references count="2">
          <reference field="4294967294" count="1" selected="0">
            <x v="0"/>
          </reference>
          <reference field="1" count="1" selected="0">
            <x v="1604"/>
          </reference>
        </references>
      </pivotArea>
    </chartFormat>
    <chartFormat chart="54" format="163">
      <pivotArea type="data" outline="0" fieldPosition="0">
        <references count="2">
          <reference field="4294967294" count="1" selected="0">
            <x v="0"/>
          </reference>
          <reference field="1" count="1" selected="0">
            <x v="1583"/>
          </reference>
        </references>
      </pivotArea>
    </chartFormat>
    <chartFormat chart="54" format="164">
      <pivotArea type="data" outline="0" fieldPosition="0">
        <references count="2">
          <reference field="4294967294" count="1" selected="0">
            <x v="0"/>
          </reference>
          <reference field="1" count="1" selected="0">
            <x v="1257"/>
          </reference>
        </references>
      </pivotArea>
    </chartFormat>
    <chartFormat chart="54" format="165">
      <pivotArea type="data" outline="0" fieldPosition="0">
        <references count="2">
          <reference field="4294967294" count="1" selected="0">
            <x v="0"/>
          </reference>
          <reference field="1" count="1" selected="0">
            <x v="1696"/>
          </reference>
        </references>
      </pivotArea>
    </chartFormat>
    <chartFormat chart="54" format="166">
      <pivotArea type="data" outline="0" fieldPosition="0">
        <references count="2">
          <reference field="4294967294" count="1" selected="0">
            <x v="0"/>
          </reference>
          <reference field="1" count="1" selected="0">
            <x v="1752"/>
          </reference>
        </references>
      </pivotArea>
    </chartFormat>
    <chartFormat chart="54" format="167">
      <pivotArea type="data" outline="0" fieldPosition="0">
        <references count="2">
          <reference field="4294967294" count="1" selected="0">
            <x v="0"/>
          </reference>
          <reference field="1" count="1" selected="0">
            <x v="1746"/>
          </reference>
        </references>
      </pivotArea>
    </chartFormat>
    <chartFormat chart="54" format="168">
      <pivotArea type="data" outline="0" fieldPosition="0">
        <references count="2">
          <reference field="4294967294" count="1" selected="0">
            <x v="0"/>
          </reference>
          <reference field="1" count="1" selected="0">
            <x v="1544"/>
          </reference>
        </references>
      </pivotArea>
    </chartFormat>
    <chartFormat chart="54" format="169">
      <pivotArea type="data" outline="0" fieldPosition="0">
        <references count="2">
          <reference field="4294967294" count="1" selected="0">
            <x v="0"/>
          </reference>
          <reference field="1" count="1" selected="0">
            <x v="1830"/>
          </reference>
        </references>
      </pivotArea>
    </chartFormat>
    <chartFormat chart="54" format="170">
      <pivotArea type="data" outline="0" fieldPosition="0">
        <references count="2">
          <reference field="4294967294" count="1" selected="0">
            <x v="0"/>
          </reference>
          <reference field="1" count="1" selected="0">
            <x v="1478"/>
          </reference>
        </references>
      </pivotArea>
    </chartFormat>
    <chartFormat chart="54" format="171">
      <pivotArea type="data" outline="0" fieldPosition="0">
        <references count="2">
          <reference field="4294967294" count="1" selected="0">
            <x v="0"/>
          </reference>
          <reference field="1" count="1" selected="0">
            <x v="1382"/>
          </reference>
        </references>
      </pivotArea>
    </chartFormat>
    <chartFormat chart="54" format="172">
      <pivotArea type="data" outline="0" fieldPosition="0">
        <references count="2">
          <reference field="4294967294" count="1" selected="0">
            <x v="0"/>
          </reference>
          <reference field="1" count="1" selected="0">
            <x v="1623"/>
          </reference>
        </references>
      </pivotArea>
    </chartFormat>
    <chartFormat chart="54" format="173">
      <pivotArea type="data" outline="0" fieldPosition="0">
        <references count="2">
          <reference field="4294967294" count="1" selected="0">
            <x v="0"/>
          </reference>
          <reference field="1" count="1" selected="0">
            <x v="1590"/>
          </reference>
        </references>
      </pivotArea>
    </chartFormat>
    <chartFormat chart="54" format="174">
      <pivotArea type="data" outline="0" fieldPosition="0">
        <references count="2">
          <reference field="4294967294" count="1" selected="0">
            <x v="0"/>
          </reference>
          <reference field="1" count="1" selected="0">
            <x v="1552"/>
          </reference>
        </references>
      </pivotArea>
    </chartFormat>
    <chartFormat chart="54" format="175">
      <pivotArea type="data" outline="0" fieldPosition="0">
        <references count="2">
          <reference field="4294967294" count="1" selected="0">
            <x v="0"/>
          </reference>
          <reference field="1" count="1" selected="0">
            <x v="1495"/>
          </reference>
        </references>
      </pivotArea>
    </chartFormat>
    <chartFormat chart="54" format="176">
      <pivotArea type="data" outline="0" fieldPosition="0">
        <references count="2">
          <reference field="4294967294" count="1" selected="0">
            <x v="0"/>
          </reference>
          <reference field="1" count="1" selected="0">
            <x v="1640"/>
          </reference>
        </references>
      </pivotArea>
    </chartFormat>
    <chartFormat chart="54" format="177">
      <pivotArea type="data" outline="0" fieldPosition="0">
        <references count="2">
          <reference field="4294967294" count="1" selected="0">
            <x v="0"/>
          </reference>
          <reference field="1" count="1" selected="0">
            <x v="1901"/>
          </reference>
        </references>
      </pivotArea>
    </chartFormat>
    <chartFormat chart="54" format="178">
      <pivotArea type="data" outline="0" fieldPosition="0">
        <references count="2">
          <reference field="4294967294" count="1" selected="0">
            <x v="0"/>
          </reference>
          <reference field="1" count="1" selected="0">
            <x v="1614"/>
          </reference>
        </references>
      </pivotArea>
    </chartFormat>
    <chartFormat chart="54" format="179">
      <pivotArea type="data" outline="0" fieldPosition="0">
        <references count="2">
          <reference field="4294967294" count="1" selected="0">
            <x v="0"/>
          </reference>
          <reference field="1" count="1" selected="0">
            <x v="1661"/>
          </reference>
        </references>
      </pivotArea>
    </chartFormat>
    <chartFormat chart="54" format="180">
      <pivotArea type="data" outline="0" fieldPosition="0">
        <references count="2">
          <reference field="4294967294" count="1" selected="0">
            <x v="0"/>
          </reference>
          <reference field="1" count="1" selected="0">
            <x v="1568"/>
          </reference>
        </references>
      </pivotArea>
    </chartFormat>
    <chartFormat chart="54" format="181">
      <pivotArea type="data" outline="0" fieldPosition="0">
        <references count="2">
          <reference field="4294967294" count="1" selected="0">
            <x v="0"/>
          </reference>
          <reference field="1" count="1" selected="0">
            <x v="1594"/>
          </reference>
        </references>
      </pivotArea>
    </chartFormat>
    <chartFormat chart="54" format="182">
      <pivotArea type="data" outline="0" fieldPosition="0">
        <references count="2">
          <reference field="4294967294" count="1" selected="0">
            <x v="0"/>
          </reference>
          <reference field="1" count="1" selected="0">
            <x v="1784"/>
          </reference>
        </references>
      </pivotArea>
    </chartFormat>
    <chartFormat chart="54" format="183">
      <pivotArea type="data" outline="0" fieldPosition="0">
        <references count="2">
          <reference field="4294967294" count="1" selected="0">
            <x v="0"/>
          </reference>
          <reference field="1" count="1" selected="0">
            <x v="1538"/>
          </reference>
        </references>
      </pivotArea>
    </chartFormat>
    <chartFormat chart="54" format="184">
      <pivotArea type="data" outline="0" fieldPosition="0">
        <references count="2">
          <reference field="4294967294" count="1" selected="0">
            <x v="0"/>
          </reference>
          <reference field="1" count="1" selected="0">
            <x v="1779"/>
          </reference>
        </references>
      </pivotArea>
    </chartFormat>
    <chartFormat chart="54" format="185">
      <pivotArea type="data" outline="0" fieldPosition="0">
        <references count="2">
          <reference field="4294967294" count="1" selected="0">
            <x v="0"/>
          </reference>
          <reference field="1" count="1" selected="0">
            <x v="1795"/>
          </reference>
        </references>
      </pivotArea>
    </chartFormat>
    <chartFormat chart="54" format="186">
      <pivotArea type="data" outline="0" fieldPosition="0">
        <references count="2">
          <reference field="4294967294" count="1" selected="0">
            <x v="0"/>
          </reference>
          <reference field="1" count="1" selected="0">
            <x v="1270"/>
          </reference>
        </references>
      </pivotArea>
    </chartFormat>
    <chartFormat chart="54" format="187">
      <pivotArea type="data" outline="0" fieldPosition="0">
        <references count="2">
          <reference field="4294967294" count="1" selected="0">
            <x v="0"/>
          </reference>
          <reference field="1" count="1" selected="0">
            <x v="1747"/>
          </reference>
        </references>
      </pivotArea>
    </chartFormat>
    <chartFormat chart="54" format="188">
      <pivotArea type="data" outline="0" fieldPosition="0">
        <references count="2">
          <reference field="4294967294" count="1" selected="0">
            <x v="0"/>
          </reference>
          <reference field="1" count="1" selected="0">
            <x v="1437"/>
          </reference>
        </references>
      </pivotArea>
    </chartFormat>
    <chartFormat chart="54" format="189">
      <pivotArea type="data" outline="0" fieldPosition="0">
        <references count="2">
          <reference field="4294967294" count="1" selected="0">
            <x v="0"/>
          </reference>
          <reference field="1" count="1" selected="0">
            <x v="1743"/>
          </reference>
        </references>
      </pivotArea>
    </chartFormat>
    <chartFormat chart="54" format="190">
      <pivotArea type="data" outline="0" fieldPosition="0">
        <references count="2">
          <reference field="4294967294" count="1" selected="0">
            <x v="0"/>
          </reference>
          <reference field="1" count="1" selected="0">
            <x v="1803"/>
          </reference>
        </references>
      </pivotArea>
    </chartFormat>
    <chartFormat chart="54" format="191">
      <pivotArea type="data" outline="0" fieldPosition="0">
        <references count="2">
          <reference field="4294967294" count="1" selected="0">
            <x v="0"/>
          </reference>
          <reference field="1" count="1" selected="0">
            <x v="1624"/>
          </reference>
        </references>
      </pivotArea>
    </chartFormat>
    <chartFormat chart="54" format="192">
      <pivotArea type="data" outline="0" fieldPosition="0">
        <references count="2">
          <reference field="4294967294" count="1" selected="0">
            <x v="0"/>
          </reference>
          <reference field="1" count="1" selected="0">
            <x v="1717"/>
          </reference>
        </references>
      </pivotArea>
    </chartFormat>
    <chartFormat chart="54" format="193">
      <pivotArea type="data" outline="0" fieldPosition="0">
        <references count="2">
          <reference field="4294967294" count="1" selected="0">
            <x v="0"/>
          </reference>
          <reference field="1" count="1" selected="0">
            <x v="1662"/>
          </reference>
        </references>
      </pivotArea>
    </chartFormat>
    <chartFormat chart="54" format="194">
      <pivotArea type="data" outline="0" fieldPosition="0">
        <references count="2">
          <reference field="4294967294" count="1" selected="0">
            <x v="0"/>
          </reference>
          <reference field="1" count="1" selected="0">
            <x v="1490"/>
          </reference>
        </references>
      </pivotArea>
    </chartFormat>
    <chartFormat chart="54" format="195">
      <pivotArea type="data" outline="0" fieldPosition="0">
        <references count="2">
          <reference field="4294967294" count="1" selected="0">
            <x v="0"/>
          </reference>
          <reference field="1" count="1" selected="0">
            <x v="1748"/>
          </reference>
        </references>
      </pivotArea>
    </chartFormat>
    <chartFormat chart="54" format="196">
      <pivotArea type="data" outline="0" fieldPosition="0">
        <references count="2">
          <reference field="4294967294" count="1" selected="0">
            <x v="0"/>
          </reference>
          <reference field="1" count="1" selected="0">
            <x v="1672"/>
          </reference>
        </references>
      </pivotArea>
    </chartFormat>
    <chartFormat chart="54" format="197">
      <pivotArea type="data" outline="0" fieldPosition="0">
        <references count="2">
          <reference field="4294967294" count="1" selected="0">
            <x v="0"/>
          </reference>
          <reference field="1" count="1" selected="0">
            <x v="1433"/>
          </reference>
        </references>
      </pivotArea>
    </chartFormat>
    <chartFormat chart="54" format="198">
      <pivotArea type="data" outline="0" fieldPosition="0">
        <references count="2">
          <reference field="4294967294" count="1" selected="0">
            <x v="0"/>
          </reference>
          <reference field="1" count="1" selected="0">
            <x v="1591"/>
          </reference>
        </references>
      </pivotArea>
    </chartFormat>
    <chartFormat chart="54" format="199">
      <pivotArea type="data" outline="0" fieldPosition="0">
        <references count="2">
          <reference field="4294967294" count="1" selected="0">
            <x v="0"/>
          </reference>
          <reference field="1" count="1" selected="0">
            <x v="1340"/>
          </reference>
        </references>
      </pivotArea>
    </chartFormat>
    <chartFormat chart="54" format="200">
      <pivotArea type="data" outline="0" fieldPosition="0">
        <references count="2">
          <reference field="4294967294" count="1" selected="0">
            <x v="0"/>
          </reference>
          <reference field="1" count="1" selected="0">
            <x v="1324"/>
          </reference>
        </references>
      </pivotArea>
    </chartFormat>
    <chartFormat chart="54" format="201">
      <pivotArea type="data" outline="0" fieldPosition="0">
        <references count="2">
          <reference field="4294967294" count="1" selected="0">
            <x v="0"/>
          </reference>
          <reference field="1" count="1" selected="0">
            <x v="1272"/>
          </reference>
        </references>
      </pivotArea>
    </chartFormat>
    <chartFormat chart="54" format="202">
      <pivotArea type="data" outline="0" fieldPosition="0">
        <references count="2">
          <reference field="4294967294" count="1" selected="0">
            <x v="0"/>
          </reference>
          <reference field="1" count="1" selected="0">
            <x v="1702"/>
          </reference>
        </references>
      </pivotArea>
    </chartFormat>
    <chartFormat chart="54" format="203">
      <pivotArea type="data" outline="0" fieldPosition="0">
        <references count="2">
          <reference field="4294967294" count="1" selected="0">
            <x v="0"/>
          </reference>
          <reference field="1" count="1" selected="0">
            <x v="1684"/>
          </reference>
        </references>
      </pivotArea>
    </chartFormat>
    <chartFormat chart="54" format="204">
      <pivotArea type="data" outline="0" fieldPosition="0">
        <references count="2">
          <reference field="4294967294" count="1" selected="0">
            <x v="0"/>
          </reference>
          <reference field="1" count="1" selected="0">
            <x v="1596"/>
          </reference>
        </references>
      </pivotArea>
    </chartFormat>
    <chartFormat chart="54" format="205">
      <pivotArea type="data" outline="0" fieldPosition="0">
        <references count="2">
          <reference field="4294967294" count="1" selected="0">
            <x v="0"/>
          </reference>
          <reference field="1" count="1" selected="0">
            <x v="1622"/>
          </reference>
        </references>
      </pivotArea>
    </chartFormat>
    <chartFormat chart="54" format="206">
      <pivotArea type="data" outline="0" fieldPosition="0">
        <references count="2">
          <reference field="4294967294" count="1" selected="0">
            <x v="0"/>
          </reference>
          <reference field="1" count="1" selected="0">
            <x v="1638"/>
          </reference>
        </references>
      </pivotArea>
    </chartFormat>
    <chartFormat chart="54" format="207">
      <pivotArea type="data" outline="0" fieldPosition="0">
        <references count="2">
          <reference field="4294967294" count="1" selected="0">
            <x v="0"/>
          </reference>
          <reference field="1" count="1" selected="0">
            <x v="1462"/>
          </reference>
        </references>
      </pivotArea>
    </chartFormat>
    <chartFormat chart="54" format="208">
      <pivotArea type="data" outline="0" fieldPosition="0">
        <references count="2">
          <reference field="4294967294" count="1" selected="0">
            <x v="0"/>
          </reference>
          <reference field="1" count="1" selected="0">
            <x v="1625"/>
          </reference>
        </references>
      </pivotArea>
    </chartFormat>
    <chartFormat chart="54" format="209">
      <pivotArea type="data" outline="0" fieldPosition="0">
        <references count="2">
          <reference field="4294967294" count="1" selected="0">
            <x v="0"/>
          </reference>
          <reference field="1" count="1" selected="0">
            <x v="1432"/>
          </reference>
        </references>
      </pivotArea>
    </chartFormat>
    <chartFormat chart="54" format="210">
      <pivotArea type="data" outline="0" fieldPosition="0">
        <references count="2">
          <reference field="4294967294" count="1" selected="0">
            <x v="0"/>
          </reference>
          <reference field="1" count="1" selected="0">
            <x v="1787"/>
          </reference>
        </references>
      </pivotArea>
    </chartFormat>
    <chartFormat chart="54" format="211">
      <pivotArea type="data" outline="0" fieldPosition="0">
        <references count="2">
          <reference field="4294967294" count="1" selected="0">
            <x v="0"/>
          </reference>
          <reference field="1" count="1" selected="0">
            <x v="1756"/>
          </reference>
        </references>
      </pivotArea>
    </chartFormat>
    <chartFormat chart="54" format="212">
      <pivotArea type="data" outline="0" fieldPosition="0">
        <references count="2">
          <reference field="4294967294" count="1" selected="0">
            <x v="0"/>
          </reference>
          <reference field="1" count="1" selected="0">
            <x v="1401"/>
          </reference>
        </references>
      </pivotArea>
    </chartFormat>
    <chartFormat chart="54" format="213">
      <pivotArea type="data" outline="0" fieldPosition="0">
        <references count="2">
          <reference field="4294967294" count="1" selected="0">
            <x v="0"/>
          </reference>
          <reference field="1" count="1" selected="0">
            <x v="1261"/>
          </reference>
        </references>
      </pivotArea>
    </chartFormat>
    <chartFormat chart="54" format="214">
      <pivotArea type="data" outline="0" fieldPosition="0">
        <references count="2">
          <reference field="4294967294" count="1" selected="0">
            <x v="0"/>
          </reference>
          <reference field="1" count="1" selected="0">
            <x v="1481"/>
          </reference>
        </references>
      </pivotArea>
    </chartFormat>
    <chartFormat chart="54" format="215">
      <pivotArea type="data" outline="0" fieldPosition="0">
        <references count="2">
          <reference field="4294967294" count="1" selected="0">
            <x v="0"/>
          </reference>
          <reference field="1" count="1" selected="0">
            <x v="1472"/>
          </reference>
        </references>
      </pivotArea>
    </chartFormat>
    <chartFormat chart="54" format="216">
      <pivotArea type="data" outline="0" fieldPosition="0">
        <references count="2">
          <reference field="4294967294" count="1" selected="0">
            <x v="0"/>
          </reference>
          <reference field="1" count="1" selected="0">
            <x v="1643"/>
          </reference>
        </references>
      </pivotArea>
    </chartFormat>
    <chartFormat chart="54" format="217">
      <pivotArea type="data" outline="0" fieldPosition="0">
        <references count="2">
          <reference field="4294967294" count="1" selected="0">
            <x v="0"/>
          </reference>
          <reference field="1" count="1" selected="0">
            <x v="1329"/>
          </reference>
        </references>
      </pivotArea>
    </chartFormat>
    <chartFormat chart="54" format="218">
      <pivotArea type="data" outline="0" fieldPosition="0">
        <references count="2">
          <reference field="4294967294" count="1" selected="0">
            <x v="0"/>
          </reference>
          <reference field="1" count="1" selected="0">
            <x v="1871"/>
          </reference>
        </references>
      </pivotArea>
    </chartFormat>
    <chartFormat chart="54" format="219">
      <pivotArea type="data" outline="0" fieldPosition="0">
        <references count="2">
          <reference field="4294967294" count="1" selected="0">
            <x v="0"/>
          </reference>
          <reference field="1" count="1" selected="0">
            <x v="1469"/>
          </reference>
        </references>
      </pivotArea>
    </chartFormat>
    <chartFormat chart="54" format="220">
      <pivotArea type="data" outline="0" fieldPosition="0">
        <references count="2">
          <reference field="4294967294" count="1" selected="0">
            <x v="0"/>
          </reference>
          <reference field="1" count="1" selected="0">
            <x v="1821"/>
          </reference>
        </references>
      </pivotArea>
    </chartFormat>
    <chartFormat chart="54" format="221">
      <pivotArea type="data" outline="0" fieldPosition="0">
        <references count="2">
          <reference field="4294967294" count="1" selected="0">
            <x v="0"/>
          </reference>
          <reference field="1" count="1" selected="0">
            <x v="1760"/>
          </reference>
        </references>
      </pivotArea>
    </chartFormat>
    <chartFormat chart="54" format="222">
      <pivotArea type="data" outline="0" fieldPosition="0">
        <references count="2">
          <reference field="4294967294" count="1" selected="0">
            <x v="0"/>
          </reference>
          <reference field="1" count="1" selected="0">
            <x v="1482"/>
          </reference>
        </references>
      </pivotArea>
    </chartFormat>
    <chartFormat chart="54" format="223">
      <pivotArea type="data" outline="0" fieldPosition="0">
        <references count="2">
          <reference field="4294967294" count="1" selected="0">
            <x v="0"/>
          </reference>
          <reference field="1" count="1" selected="0">
            <x v="1593"/>
          </reference>
        </references>
      </pivotArea>
    </chartFormat>
    <chartFormat chart="54" format="224">
      <pivotArea type="data" outline="0" fieldPosition="0">
        <references count="2">
          <reference field="4294967294" count="1" selected="0">
            <x v="0"/>
          </reference>
          <reference field="1" count="1" selected="0">
            <x v="1681"/>
          </reference>
        </references>
      </pivotArea>
    </chartFormat>
    <chartFormat chart="54" format="225">
      <pivotArea type="data" outline="0" fieldPosition="0">
        <references count="2">
          <reference field="4294967294" count="1" selected="0">
            <x v="0"/>
          </reference>
          <reference field="1" count="1" selected="0">
            <x v="1263"/>
          </reference>
        </references>
      </pivotArea>
    </chartFormat>
    <chartFormat chart="54" format="226">
      <pivotArea type="data" outline="0" fieldPosition="0">
        <references count="2">
          <reference field="4294967294" count="1" selected="0">
            <x v="0"/>
          </reference>
          <reference field="1" count="1" selected="0">
            <x v="1923"/>
          </reference>
        </references>
      </pivotArea>
    </chartFormat>
    <chartFormat chart="54" format="227">
      <pivotArea type="data" outline="0" fieldPosition="0">
        <references count="2">
          <reference field="4294967294" count="1" selected="0">
            <x v="0"/>
          </reference>
          <reference field="1" count="1" selected="0">
            <x v="1778"/>
          </reference>
        </references>
      </pivotArea>
    </chartFormat>
    <chartFormat chart="54" format="228">
      <pivotArea type="data" outline="0" fieldPosition="0">
        <references count="2">
          <reference field="4294967294" count="1" selected="0">
            <x v="0"/>
          </reference>
          <reference field="1" count="1" selected="0">
            <x v="1897"/>
          </reference>
        </references>
      </pivotArea>
    </chartFormat>
    <chartFormat chart="54" format="229">
      <pivotArea type="data" outline="0" fieldPosition="0">
        <references count="2">
          <reference field="4294967294" count="1" selected="0">
            <x v="0"/>
          </reference>
          <reference field="1" count="1" selected="0">
            <x v="1686"/>
          </reference>
        </references>
      </pivotArea>
    </chartFormat>
    <chartFormat chart="54" format="230">
      <pivotArea type="data" outline="0" fieldPosition="0">
        <references count="2">
          <reference field="4294967294" count="1" selected="0">
            <x v="0"/>
          </reference>
          <reference field="1" count="1" selected="0">
            <x v="2026"/>
          </reference>
        </references>
      </pivotArea>
    </chartFormat>
    <chartFormat chart="54" format="231">
      <pivotArea type="data" outline="0" fieldPosition="0">
        <references count="2">
          <reference field="4294967294" count="1" selected="0">
            <x v="0"/>
          </reference>
          <reference field="1" count="1" selected="0">
            <x v="1599"/>
          </reference>
        </references>
      </pivotArea>
    </chartFormat>
    <chartFormat chart="54" format="232">
      <pivotArea type="data" outline="0" fieldPosition="0">
        <references count="2">
          <reference field="4294967294" count="1" selected="0">
            <x v="0"/>
          </reference>
          <reference field="1" count="1" selected="0">
            <x v="1615"/>
          </reference>
        </references>
      </pivotArea>
    </chartFormat>
    <chartFormat chart="54" format="233">
      <pivotArea type="data" outline="0" fieldPosition="0">
        <references count="2">
          <reference field="4294967294" count="1" selected="0">
            <x v="0"/>
          </reference>
          <reference field="1" count="1" selected="0">
            <x v="1783"/>
          </reference>
        </references>
      </pivotArea>
    </chartFormat>
    <chartFormat chart="54" format="234">
      <pivotArea type="data" outline="0" fieldPosition="0">
        <references count="2">
          <reference field="4294967294" count="1" selected="0">
            <x v="0"/>
          </reference>
          <reference field="1" count="1" selected="0">
            <x v="1299"/>
          </reference>
        </references>
      </pivotArea>
    </chartFormat>
    <chartFormat chart="54" format="235">
      <pivotArea type="data" outline="0" fieldPosition="0">
        <references count="2">
          <reference field="4294967294" count="1" selected="0">
            <x v="0"/>
          </reference>
          <reference field="1" count="1" selected="0">
            <x v="1256"/>
          </reference>
        </references>
      </pivotArea>
    </chartFormat>
    <chartFormat chart="54" format="236">
      <pivotArea type="data" outline="0" fieldPosition="0">
        <references count="2">
          <reference field="4294967294" count="1" selected="0">
            <x v="0"/>
          </reference>
          <reference field="1" count="1" selected="0">
            <x v="1579"/>
          </reference>
        </references>
      </pivotArea>
    </chartFormat>
    <chartFormat chart="54" format="237">
      <pivotArea type="data" outline="0" fieldPosition="0">
        <references count="2">
          <reference field="4294967294" count="1" selected="0">
            <x v="0"/>
          </reference>
          <reference field="1" count="1" selected="0">
            <x v="1896"/>
          </reference>
        </references>
      </pivotArea>
    </chartFormat>
    <chartFormat chart="54" format="238">
      <pivotArea type="data" outline="0" fieldPosition="0">
        <references count="2">
          <reference field="4294967294" count="1" selected="0">
            <x v="0"/>
          </reference>
          <reference field="1" count="1" selected="0">
            <x v="1600"/>
          </reference>
        </references>
      </pivotArea>
    </chartFormat>
    <chartFormat chart="54" format="239">
      <pivotArea type="data" outline="0" fieldPosition="0">
        <references count="2">
          <reference field="4294967294" count="1" selected="0">
            <x v="0"/>
          </reference>
          <reference field="1" count="1" selected="0">
            <x v="1745"/>
          </reference>
        </references>
      </pivotArea>
    </chartFormat>
    <chartFormat chart="54" format="240">
      <pivotArea type="data" outline="0" fieldPosition="0">
        <references count="2">
          <reference field="4294967294" count="1" selected="0">
            <x v="0"/>
          </reference>
          <reference field="1" count="1" selected="0">
            <x v="1548"/>
          </reference>
        </references>
      </pivotArea>
    </chartFormat>
    <chartFormat chart="54" format="241">
      <pivotArea type="data" outline="0" fieldPosition="0">
        <references count="2">
          <reference field="4294967294" count="1" selected="0">
            <x v="0"/>
          </reference>
          <reference field="1" count="1" selected="0">
            <x v="1806"/>
          </reference>
        </references>
      </pivotArea>
    </chartFormat>
    <chartFormat chart="54" format="242">
      <pivotArea type="data" outline="0" fieldPosition="0">
        <references count="2">
          <reference field="4294967294" count="1" selected="0">
            <x v="0"/>
          </reference>
          <reference field="1" count="1" selected="0">
            <x v="1765"/>
          </reference>
        </references>
      </pivotArea>
    </chartFormat>
    <chartFormat chart="54" format="243">
      <pivotArea type="data" outline="0" fieldPosition="0">
        <references count="2">
          <reference field="4294967294" count="1" selected="0">
            <x v="0"/>
          </reference>
          <reference field="1" count="1" selected="0">
            <x v="1458"/>
          </reference>
        </references>
      </pivotArea>
    </chartFormat>
    <chartFormat chart="54" format="244">
      <pivotArea type="data" outline="0" fieldPosition="0">
        <references count="2">
          <reference field="4294967294" count="1" selected="0">
            <x v="0"/>
          </reference>
          <reference field="1" count="1" selected="0">
            <x v="1528"/>
          </reference>
        </references>
      </pivotArea>
    </chartFormat>
    <chartFormat chart="54" format="245">
      <pivotArea type="data" outline="0" fieldPosition="0">
        <references count="2">
          <reference field="4294967294" count="1" selected="0">
            <x v="0"/>
          </reference>
          <reference field="1" count="1" selected="0">
            <x v="1471"/>
          </reference>
        </references>
      </pivotArea>
    </chartFormat>
    <chartFormat chart="54" format="246">
      <pivotArea type="data" outline="0" fieldPosition="0">
        <references count="2">
          <reference field="4294967294" count="1" selected="0">
            <x v="0"/>
          </reference>
          <reference field="1" count="1" selected="0">
            <x v="1521"/>
          </reference>
        </references>
      </pivotArea>
    </chartFormat>
    <chartFormat chart="54" format="247">
      <pivotArea type="data" outline="0" fieldPosition="0">
        <references count="2">
          <reference field="4294967294" count="1" selected="0">
            <x v="0"/>
          </reference>
          <reference field="1" count="1" selected="0">
            <x v="1473"/>
          </reference>
        </references>
      </pivotArea>
    </chartFormat>
    <chartFormat chart="54" format="248">
      <pivotArea type="data" outline="0" fieldPosition="0">
        <references count="2">
          <reference field="4294967294" count="1" selected="0">
            <x v="0"/>
          </reference>
          <reference field="1" count="1" selected="0">
            <x v="1446"/>
          </reference>
        </references>
      </pivotArea>
    </chartFormat>
    <chartFormat chart="54" format="249">
      <pivotArea type="data" outline="0" fieldPosition="0">
        <references count="2">
          <reference field="4294967294" count="1" selected="0">
            <x v="0"/>
          </reference>
          <reference field="1" count="1" selected="0">
            <x v="1506"/>
          </reference>
        </references>
      </pivotArea>
    </chartFormat>
    <chartFormat chart="54" format="250">
      <pivotArea type="data" outline="0" fieldPosition="0">
        <references count="2">
          <reference field="4294967294" count="1" selected="0">
            <x v="0"/>
          </reference>
          <reference field="1" count="1" selected="0">
            <x v="1701"/>
          </reference>
        </references>
      </pivotArea>
    </chartFormat>
    <chartFormat chart="54" format="251">
      <pivotArea type="data" outline="0" fieldPosition="0">
        <references count="2">
          <reference field="4294967294" count="1" selected="0">
            <x v="0"/>
          </reference>
          <reference field="1" count="1" selected="0">
            <x v="1292"/>
          </reference>
        </references>
      </pivotArea>
    </chartFormat>
    <chartFormat chart="54" format="252">
      <pivotArea type="data" outline="0" fieldPosition="0">
        <references count="2">
          <reference field="4294967294" count="1" selected="0">
            <x v="0"/>
          </reference>
          <reference field="1" count="1" selected="0">
            <x v="1364"/>
          </reference>
        </references>
      </pivotArea>
    </chartFormat>
    <chartFormat chart="54" format="253">
      <pivotArea type="data" outline="0" fieldPosition="0">
        <references count="2">
          <reference field="4294967294" count="1" selected="0">
            <x v="0"/>
          </reference>
          <reference field="1" count="1" selected="0">
            <x v="1862"/>
          </reference>
        </references>
      </pivotArea>
    </chartFormat>
    <chartFormat chart="54" format="254">
      <pivotArea type="data" outline="0" fieldPosition="0">
        <references count="2">
          <reference field="4294967294" count="1" selected="0">
            <x v="0"/>
          </reference>
          <reference field="1" count="1" selected="0">
            <x v="2015"/>
          </reference>
        </references>
      </pivotArea>
    </chartFormat>
    <chartFormat chart="54" format="255">
      <pivotArea type="data" outline="0" fieldPosition="0">
        <references count="2">
          <reference field="4294967294" count="1" selected="0">
            <x v="0"/>
          </reference>
          <reference field="1" count="1" selected="0">
            <x v="1741"/>
          </reference>
        </references>
      </pivotArea>
    </chartFormat>
    <chartFormat chart="54" format="256">
      <pivotArea type="data" outline="0" fieldPosition="0">
        <references count="2">
          <reference field="4294967294" count="1" selected="0">
            <x v="0"/>
          </reference>
          <reference field="1" count="1" selected="0">
            <x v="1749"/>
          </reference>
        </references>
      </pivotArea>
    </chartFormat>
    <chartFormat chart="54" format="257">
      <pivotArea type="data" outline="0" fieldPosition="0">
        <references count="2">
          <reference field="4294967294" count="1" selected="0">
            <x v="0"/>
          </reference>
          <reference field="1" count="1" selected="0">
            <x v="1644"/>
          </reference>
        </references>
      </pivotArea>
    </chartFormat>
    <chartFormat chart="54" format="258">
      <pivotArea type="data" outline="0" fieldPosition="0">
        <references count="2">
          <reference field="4294967294" count="1" selected="0">
            <x v="0"/>
          </reference>
          <reference field="1" count="1" selected="0">
            <x v="1317"/>
          </reference>
        </references>
      </pivotArea>
    </chartFormat>
    <chartFormat chart="54" format="259">
      <pivotArea type="data" outline="0" fieldPosition="0">
        <references count="2">
          <reference field="4294967294" count="1" selected="0">
            <x v="0"/>
          </reference>
          <reference field="1" count="1" selected="0">
            <x v="1700"/>
          </reference>
        </references>
      </pivotArea>
    </chartFormat>
    <chartFormat chart="54" format="260">
      <pivotArea type="data" outline="0" fieldPosition="0">
        <references count="2">
          <reference field="4294967294" count="1" selected="0">
            <x v="0"/>
          </reference>
          <reference field="1" count="1" selected="0">
            <x v="1578"/>
          </reference>
        </references>
      </pivotArea>
    </chartFormat>
    <chartFormat chart="54" format="261">
      <pivotArea type="data" outline="0" fieldPosition="0">
        <references count="2">
          <reference field="4294967294" count="1" selected="0">
            <x v="0"/>
          </reference>
          <reference field="1" count="1" selected="0">
            <x v="1718"/>
          </reference>
        </references>
      </pivotArea>
    </chartFormat>
    <chartFormat chart="54" format="262">
      <pivotArea type="data" outline="0" fieldPosition="0">
        <references count="2">
          <reference field="4294967294" count="1" selected="0">
            <x v="0"/>
          </reference>
          <reference field="1" count="1" selected="0">
            <x v="1664"/>
          </reference>
        </references>
      </pivotArea>
    </chartFormat>
    <chartFormat chart="54" format="263">
      <pivotArea type="data" outline="0" fieldPosition="0">
        <references count="2">
          <reference field="4294967294" count="1" selected="0">
            <x v="0"/>
          </reference>
          <reference field="1" count="1" selected="0">
            <x v="1731"/>
          </reference>
        </references>
      </pivotArea>
    </chartFormat>
    <chartFormat chart="54" format="264">
      <pivotArea type="data" outline="0" fieldPosition="0">
        <references count="2">
          <reference field="4294967294" count="1" selected="0">
            <x v="0"/>
          </reference>
          <reference field="1" count="1" selected="0">
            <x v="1893"/>
          </reference>
        </references>
      </pivotArea>
    </chartFormat>
    <chartFormat chart="54" format="265">
      <pivotArea type="data" outline="0" fieldPosition="0">
        <references count="2">
          <reference field="4294967294" count="1" selected="0">
            <x v="0"/>
          </reference>
          <reference field="1" count="1" selected="0">
            <x v="1484"/>
          </reference>
        </references>
      </pivotArea>
    </chartFormat>
    <chartFormat chart="54" format="266">
      <pivotArea type="data" outline="0" fieldPosition="0">
        <references count="2">
          <reference field="4294967294" count="1" selected="0">
            <x v="0"/>
          </reference>
          <reference field="1" count="1" selected="0">
            <x v="1695"/>
          </reference>
        </references>
      </pivotArea>
    </chartFormat>
    <chartFormat chart="54" format="267">
      <pivotArea type="data" outline="0" fieldPosition="0">
        <references count="2">
          <reference field="4294967294" count="1" selected="0">
            <x v="0"/>
          </reference>
          <reference field="1" count="1" selected="0">
            <x v="1856"/>
          </reference>
        </references>
      </pivotArea>
    </chartFormat>
    <chartFormat chart="54" format="268">
      <pivotArea type="data" outline="0" fieldPosition="0">
        <references count="2">
          <reference field="4294967294" count="1" selected="0">
            <x v="0"/>
          </reference>
          <reference field="1" count="1" selected="0">
            <x v="1597"/>
          </reference>
        </references>
      </pivotArea>
    </chartFormat>
    <chartFormat chart="54" format="269">
      <pivotArea type="data" outline="0" fieldPosition="0">
        <references count="2">
          <reference field="4294967294" count="1" selected="0">
            <x v="0"/>
          </reference>
          <reference field="1" count="1" selected="0">
            <x v="1264"/>
          </reference>
        </references>
      </pivotArea>
    </chartFormat>
    <chartFormat chart="54" format="270">
      <pivotArea type="data" outline="0" fieldPosition="0">
        <references count="2">
          <reference field="4294967294" count="1" selected="0">
            <x v="0"/>
          </reference>
          <reference field="1" count="1" selected="0">
            <x v="1809"/>
          </reference>
        </references>
      </pivotArea>
    </chartFormat>
    <chartFormat chart="54" format="271">
      <pivotArea type="data" outline="0" fieldPosition="0">
        <references count="2">
          <reference field="4294967294" count="1" selected="0">
            <x v="0"/>
          </reference>
          <reference field="1" count="1" selected="0">
            <x v="1561"/>
          </reference>
        </references>
      </pivotArea>
    </chartFormat>
    <chartFormat chart="54" format="272">
      <pivotArea type="data" outline="0" fieldPosition="0">
        <references count="2">
          <reference field="4294967294" count="1" selected="0">
            <x v="0"/>
          </reference>
          <reference field="1" count="1" selected="0">
            <x v="1361"/>
          </reference>
        </references>
      </pivotArea>
    </chartFormat>
    <chartFormat chart="54" format="273">
      <pivotArea type="data" outline="0" fieldPosition="0">
        <references count="2">
          <reference field="4294967294" count="1" selected="0">
            <x v="0"/>
          </reference>
          <reference field="1" count="1" selected="0">
            <x v="1750"/>
          </reference>
        </references>
      </pivotArea>
    </chartFormat>
    <chartFormat chart="54" format="274">
      <pivotArea type="data" outline="0" fieldPosition="0">
        <references count="2">
          <reference field="4294967294" count="1" selected="0">
            <x v="0"/>
          </reference>
          <reference field="1" count="1" selected="0">
            <x v="1844"/>
          </reference>
        </references>
      </pivotArea>
    </chartFormat>
    <chartFormat chart="54" format="275">
      <pivotArea type="data" outline="0" fieldPosition="0">
        <references count="2">
          <reference field="4294967294" count="1" selected="0">
            <x v="0"/>
          </reference>
          <reference field="1" count="1" selected="0">
            <x v="1994"/>
          </reference>
        </references>
      </pivotArea>
    </chartFormat>
    <chartFormat chart="54" format="276">
      <pivotArea type="data" outline="0" fieldPosition="0">
        <references count="2">
          <reference field="4294967294" count="1" selected="0">
            <x v="0"/>
          </reference>
          <reference field="1" count="1" selected="0">
            <x v="1560"/>
          </reference>
        </references>
      </pivotArea>
    </chartFormat>
    <chartFormat chart="54" format="277">
      <pivotArea type="data" outline="0" fieldPosition="0">
        <references count="2">
          <reference field="4294967294" count="1" selected="0">
            <x v="0"/>
          </reference>
          <reference field="1" count="1" selected="0">
            <x v="1758"/>
          </reference>
        </references>
      </pivotArea>
    </chartFormat>
    <chartFormat chart="54" format="278">
      <pivotArea type="data" outline="0" fieldPosition="0">
        <references count="2">
          <reference field="4294967294" count="1" selected="0">
            <x v="0"/>
          </reference>
          <reference field="1" count="1" selected="0">
            <x v="1948"/>
          </reference>
        </references>
      </pivotArea>
    </chartFormat>
    <chartFormat chart="54" format="279">
      <pivotArea type="data" outline="0" fieldPosition="0">
        <references count="2">
          <reference field="4294967294" count="1" selected="0">
            <x v="0"/>
          </reference>
          <reference field="1" count="1" selected="0">
            <x v="1606"/>
          </reference>
        </references>
      </pivotArea>
    </chartFormat>
    <chartFormat chart="54" format="280">
      <pivotArea type="data" outline="0" fieldPosition="0">
        <references count="2">
          <reference field="4294967294" count="1" selected="0">
            <x v="0"/>
          </reference>
          <reference field="1" count="1" selected="0">
            <x v="1814"/>
          </reference>
        </references>
      </pivotArea>
    </chartFormat>
    <chartFormat chart="54" format="281">
      <pivotArea type="data" outline="0" fieldPosition="0">
        <references count="2">
          <reference field="4294967294" count="1" selected="0">
            <x v="0"/>
          </reference>
          <reference field="1" count="1" selected="0">
            <x v="1563"/>
          </reference>
        </references>
      </pivotArea>
    </chartFormat>
    <chartFormat chart="54" format="282">
      <pivotArea type="data" outline="0" fieldPosition="0">
        <references count="2">
          <reference field="4294967294" count="1" selected="0">
            <x v="0"/>
          </reference>
          <reference field="1" count="1" selected="0">
            <x v="1785"/>
          </reference>
        </references>
      </pivotArea>
    </chartFormat>
    <chartFormat chart="54" format="283">
      <pivotArea type="data" outline="0" fieldPosition="0">
        <references count="2">
          <reference field="4294967294" count="1" selected="0">
            <x v="0"/>
          </reference>
          <reference field="1" count="1" selected="0">
            <x v="1851"/>
          </reference>
        </references>
      </pivotArea>
    </chartFormat>
    <chartFormat chart="54" format="284">
      <pivotArea type="data" outline="0" fieldPosition="0">
        <references count="2">
          <reference field="4294967294" count="1" selected="0">
            <x v="0"/>
          </reference>
          <reference field="1" count="1" selected="0">
            <x v="1474"/>
          </reference>
        </references>
      </pivotArea>
    </chartFormat>
    <chartFormat chart="54" format="285">
      <pivotArea type="data" outline="0" fieldPosition="0">
        <references count="2">
          <reference field="4294967294" count="1" selected="0">
            <x v="0"/>
          </reference>
          <reference field="1" count="1" selected="0">
            <x v="1641"/>
          </reference>
        </references>
      </pivotArea>
    </chartFormat>
    <chartFormat chart="54" format="286">
      <pivotArea type="data" outline="0" fieldPosition="0">
        <references count="2">
          <reference field="4294967294" count="1" selected="0">
            <x v="0"/>
          </reference>
          <reference field="1" count="1" selected="0">
            <x v="1951"/>
          </reference>
        </references>
      </pivotArea>
    </chartFormat>
    <chartFormat chart="54" format="287">
      <pivotArea type="data" outline="0" fieldPosition="0">
        <references count="2">
          <reference field="4294967294" count="1" selected="0">
            <x v="0"/>
          </reference>
          <reference field="1" count="1" selected="0">
            <x v="1831"/>
          </reference>
        </references>
      </pivotArea>
    </chartFormat>
    <chartFormat chart="54" format="288">
      <pivotArea type="data" outline="0" fieldPosition="0">
        <references count="2">
          <reference field="4294967294" count="1" selected="0">
            <x v="0"/>
          </reference>
          <reference field="1" count="1" selected="0">
            <x v="1626"/>
          </reference>
        </references>
      </pivotArea>
    </chartFormat>
    <chartFormat chart="54" format="289">
      <pivotArea type="data" outline="0" fieldPosition="0">
        <references count="2">
          <reference field="4294967294" count="1" selected="0">
            <x v="0"/>
          </reference>
          <reference field="1" count="1" selected="0">
            <x v="1650"/>
          </reference>
        </references>
      </pivotArea>
    </chartFormat>
    <chartFormat chart="54" format="290">
      <pivotArea type="data" outline="0" fieldPosition="0">
        <references count="2">
          <reference field="4294967294" count="1" selected="0">
            <x v="0"/>
          </reference>
          <reference field="1" count="1" selected="0">
            <x v="1266"/>
          </reference>
        </references>
      </pivotArea>
    </chartFormat>
    <chartFormat chart="54" format="291">
      <pivotArea type="data" outline="0" fieldPosition="0">
        <references count="2">
          <reference field="4294967294" count="1" selected="0">
            <x v="0"/>
          </reference>
          <reference field="1" count="1" selected="0">
            <x v="1287"/>
          </reference>
        </references>
      </pivotArea>
    </chartFormat>
    <chartFormat chart="54" format="292">
      <pivotArea type="data" outline="0" fieldPosition="0">
        <references count="2">
          <reference field="4294967294" count="1" selected="0">
            <x v="0"/>
          </reference>
          <reference field="1" count="1" selected="0">
            <x v="1509"/>
          </reference>
        </references>
      </pivotArea>
    </chartFormat>
    <chartFormat chart="54" format="293">
      <pivotArea type="data" outline="0" fieldPosition="0">
        <references count="2">
          <reference field="4294967294" count="1" selected="0">
            <x v="0"/>
          </reference>
          <reference field="1" count="1" selected="0">
            <x v="1699"/>
          </reference>
        </references>
      </pivotArea>
    </chartFormat>
    <chartFormat chart="54" format="294">
      <pivotArea type="data" outline="0" fieldPosition="0">
        <references count="2">
          <reference field="4294967294" count="1" selected="0">
            <x v="0"/>
          </reference>
          <reference field="1" count="1" selected="0">
            <x v="1687"/>
          </reference>
        </references>
      </pivotArea>
    </chartFormat>
    <chartFormat chart="54" format="295">
      <pivotArea type="data" outline="0" fieldPosition="0">
        <references count="2">
          <reference field="4294967294" count="1" selected="0">
            <x v="0"/>
          </reference>
          <reference field="1" count="1" selected="0">
            <x v="1652"/>
          </reference>
        </references>
      </pivotArea>
    </chartFormat>
    <chartFormat chart="54" format="296">
      <pivotArea type="data" outline="0" fieldPosition="0">
        <references count="2">
          <reference field="4294967294" count="1" selected="0">
            <x v="0"/>
          </reference>
          <reference field="1" count="1" selected="0">
            <x v="1343"/>
          </reference>
        </references>
      </pivotArea>
    </chartFormat>
    <chartFormat chart="54" format="297">
      <pivotArea type="data" outline="0" fieldPosition="0">
        <references count="2">
          <reference field="4294967294" count="1" selected="0">
            <x v="0"/>
          </reference>
          <reference field="1" count="1" selected="0">
            <x v="1350"/>
          </reference>
        </references>
      </pivotArea>
    </chartFormat>
    <chartFormat chart="54" format="298">
      <pivotArea type="data" outline="0" fieldPosition="0">
        <references count="2">
          <reference field="4294967294" count="1" selected="0">
            <x v="0"/>
          </reference>
          <reference field="1" count="1" selected="0">
            <x v="2028"/>
          </reference>
        </references>
      </pivotArea>
    </chartFormat>
    <chartFormat chart="54" format="299">
      <pivotArea type="data" outline="0" fieldPosition="0">
        <references count="2">
          <reference field="4294967294" count="1" selected="0">
            <x v="0"/>
          </reference>
          <reference field="1" count="1" selected="0">
            <x v="1790"/>
          </reference>
        </references>
      </pivotArea>
    </chartFormat>
    <chartFormat chart="54" format="300">
      <pivotArea type="data" outline="0" fieldPosition="0">
        <references count="2">
          <reference field="4294967294" count="1" selected="0">
            <x v="0"/>
          </reference>
          <reference field="1" count="1" selected="0">
            <x v="1675"/>
          </reference>
        </references>
      </pivotArea>
    </chartFormat>
    <chartFormat chart="54" format="301">
      <pivotArea type="data" outline="0" fieldPosition="0">
        <references count="2">
          <reference field="4294967294" count="1" selected="0">
            <x v="0"/>
          </reference>
          <reference field="1" count="1" selected="0">
            <x v="1656"/>
          </reference>
        </references>
      </pivotArea>
    </chartFormat>
    <chartFormat chart="54" format="302">
      <pivotArea type="data" outline="0" fieldPosition="0">
        <references count="2">
          <reference field="4294967294" count="1" selected="0">
            <x v="0"/>
          </reference>
          <reference field="1" count="1" selected="0">
            <x v="1488"/>
          </reference>
        </references>
      </pivotArea>
    </chartFormat>
    <chartFormat chart="54" format="303">
      <pivotArea type="data" outline="0" fieldPosition="0">
        <references count="2">
          <reference field="4294967294" count="1" selected="0">
            <x v="0"/>
          </reference>
          <reference field="1" count="1" selected="0">
            <x v="1282"/>
          </reference>
        </references>
      </pivotArea>
    </chartFormat>
    <chartFormat chart="54" format="304">
      <pivotArea type="data" outline="0" fieldPosition="0">
        <references count="2">
          <reference field="4294967294" count="1" selected="0">
            <x v="0"/>
          </reference>
          <reference field="1" count="1" selected="0">
            <x v="1870"/>
          </reference>
        </references>
      </pivotArea>
    </chartFormat>
    <chartFormat chart="54" format="305">
      <pivotArea type="data" outline="0" fieldPosition="0">
        <references count="2">
          <reference field="4294967294" count="1" selected="0">
            <x v="0"/>
          </reference>
          <reference field="1" count="1" selected="0">
            <x v="1566"/>
          </reference>
        </references>
      </pivotArea>
    </chartFormat>
    <chartFormat chart="54" format="306">
      <pivotArea type="data" outline="0" fieldPosition="0">
        <references count="2">
          <reference field="4294967294" count="1" selected="0">
            <x v="0"/>
          </reference>
          <reference field="1" count="1" selected="0">
            <x v="1710"/>
          </reference>
        </references>
      </pivotArea>
    </chartFormat>
    <chartFormat chart="54" format="307">
      <pivotArea type="data" outline="0" fieldPosition="0">
        <references count="2">
          <reference field="4294967294" count="1" selected="0">
            <x v="0"/>
          </reference>
          <reference field="1" count="1" selected="0">
            <x v="1268"/>
          </reference>
        </references>
      </pivotArea>
    </chartFormat>
    <chartFormat chart="54" format="308">
      <pivotArea type="data" outline="0" fieldPosition="0">
        <references count="2">
          <reference field="4294967294" count="1" selected="0">
            <x v="0"/>
          </reference>
          <reference field="1" count="1" selected="0">
            <x v="1847"/>
          </reference>
        </references>
      </pivotArea>
    </chartFormat>
    <chartFormat chart="54" format="309">
      <pivotArea type="data" outline="0" fieldPosition="0">
        <references count="2">
          <reference field="4294967294" count="1" selected="0">
            <x v="0"/>
          </reference>
          <reference field="1" count="1" selected="0">
            <x v="1581"/>
          </reference>
        </references>
      </pivotArea>
    </chartFormat>
    <chartFormat chart="54" format="310">
      <pivotArea type="data" outline="0" fieldPosition="0">
        <references count="2">
          <reference field="4294967294" count="1" selected="0">
            <x v="0"/>
          </reference>
          <reference field="1" count="1" selected="0">
            <x v="1530"/>
          </reference>
        </references>
      </pivotArea>
    </chartFormat>
    <chartFormat chart="54" format="311">
      <pivotArea type="data" outline="0" fieldPosition="0">
        <references count="2">
          <reference field="4294967294" count="1" selected="0">
            <x v="0"/>
          </reference>
          <reference field="1" count="1" selected="0">
            <x v="1849"/>
          </reference>
        </references>
      </pivotArea>
    </chartFormat>
    <chartFormat chart="54" format="312">
      <pivotArea type="data" outline="0" fieldPosition="0">
        <references count="2">
          <reference field="4294967294" count="1" selected="0">
            <x v="0"/>
          </reference>
          <reference field="1" count="1" selected="0">
            <x v="1586"/>
          </reference>
        </references>
      </pivotArea>
    </chartFormat>
    <chartFormat chart="54" format="313">
      <pivotArea type="data" outline="0" fieldPosition="0">
        <references count="2">
          <reference field="4294967294" count="1" selected="0">
            <x v="0"/>
          </reference>
          <reference field="1" count="1" selected="0">
            <x v="1991"/>
          </reference>
        </references>
      </pivotArea>
    </chartFormat>
    <chartFormat chart="54" format="314">
      <pivotArea type="data" outline="0" fieldPosition="0">
        <references count="2">
          <reference field="4294967294" count="1" selected="0">
            <x v="0"/>
          </reference>
          <reference field="1" count="1" selected="0">
            <x v="1904"/>
          </reference>
        </references>
      </pivotArea>
    </chartFormat>
    <chartFormat chart="54" format="315">
      <pivotArea type="data" outline="0" fieldPosition="0">
        <references count="2">
          <reference field="4294967294" count="1" selected="0">
            <x v="0"/>
          </reference>
          <reference field="1" count="1" selected="0">
            <x v="1556"/>
          </reference>
        </references>
      </pivotArea>
    </chartFormat>
    <chartFormat chart="54" format="316">
      <pivotArea type="data" outline="0" fieldPosition="0">
        <references count="2">
          <reference field="4294967294" count="1" selected="0">
            <x v="0"/>
          </reference>
          <reference field="1" count="1" selected="0">
            <x v="1503"/>
          </reference>
        </references>
      </pivotArea>
    </chartFormat>
    <chartFormat chart="54" format="317">
      <pivotArea type="data" outline="0" fieldPosition="0">
        <references count="2">
          <reference field="4294967294" count="1" selected="0">
            <x v="0"/>
          </reference>
          <reference field="1" count="1" selected="0">
            <x v="1450"/>
          </reference>
        </references>
      </pivotArea>
    </chartFormat>
    <chartFormat chart="54" format="318">
      <pivotArea type="data" outline="0" fieldPosition="0">
        <references count="2">
          <reference field="4294967294" count="1" selected="0">
            <x v="0"/>
          </reference>
          <reference field="1" count="1" selected="0">
            <x v="1868"/>
          </reference>
        </references>
      </pivotArea>
    </chartFormat>
    <chartFormat chart="54" format="319">
      <pivotArea type="data" outline="0" fieldPosition="0">
        <references count="2">
          <reference field="4294967294" count="1" selected="0">
            <x v="0"/>
          </reference>
          <reference field="1" count="1" selected="0">
            <x v="1823"/>
          </reference>
        </references>
      </pivotArea>
    </chartFormat>
    <chartFormat chart="54" format="320">
      <pivotArea type="data" outline="0" fieldPosition="0">
        <references count="2">
          <reference field="4294967294" count="1" selected="0">
            <x v="0"/>
          </reference>
          <reference field="1" count="1" selected="0">
            <x v="1921"/>
          </reference>
        </references>
      </pivotArea>
    </chartFormat>
    <chartFormat chart="54" format="321">
      <pivotArea type="data" outline="0" fieldPosition="0">
        <references count="2">
          <reference field="4294967294" count="1" selected="0">
            <x v="0"/>
          </reference>
          <reference field="1" count="1" selected="0">
            <x v="1540"/>
          </reference>
        </references>
      </pivotArea>
    </chartFormat>
    <chartFormat chart="54" format="322">
      <pivotArea type="data" outline="0" fieldPosition="0">
        <references count="2">
          <reference field="4294967294" count="1" selected="0">
            <x v="0"/>
          </reference>
          <reference field="1" count="1" selected="0">
            <x v="1360"/>
          </reference>
        </references>
      </pivotArea>
    </chartFormat>
    <chartFormat chart="54" format="323">
      <pivotArea type="data" outline="0" fieldPosition="0">
        <references count="2">
          <reference field="4294967294" count="1" selected="0">
            <x v="0"/>
          </reference>
          <reference field="1" count="1" selected="0">
            <x v="1630"/>
          </reference>
        </references>
      </pivotArea>
    </chartFormat>
    <chartFormat chart="54" format="324">
      <pivotArea type="data" outline="0" fieldPosition="0">
        <references count="2">
          <reference field="4294967294" count="1" selected="0">
            <x v="0"/>
          </reference>
          <reference field="1" count="1" selected="0">
            <x v="1570"/>
          </reference>
        </references>
      </pivotArea>
    </chartFormat>
    <chartFormat chart="54" format="325">
      <pivotArea type="data" outline="0" fieldPosition="0">
        <references count="2">
          <reference field="4294967294" count="1" selected="0">
            <x v="0"/>
          </reference>
          <reference field="1" count="1" selected="0">
            <x v="1654"/>
          </reference>
        </references>
      </pivotArea>
    </chartFormat>
    <chartFormat chart="54" format="326">
      <pivotArea type="data" outline="0" fieldPosition="0">
        <references count="2">
          <reference field="4294967294" count="1" selected="0">
            <x v="0"/>
          </reference>
          <reference field="1" count="1" selected="0">
            <x v="1742"/>
          </reference>
        </references>
      </pivotArea>
    </chartFormat>
    <chartFormat chart="54" format="327">
      <pivotArea type="data" outline="0" fieldPosition="0">
        <references count="2">
          <reference field="4294967294" count="1" selected="0">
            <x v="0"/>
          </reference>
          <reference field="1" count="1" selected="0">
            <x v="1512"/>
          </reference>
        </references>
      </pivotArea>
    </chartFormat>
    <chartFormat chart="54" format="328">
      <pivotArea type="data" outline="0" fieldPosition="0">
        <references count="2">
          <reference field="4294967294" count="1" selected="0">
            <x v="0"/>
          </reference>
          <reference field="1" count="1" selected="0">
            <x v="1791"/>
          </reference>
        </references>
      </pivotArea>
    </chartFormat>
    <chartFormat chart="54" format="329">
      <pivotArea type="data" outline="0" fieldPosition="0">
        <references count="2">
          <reference field="4294967294" count="1" selected="0">
            <x v="0"/>
          </reference>
          <reference field="1" count="1" selected="0">
            <x v="1610"/>
          </reference>
        </references>
      </pivotArea>
    </chartFormat>
    <chartFormat chart="54" format="330">
      <pivotArea type="data" outline="0" fieldPosition="0">
        <references count="2">
          <reference field="4294967294" count="1" selected="0">
            <x v="0"/>
          </reference>
          <reference field="1" count="1" selected="0">
            <x v="1370"/>
          </reference>
        </references>
      </pivotArea>
    </chartFormat>
    <chartFormat chart="54" format="331">
      <pivotArea type="data" outline="0" fieldPosition="0">
        <references count="2">
          <reference field="4294967294" count="1" selected="0">
            <x v="0"/>
          </reference>
          <reference field="1" count="1" selected="0">
            <x v="1562"/>
          </reference>
        </references>
      </pivotArea>
    </chartFormat>
    <chartFormat chart="54" format="332">
      <pivotArea type="data" outline="0" fieldPosition="0">
        <references count="2">
          <reference field="4294967294" count="1" selected="0">
            <x v="0"/>
          </reference>
          <reference field="1" count="1" selected="0">
            <x v="1663"/>
          </reference>
        </references>
      </pivotArea>
    </chartFormat>
    <chartFormat chart="54" format="333">
      <pivotArea type="data" outline="0" fieldPosition="0">
        <references count="2">
          <reference field="4294967294" count="1" selected="0">
            <x v="0"/>
          </reference>
          <reference field="1" count="1" selected="0">
            <x v="1283"/>
          </reference>
        </references>
      </pivotArea>
    </chartFormat>
    <chartFormat chart="54" format="334">
      <pivotArea type="data" outline="0" fieldPosition="0">
        <references count="2">
          <reference field="4294967294" count="1" selected="0">
            <x v="0"/>
          </reference>
          <reference field="1" count="1" selected="0">
            <x v="1642"/>
          </reference>
        </references>
      </pivotArea>
    </chartFormat>
    <chartFormat chart="54" format="335">
      <pivotArea type="data" outline="0" fieldPosition="0">
        <references count="2">
          <reference field="4294967294" count="1" selected="0">
            <x v="0"/>
          </reference>
          <reference field="1" count="1" selected="0">
            <x v="1906"/>
          </reference>
        </references>
      </pivotArea>
    </chartFormat>
    <chartFormat chart="54" format="336">
      <pivotArea type="data" outline="0" fieldPosition="0">
        <references count="2">
          <reference field="4294967294" count="1" selected="0">
            <x v="0"/>
          </reference>
          <reference field="1" count="1" selected="0">
            <x v="1977"/>
          </reference>
        </references>
      </pivotArea>
    </chartFormat>
    <chartFormat chart="54" format="337">
      <pivotArea type="data" outline="0" fieldPosition="0">
        <references count="2">
          <reference field="4294967294" count="1" selected="0">
            <x v="0"/>
          </reference>
          <reference field="1" count="1" selected="0">
            <x v="1799"/>
          </reference>
        </references>
      </pivotArea>
    </chartFormat>
    <chartFormat chart="54" format="338">
      <pivotArea type="data" outline="0" fieldPosition="0">
        <references count="2">
          <reference field="4294967294" count="1" selected="0">
            <x v="0"/>
          </reference>
          <reference field="1" count="1" selected="0">
            <x v="1780"/>
          </reference>
        </references>
      </pivotArea>
    </chartFormat>
    <chartFormat chart="54" format="339">
      <pivotArea type="data" outline="0" fieldPosition="0">
        <references count="2">
          <reference field="4294967294" count="1" selected="0">
            <x v="0"/>
          </reference>
          <reference field="1" count="1" selected="0">
            <x v="1252"/>
          </reference>
        </references>
      </pivotArea>
    </chartFormat>
    <chartFormat chart="54" format="340">
      <pivotArea type="data" outline="0" fieldPosition="0">
        <references count="2">
          <reference field="4294967294" count="1" selected="0">
            <x v="0"/>
          </reference>
          <reference field="1" count="1" selected="0">
            <x v="1938"/>
          </reference>
        </references>
      </pivotArea>
    </chartFormat>
    <chartFormat chart="54" format="341">
      <pivotArea type="data" outline="0" fieldPosition="0">
        <references count="2">
          <reference field="4294967294" count="1" selected="0">
            <x v="0"/>
          </reference>
          <reference field="1" count="1" selected="0">
            <x v="1605"/>
          </reference>
        </references>
      </pivotArea>
    </chartFormat>
    <chartFormat chart="54" format="342">
      <pivotArea type="data" outline="0" fieldPosition="0">
        <references count="2">
          <reference field="4294967294" count="1" selected="0">
            <x v="0"/>
          </reference>
          <reference field="1" count="1" selected="0">
            <x v="1703"/>
          </reference>
        </references>
      </pivotArea>
    </chartFormat>
    <chartFormat chart="54" format="343">
      <pivotArea type="data" outline="0" fieldPosition="0">
        <references count="2">
          <reference field="4294967294" count="1" selected="0">
            <x v="0"/>
          </reference>
          <reference field="1" count="1" selected="0">
            <x v="1378"/>
          </reference>
        </references>
      </pivotArea>
    </chartFormat>
    <chartFormat chart="54" format="344">
      <pivotArea type="data" outline="0" fieldPosition="0">
        <references count="2">
          <reference field="4294967294" count="1" selected="0">
            <x v="0"/>
          </reference>
          <reference field="1" count="1" selected="0">
            <x v="1817"/>
          </reference>
        </references>
      </pivotArea>
    </chartFormat>
    <chartFormat chart="54" format="345">
      <pivotArea type="data" outline="0" fieldPosition="0">
        <references count="2">
          <reference field="4294967294" count="1" selected="0">
            <x v="0"/>
          </reference>
          <reference field="1" count="1" selected="0">
            <x v="1667"/>
          </reference>
        </references>
      </pivotArea>
    </chartFormat>
    <chartFormat chart="54" format="346">
      <pivotArea type="data" outline="0" fieldPosition="0">
        <references count="2">
          <reference field="4294967294" count="1" selected="0">
            <x v="0"/>
          </reference>
          <reference field="1" count="1" selected="0">
            <x v="1639"/>
          </reference>
        </references>
      </pivotArea>
    </chartFormat>
    <chartFormat chart="54" format="347">
      <pivotArea type="data" outline="0" fieldPosition="0">
        <references count="2">
          <reference field="4294967294" count="1" selected="0">
            <x v="0"/>
          </reference>
          <reference field="1" count="1" selected="0">
            <x v="1891"/>
          </reference>
        </references>
      </pivotArea>
    </chartFormat>
    <chartFormat chart="54" format="348">
      <pivotArea type="data" outline="0" fieldPosition="0">
        <references count="2">
          <reference field="4294967294" count="1" selected="0">
            <x v="0"/>
          </reference>
          <reference field="1" count="1" selected="0">
            <x v="1536"/>
          </reference>
        </references>
      </pivotArea>
    </chartFormat>
    <chartFormat chart="54" format="349">
      <pivotArea type="data" outline="0" fieldPosition="0">
        <references count="2">
          <reference field="4294967294" count="1" selected="0">
            <x v="0"/>
          </reference>
          <reference field="1" count="1" selected="0">
            <x v="1723"/>
          </reference>
        </references>
      </pivotArea>
    </chartFormat>
    <chartFormat chart="54" format="350">
      <pivotArea type="data" outline="0" fieldPosition="0">
        <references count="2">
          <reference field="4294967294" count="1" selected="0">
            <x v="0"/>
          </reference>
          <reference field="1" count="1" selected="0">
            <x v="1291"/>
          </reference>
        </references>
      </pivotArea>
    </chartFormat>
    <chartFormat chart="54" format="351">
      <pivotArea type="data" outline="0" fieldPosition="0">
        <references count="2">
          <reference field="4294967294" count="1" selected="0">
            <x v="0"/>
          </reference>
          <reference field="1" count="1" selected="0">
            <x v="1698"/>
          </reference>
        </references>
      </pivotArea>
    </chartFormat>
    <chartFormat chart="54" format="352">
      <pivotArea type="data" outline="0" fieldPosition="0">
        <references count="2">
          <reference field="4294967294" count="1" selected="0">
            <x v="0"/>
          </reference>
          <reference field="1" count="1" selected="0">
            <x v="1277"/>
          </reference>
        </references>
      </pivotArea>
    </chartFormat>
    <chartFormat chart="54" format="353">
      <pivotArea type="data" outline="0" fieldPosition="0">
        <references count="2">
          <reference field="4294967294" count="1" selected="0">
            <x v="0"/>
          </reference>
          <reference field="1" count="1" selected="0">
            <x v="1927"/>
          </reference>
        </references>
      </pivotArea>
    </chartFormat>
    <chartFormat chart="54" format="354">
      <pivotArea type="data" outline="0" fieldPosition="0">
        <references count="2">
          <reference field="4294967294" count="1" selected="0">
            <x v="0"/>
          </reference>
          <reference field="1" count="1" selected="0">
            <x v="1883"/>
          </reference>
        </references>
      </pivotArea>
    </chartFormat>
    <chartFormat chart="54" format="355">
      <pivotArea type="data" outline="0" fieldPosition="0">
        <references count="2">
          <reference field="4294967294" count="1" selected="0">
            <x v="0"/>
          </reference>
          <reference field="1" count="1" selected="0">
            <x v="1934"/>
          </reference>
        </references>
      </pivotArea>
    </chartFormat>
    <chartFormat chart="54" format="356">
      <pivotArea type="data" outline="0" fieldPosition="0">
        <references count="2">
          <reference field="4294967294" count="1" selected="0">
            <x v="0"/>
          </reference>
          <reference field="1" count="1" selected="0">
            <x v="1677"/>
          </reference>
        </references>
      </pivotArea>
    </chartFormat>
    <chartFormat chart="54" format="357">
      <pivotArea type="data" outline="0" fieldPosition="0">
        <references count="2">
          <reference field="4294967294" count="1" selected="0">
            <x v="0"/>
          </reference>
          <reference field="1" count="1" selected="0">
            <x v="1558"/>
          </reference>
        </references>
      </pivotArea>
    </chartFormat>
    <chartFormat chart="54" format="358">
      <pivotArea type="data" outline="0" fieldPosition="0">
        <references count="2">
          <reference field="4294967294" count="1" selected="0">
            <x v="0"/>
          </reference>
          <reference field="1" count="1" selected="0">
            <x v="1555"/>
          </reference>
        </references>
      </pivotArea>
    </chartFormat>
    <chartFormat chart="54" format="359">
      <pivotArea type="data" outline="0" fieldPosition="0">
        <references count="2">
          <reference field="4294967294" count="1" selected="0">
            <x v="0"/>
          </reference>
          <reference field="1" count="1" selected="0">
            <x v="1949"/>
          </reference>
        </references>
      </pivotArea>
    </chartFormat>
    <chartFormat chart="54" format="360">
      <pivotArea type="data" outline="0" fieldPosition="0">
        <references count="2">
          <reference field="4294967294" count="1" selected="0">
            <x v="0"/>
          </reference>
          <reference field="1" count="1" selected="0">
            <x v="1611"/>
          </reference>
        </references>
      </pivotArea>
    </chartFormat>
    <chartFormat chart="54" format="361">
      <pivotArea type="data" outline="0" fieldPosition="0">
        <references count="2">
          <reference field="4294967294" count="1" selected="0">
            <x v="0"/>
          </reference>
          <reference field="1" count="1" selected="0">
            <x v="2048"/>
          </reference>
        </references>
      </pivotArea>
    </chartFormat>
    <chartFormat chart="54" format="362">
      <pivotArea type="data" outline="0" fieldPosition="0">
        <references count="2">
          <reference field="4294967294" count="1" selected="0">
            <x v="0"/>
          </reference>
          <reference field="1" count="1" selected="0">
            <x v="1269"/>
          </reference>
        </references>
      </pivotArea>
    </chartFormat>
    <chartFormat chart="54" format="363">
      <pivotArea type="data" outline="0" fieldPosition="0">
        <references count="2">
          <reference field="4294967294" count="1" selected="0">
            <x v="0"/>
          </reference>
          <reference field="1" count="1" selected="0">
            <x v="1430"/>
          </reference>
        </references>
      </pivotArea>
    </chartFormat>
    <chartFormat chart="54" format="364">
      <pivotArea type="data" outline="0" fieldPosition="0">
        <references count="2">
          <reference field="4294967294" count="1" selected="0">
            <x v="0"/>
          </reference>
          <reference field="1" count="1" selected="0">
            <x v="1374"/>
          </reference>
        </references>
      </pivotArea>
    </chartFormat>
    <chartFormat chart="54" format="365">
      <pivotArea type="data" outline="0" fieldPosition="0">
        <references count="2">
          <reference field="4294967294" count="1" selected="0">
            <x v="0"/>
          </reference>
          <reference field="1" count="1" selected="0">
            <x v="1312"/>
          </reference>
        </references>
      </pivotArea>
    </chartFormat>
    <chartFormat chart="54" format="366">
      <pivotArea type="data" outline="0" fieldPosition="0">
        <references count="2">
          <reference field="4294967294" count="1" selected="0">
            <x v="0"/>
          </reference>
          <reference field="1" count="1" selected="0">
            <x v="1354"/>
          </reference>
        </references>
      </pivotArea>
    </chartFormat>
    <chartFormat chart="54" format="367">
      <pivotArea type="data" outline="0" fieldPosition="0">
        <references count="2">
          <reference field="4294967294" count="1" selected="0">
            <x v="0"/>
          </reference>
          <reference field="1" count="1" selected="0">
            <x v="2039"/>
          </reference>
        </references>
      </pivotArea>
    </chartFormat>
    <chartFormat chart="54" format="368">
      <pivotArea type="data" outline="0" fieldPosition="0">
        <references count="2">
          <reference field="4294967294" count="1" selected="0">
            <x v="0"/>
          </reference>
          <reference field="1" count="1" selected="0">
            <x v="1744"/>
          </reference>
        </references>
      </pivotArea>
    </chartFormat>
    <chartFormat chart="54" format="369">
      <pivotArea type="data" outline="0" fieldPosition="0">
        <references count="2">
          <reference field="4294967294" count="1" selected="0">
            <x v="0"/>
          </reference>
          <reference field="1" count="1" selected="0">
            <x v="1519"/>
          </reference>
        </references>
      </pivotArea>
    </chartFormat>
    <chartFormat chart="54" format="370">
      <pivotArea type="data" outline="0" fieldPosition="0">
        <references count="2">
          <reference field="4294967294" count="1" selected="0">
            <x v="0"/>
          </reference>
          <reference field="1" count="1" selected="0">
            <x v="1987"/>
          </reference>
        </references>
      </pivotArea>
    </chartFormat>
    <chartFormat chart="54" format="371">
      <pivotArea type="data" outline="0" fieldPosition="0">
        <references count="2">
          <reference field="4294967294" count="1" selected="0">
            <x v="0"/>
          </reference>
          <reference field="1" count="1" selected="0">
            <x v="1819"/>
          </reference>
        </references>
      </pivotArea>
    </chartFormat>
    <chartFormat chart="54" format="372">
      <pivotArea type="data" outline="0" fieldPosition="0">
        <references count="2">
          <reference field="4294967294" count="1" selected="0">
            <x v="0"/>
          </reference>
          <reference field="1" count="1" selected="0">
            <x v="1355"/>
          </reference>
        </references>
      </pivotArea>
    </chartFormat>
    <chartFormat chart="54" format="373">
      <pivotArea type="data" outline="0" fieldPosition="0">
        <references count="2">
          <reference field="4294967294" count="1" selected="0">
            <x v="0"/>
          </reference>
          <reference field="1" count="1" selected="0">
            <x v="1636"/>
          </reference>
        </references>
      </pivotArea>
    </chartFormat>
    <chartFormat chart="54" format="374">
      <pivotArea type="data" outline="0" fieldPosition="0">
        <references count="2">
          <reference field="4294967294" count="1" selected="0">
            <x v="0"/>
          </reference>
          <reference field="1" count="1" selected="0">
            <x v="1789"/>
          </reference>
        </references>
      </pivotArea>
    </chartFormat>
    <chartFormat chart="54" format="375">
      <pivotArea type="data" outline="0" fieldPosition="0">
        <references count="2">
          <reference field="4294967294" count="1" selected="0">
            <x v="0"/>
          </reference>
          <reference field="1" count="1" selected="0">
            <x v="1671"/>
          </reference>
        </references>
      </pivotArea>
    </chartFormat>
    <chartFormat chart="54" format="376">
      <pivotArea type="data" outline="0" fieldPosition="0">
        <references count="2">
          <reference field="4294967294" count="1" selected="0">
            <x v="0"/>
          </reference>
          <reference field="1" count="1" selected="0">
            <x v="1273"/>
          </reference>
        </references>
      </pivotArea>
    </chartFormat>
    <chartFormat chart="54" format="377">
      <pivotArea type="data" outline="0" fieldPosition="0">
        <references count="2">
          <reference field="4294967294" count="1" selected="0">
            <x v="0"/>
          </reference>
          <reference field="1" count="1" selected="0">
            <x v="1715"/>
          </reference>
        </references>
      </pivotArea>
    </chartFormat>
    <chartFormat chart="54" format="378">
      <pivotArea type="data" outline="0" fieldPosition="0">
        <references count="2">
          <reference field="4294967294" count="1" selected="0">
            <x v="0"/>
          </reference>
          <reference field="1" count="1" selected="0">
            <x v="1682"/>
          </reference>
        </references>
      </pivotArea>
    </chartFormat>
    <chartFormat chart="54" format="379">
      <pivotArea type="data" outline="0" fieldPosition="0">
        <references count="2">
          <reference field="4294967294" count="1" selected="0">
            <x v="0"/>
          </reference>
          <reference field="1" count="1" selected="0">
            <x v="1390"/>
          </reference>
        </references>
      </pivotArea>
    </chartFormat>
    <chartFormat chart="54" format="380">
      <pivotArea type="data" outline="0" fieldPosition="0">
        <references count="2">
          <reference field="4294967294" count="1" selected="0">
            <x v="0"/>
          </reference>
          <reference field="1" count="1" selected="0">
            <x v="1928"/>
          </reference>
        </references>
      </pivotArea>
    </chartFormat>
    <chartFormat chart="54" format="381">
      <pivotArea type="data" outline="0" fieldPosition="0">
        <references count="2">
          <reference field="4294967294" count="1" selected="0">
            <x v="0"/>
          </reference>
          <reference field="1" count="1" selected="0">
            <x v="1889"/>
          </reference>
        </references>
      </pivotArea>
    </chartFormat>
    <chartFormat chart="54" format="382">
      <pivotArea type="data" outline="0" fieldPosition="0">
        <references count="2">
          <reference field="4294967294" count="1" selected="0">
            <x v="0"/>
          </reference>
          <reference field="1" count="1" selected="0">
            <x v="2014"/>
          </reference>
        </references>
      </pivotArea>
    </chartFormat>
    <chartFormat chart="54" format="383">
      <pivotArea type="data" outline="0" fieldPosition="0">
        <references count="2">
          <reference field="4294967294" count="1" selected="0">
            <x v="0"/>
          </reference>
          <reference field="1" count="1" selected="0">
            <x v="1669"/>
          </reference>
        </references>
      </pivotArea>
    </chartFormat>
    <chartFormat chart="54" format="384">
      <pivotArea type="data" outline="0" fieldPosition="0">
        <references count="2">
          <reference field="4294967294" count="1" selected="0">
            <x v="0"/>
          </reference>
          <reference field="1" count="1" selected="0">
            <x v="1857"/>
          </reference>
        </references>
      </pivotArea>
    </chartFormat>
    <chartFormat chart="54" format="385">
      <pivotArea type="data" outline="0" fieldPosition="0">
        <references count="2">
          <reference field="4294967294" count="1" selected="0">
            <x v="0"/>
          </reference>
          <reference field="1" count="1" selected="0">
            <x v="1417"/>
          </reference>
        </references>
      </pivotArea>
    </chartFormat>
    <chartFormat chart="54" format="386">
      <pivotArea type="data" outline="0" fieldPosition="0">
        <references count="2">
          <reference field="4294967294" count="1" selected="0">
            <x v="0"/>
          </reference>
          <reference field="1" count="1" selected="0">
            <x v="1553"/>
          </reference>
        </references>
      </pivotArea>
    </chartFormat>
    <chartFormat chart="54" format="387">
      <pivotArea type="data" outline="0" fieldPosition="0">
        <references count="2">
          <reference field="4294967294" count="1" selected="0">
            <x v="0"/>
          </reference>
          <reference field="1" count="1" selected="0">
            <x v="1608"/>
          </reference>
        </references>
      </pivotArea>
    </chartFormat>
    <chartFormat chart="54" format="388">
      <pivotArea type="data" outline="0" fieldPosition="0">
        <references count="2">
          <reference field="4294967294" count="1" selected="0">
            <x v="0"/>
          </reference>
          <reference field="1" count="1" selected="0">
            <x v="1704"/>
          </reference>
        </references>
      </pivotArea>
    </chartFormat>
    <chartFormat chart="54" format="389">
      <pivotArea type="data" outline="0" fieldPosition="0">
        <references count="2">
          <reference field="4294967294" count="1" selected="0">
            <x v="0"/>
          </reference>
          <reference field="1" count="1" selected="0">
            <x v="1865"/>
          </reference>
        </references>
      </pivotArea>
    </chartFormat>
    <chartFormat chart="54" format="390">
      <pivotArea type="data" outline="0" fieldPosition="0">
        <references count="2">
          <reference field="4294967294" count="1" selected="0">
            <x v="0"/>
          </reference>
          <reference field="1" count="1" selected="0">
            <x v="1516"/>
          </reference>
        </references>
      </pivotArea>
    </chartFormat>
    <chartFormat chart="54" format="391">
      <pivotArea type="data" outline="0" fieldPosition="0">
        <references count="2">
          <reference field="4294967294" count="1" selected="0">
            <x v="0"/>
          </reference>
          <reference field="1" count="1" selected="0">
            <x v="1937"/>
          </reference>
        </references>
      </pivotArea>
    </chartFormat>
    <chartFormat chart="54" format="392">
      <pivotArea type="data" outline="0" fieldPosition="0">
        <references count="2">
          <reference field="4294967294" count="1" selected="0">
            <x v="0"/>
          </reference>
          <reference field="1" count="1" selected="0">
            <x v="1941"/>
          </reference>
        </references>
      </pivotArea>
    </chartFormat>
    <chartFormat chart="54" format="393">
      <pivotArea type="data" outline="0" fieldPosition="0">
        <references count="2">
          <reference field="4294967294" count="1" selected="0">
            <x v="0"/>
          </reference>
          <reference field="1" count="1" selected="0">
            <x v="1569"/>
          </reference>
        </references>
      </pivotArea>
    </chartFormat>
    <chartFormat chart="54" format="394">
      <pivotArea type="data" outline="0" fieldPosition="0">
        <references count="2">
          <reference field="4294967294" count="1" selected="0">
            <x v="0"/>
          </reference>
          <reference field="1" count="1" selected="0">
            <x v="1709"/>
          </reference>
        </references>
      </pivotArea>
    </chartFormat>
    <chartFormat chart="54" format="395">
      <pivotArea type="data" outline="0" fieldPosition="0">
        <references count="2">
          <reference field="4294967294" count="1" selected="0">
            <x v="0"/>
          </reference>
          <reference field="1" count="1" selected="0">
            <x v="1653"/>
          </reference>
        </references>
      </pivotArea>
    </chartFormat>
    <chartFormat chart="54" format="396">
      <pivotArea type="data" outline="0" fieldPosition="0">
        <references count="2">
          <reference field="4294967294" count="1" selected="0">
            <x v="0"/>
          </reference>
          <reference field="1" count="1" selected="0">
            <x v="2019"/>
          </reference>
        </references>
      </pivotArea>
    </chartFormat>
    <chartFormat chart="54" format="397">
      <pivotArea type="data" outline="0" fieldPosition="0">
        <references count="2">
          <reference field="4294967294" count="1" selected="0">
            <x v="0"/>
          </reference>
          <reference field="1" count="1" selected="0">
            <x v="1531"/>
          </reference>
        </references>
      </pivotArea>
    </chartFormat>
    <chartFormat chart="54" format="398">
      <pivotArea type="data" outline="0" fieldPosition="0">
        <references count="2">
          <reference field="4294967294" count="1" selected="0">
            <x v="0"/>
          </reference>
          <reference field="1" count="1" selected="0">
            <x v="1726"/>
          </reference>
        </references>
      </pivotArea>
    </chartFormat>
    <chartFormat chart="54" format="399">
      <pivotArea type="data" outline="0" fieldPosition="0">
        <references count="2">
          <reference field="4294967294" count="1" selected="0">
            <x v="0"/>
          </reference>
          <reference field="1" count="1" selected="0">
            <x v="1763"/>
          </reference>
        </references>
      </pivotArea>
    </chartFormat>
    <chartFormat chart="54" format="400">
      <pivotArea type="data" outline="0" fieldPosition="0">
        <references count="2">
          <reference field="4294967294" count="1" selected="0">
            <x v="0"/>
          </reference>
          <reference field="1" count="1" selected="0">
            <x v="1859"/>
          </reference>
        </references>
      </pivotArea>
    </chartFormat>
    <chartFormat chart="54" format="401">
      <pivotArea type="data" outline="0" fieldPosition="0">
        <references count="2">
          <reference field="4294967294" count="1" selected="0">
            <x v="0"/>
          </reference>
          <reference field="1" count="1" selected="0">
            <x v="1582"/>
          </reference>
        </references>
      </pivotArea>
    </chartFormat>
    <chartFormat chart="54" format="402">
      <pivotArea type="data" outline="0" fieldPosition="0">
        <references count="2">
          <reference field="4294967294" count="1" selected="0">
            <x v="0"/>
          </reference>
          <reference field="1" count="1" selected="0">
            <x v="1936"/>
          </reference>
        </references>
      </pivotArea>
    </chartFormat>
    <chartFormat chart="54" format="403">
      <pivotArea type="data" outline="0" fieldPosition="0">
        <references count="2">
          <reference field="4294967294" count="1" selected="0">
            <x v="0"/>
          </reference>
          <reference field="1" count="1" selected="0">
            <x v="1740"/>
          </reference>
        </references>
      </pivotArea>
    </chartFormat>
    <chartFormat chart="54" format="404">
      <pivotArea type="data" outline="0" fieldPosition="0">
        <references count="2">
          <reference field="4294967294" count="1" selected="0">
            <x v="0"/>
          </reference>
          <reference field="1" count="1" selected="0">
            <x v="1722"/>
          </reference>
        </references>
      </pivotArea>
    </chartFormat>
    <chartFormat chart="54" format="405">
      <pivotArea type="data" outline="0" fieldPosition="0">
        <references count="2">
          <reference field="4294967294" count="1" selected="0">
            <x v="0"/>
          </reference>
          <reference field="1" count="1" selected="0">
            <x v="1511"/>
          </reference>
        </references>
      </pivotArea>
    </chartFormat>
    <chartFormat chart="54" format="406">
      <pivotArea type="data" outline="0" fieldPosition="0">
        <references count="2">
          <reference field="4294967294" count="1" selected="0">
            <x v="0"/>
          </reference>
          <reference field="1" count="1" selected="0">
            <x v="1620"/>
          </reference>
        </references>
      </pivotArea>
    </chartFormat>
    <chartFormat chart="54" format="407">
      <pivotArea type="data" outline="0" fieldPosition="0">
        <references count="2">
          <reference field="4294967294" count="1" selected="0">
            <x v="0"/>
          </reference>
          <reference field="1" count="1" selected="0">
            <x v="1902"/>
          </reference>
        </references>
      </pivotArea>
    </chartFormat>
    <chartFormat chart="54" format="408">
      <pivotArea type="data" outline="0" fieldPosition="0">
        <references count="2">
          <reference field="4294967294" count="1" selected="0">
            <x v="0"/>
          </reference>
          <reference field="1" count="1" selected="0">
            <x v="1716"/>
          </reference>
        </references>
      </pivotArea>
    </chartFormat>
    <chartFormat chart="54" format="409">
      <pivotArea type="data" outline="0" fieldPosition="0">
        <references count="2">
          <reference field="4294967294" count="1" selected="0">
            <x v="0"/>
          </reference>
          <reference field="1" count="1" selected="0">
            <x v="1917"/>
          </reference>
        </references>
      </pivotArea>
    </chartFormat>
    <chartFormat chart="54" format="410">
      <pivotArea type="data" outline="0" fieldPosition="0">
        <references count="2">
          <reference field="4294967294" count="1" selected="0">
            <x v="0"/>
          </reference>
          <reference field="1" count="1" selected="0">
            <x v="1334"/>
          </reference>
        </references>
      </pivotArea>
    </chartFormat>
    <chartFormat chart="54" format="411">
      <pivotArea type="data" outline="0" fieldPosition="0">
        <references count="2">
          <reference field="4294967294" count="1" selected="0">
            <x v="0"/>
          </reference>
          <reference field="1" count="1" selected="0">
            <x v="1308"/>
          </reference>
        </references>
      </pivotArea>
    </chartFormat>
    <chartFormat chart="54" format="412">
      <pivotArea type="data" outline="0" fieldPosition="0">
        <references count="2">
          <reference field="4294967294" count="1" selected="0">
            <x v="0"/>
          </reference>
          <reference field="1" count="1" selected="0">
            <x v="1397"/>
          </reference>
        </references>
      </pivotArea>
    </chartFormat>
    <chartFormat chart="54" format="413">
      <pivotArea type="data" outline="0" fieldPosition="0">
        <references count="2">
          <reference field="4294967294" count="1" selected="0">
            <x v="0"/>
          </reference>
          <reference field="1" count="1" selected="0">
            <x v="1318"/>
          </reference>
        </references>
      </pivotArea>
    </chartFormat>
    <chartFormat chart="54" format="414">
      <pivotArea type="data" outline="0" fieldPosition="0">
        <references count="2">
          <reference field="4294967294" count="1" selected="0">
            <x v="0"/>
          </reference>
          <reference field="1" count="1" selected="0">
            <x v="1349"/>
          </reference>
        </references>
      </pivotArea>
    </chartFormat>
    <chartFormat chart="54" format="415">
      <pivotArea type="data" outline="0" fieldPosition="0">
        <references count="2">
          <reference field="4294967294" count="1" selected="0">
            <x v="0"/>
          </reference>
          <reference field="1" count="1" selected="0">
            <x v="1676"/>
          </reference>
        </references>
      </pivotArea>
    </chartFormat>
    <chartFormat chart="54" format="416">
      <pivotArea type="data" outline="0" fieldPosition="0">
        <references count="2">
          <reference field="4294967294" count="1" selected="0">
            <x v="0"/>
          </reference>
          <reference field="1" count="1" selected="0">
            <x v="1826"/>
          </reference>
        </references>
      </pivotArea>
    </chartFormat>
    <chartFormat chart="54" format="417">
      <pivotArea type="data" outline="0" fieldPosition="0">
        <references count="2">
          <reference field="4294967294" count="1" selected="0">
            <x v="0"/>
          </reference>
          <reference field="1" count="1" selected="0">
            <x v="1878"/>
          </reference>
        </references>
      </pivotArea>
    </chartFormat>
    <chartFormat chart="54" format="418">
      <pivotArea type="data" outline="0" fieldPosition="0">
        <references count="2">
          <reference field="4294967294" count="1" selected="0">
            <x v="0"/>
          </reference>
          <reference field="1" count="1" selected="0">
            <x v="1935"/>
          </reference>
        </references>
      </pivotArea>
    </chartFormat>
    <chartFormat chart="54" format="419">
      <pivotArea type="data" outline="0" fieldPosition="0">
        <references count="2">
          <reference field="4294967294" count="1" selected="0">
            <x v="0"/>
          </reference>
          <reference field="1" count="1" selected="0">
            <x v="1577"/>
          </reference>
        </references>
      </pivotArea>
    </chartFormat>
    <chartFormat chart="54" format="420">
      <pivotArea type="data" outline="0" fieldPosition="0">
        <references count="2">
          <reference field="4294967294" count="1" selected="0">
            <x v="0"/>
          </reference>
          <reference field="1" count="1" selected="0">
            <x v="1576"/>
          </reference>
        </references>
      </pivotArea>
    </chartFormat>
    <chartFormat chart="54" format="421">
      <pivotArea type="data" outline="0" fieldPosition="0">
        <references count="2">
          <reference field="4294967294" count="1" selected="0">
            <x v="0"/>
          </reference>
          <reference field="1" count="1" selected="0">
            <x v="1908"/>
          </reference>
        </references>
      </pivotArea>
    </chartFormat>
    <chartFormat chart="54" format="422">
      <pivotArea type="data" outline="0" fieldPosition="0">
        <references count="2">
          <reference field="4294967294" count="1" selected="0">
            <x v="0"/>
          </reference>
          <reference field="1" count="1" selected="0">
            <x v="1493"/>
          </reference>
        </references>
      </pivotArea>
    </chartFormat>
    <chartFormat chart="54" format="423">
      <pivotArea type="data" outline="0" fieldPosition="0">
        <references count="2">
          <reference field="4294967294" count="1" selected="0">
            <x v="0"/>
          </reference>
          <reference field="1" count="1" selected="0">
            <x v="1651"/>
          </reference>
        </references>
      </pivotArea>
    </chartFormat>
    <chartFormat chart="54" format="424">
      <pivotArea type="data" outline="0" fieldPosition="0">
        <references count="2">
          <reference field="4294967294" count="1" selected="0">
            <x v="0"/>
          </reference>
          <reference field="1" count="1" selected="0">
            <x v="1394"/>
          </reference>
        </references>
      </pivotArea>
    </chartFormat>
    <chartFormat chart="54" format="425">
      <pivotArea type="data" outline="0" fieldPosition="0">
        <references count="2">
          <reference field="4294967294" count="1" selected="0">
            <x v="0"/>
          </reference>
          <reference field="1" count="1" selected="0">
            <x v="1811"/>
          </reference>
        </references>
      </pivotArea>
    </chartFormat>
    <chartFormat chart="54" format="426">
      <pivotArea type="data" outline="0" fieldPosition="0">
        <references count="2">
          <reference field="4294967294" count="1" selected="0">
            <x v="0"/>
          </reference>
          <reference field="1" count="1" selected="0">
            <x v="1668"/>
          </reference>
        </references>
      </pivotArea>
    </chartFormat>
    <chartFormat chart="54" format="427">
      <pivotArea type="data" outline="0" fieldPosition="0">
        <references count="2">
          <reference field="4294967294" count="1" selected="0">
            <x v="0"/>
          </reference>
          <reference field="1" count="1" selected="0">
            <x v="1876"/>
          </reference>
        </references>
      </pivotArea>
    </chartFormat>
    <chartFormat chart="54" format="428">
      <pivotArea type="data" outline="0" fieldPosition="0">
        <references count="2">
          <reference field="4294967294" count="1" selected="0">
            <x v="0"/>
          </reference>
          <reference field="1" count="1" selected="0">
            <x v="2047"/>
          </reference>
        </references>
      </pivotArea>
    </chartFormat>
    <chartFormat chart="54" format="429">
      <pivotArea type="data" outline="0" fieldPosition="0">
        <references count="2">
          <reference field="4294967294" count="1" selected="0">
            <x v="0"/>
          </reference>
          <reference field="1" count="1" selected="0">
            <x v="1486"/>
          </reference>
        </references>
      </pivotArea>
    </chartFormat>
    <chartFormat chart="54" format="430">
      <pivotArea type="data" outline="0" fieldPosition="0">
        <references count="2">
          <reference field="4294967294" count="1" selected="0">
            <x v="0"/>
          </reference>
          <reference field="1" count="1" selected="0">
            <x v="1658"/>
          </reference>
        </references>
      </pivotArea>
    </chartFormat>
    <chartFormat chart="54" format="431">
      <pivotArea type="data" outline="0" fieldPosition="0">
        <references count="2">
          <reference field="4294967294" count="1" selected="0">
            <x v="0"/>
          </reference>
          <reference field="1" count="1" selected="0">
            <x v="2011"/>
          </reference>
        </references>
      </pivotArea>
    </chartFormat>
    <chartFormat chart="54" format="432">
      <pivotArea type="data" outline="0" fieldPosition="0">
        <references count="2">
          <reference field="4294967294" count="1" selected="0">
            <x v="0"/>
          </reference>
          <reference field="1" count="1" selected="0">
            <x v="1842"/>
          </reference>
        </references>
      </pivotArea>
    </chartFormat>
    <chartFormat chart="54" format="433">
      <pivotArea type="data" outline="0" fieldPosition="0">
        <references count="2">
          <reference field="4294967294" count="1" selected="0">
            <x v="0"/>
          </reference>
          <reference field="1" count="1" selected="0">
            <x v="1995"/>
          </reference>
        </references>
      </pivotArea>
    </chartFormat>
    <chartFormat chart="54" format="434">
      <pivotArea type="data" outline="0" fieldPosition="0">
        <references count="2">
          <reference field="4294967294" count="1" selected="0">
            <x v="0"/>
          </reference>
          <reference field="1" count="1" selected="0">
            <x v="1574"/>
          </reference>
        </references>
      </pivotArea>
    </chartFormat>
    <chartFormat chart="54" format="435">
      <pivotArea type="data" outline="0" fieldPosition="0">
        <references count="2">
          <reference field="4294967294" count="1" selected="0">
            <x v="0"/>
          </reference>
          <reference field="1" count="1" selected="0">
            <x v="1363"/>
          </reference>
        </references>
      </pivotArea>
    </chartFormat>
    <chartFormat chart="54" format="436">
      <pivotArea type="data" outline="0" fieldPosition="0">
        <references count="2">
          <reference field="4294967294" count="1" selected="0">
            <x v="0"/>
          </reference>
          <reference field="1" count="1" selected="0">
            <x v="1888"/>
          </reference>
        </references>
      </pivotArea>
    </chartFormat>
    <chartFormat chart="54" format="437">
      <pivotArea type="data" outline="0" fieldPosition="0">
        <references count="2">
          <reference field="4294967294" count="1" selected="0">
            <x v="0"/>
          </reference>
          <reference field="1" count="1" selected="0">
            <x v="1914"/>
          </reference>
        </references>
      </pivotArea>
    </chartFormat>
    <chartFormat chart="54" format="438">
      <pivotArea type="data" outline="0" fieldPosition="0">
        <references count="2">
          <reference field="4294967294" count="1" selected="0">
            <x v="0"/>
          </reference>
          <reference field="1" count="1" selected="0">
            <x v="1932"/>
          </reference>
        </references>
      </pivotArea>
    </chartFormat>
    <chartFormat chart="54" format="439">
      <pivotArea type="data" outline="0" fieldPosition="0">
        <references count="2">
          <reference field="4294967294" count="1" selected="0">
            <x v="0"/>
          </reference>
          <reference field="1" count="1" selected="0">
            <x v="1491"/>
          </reference>
        </references>
      </pivotArea>
    </chartFormat>
    <chartFormat chart="54" format="440">
      <pivotArea type="data" outline="0" fieldPosition="0">
        <references count="2">
          <reference field="4294967294" count="1" selected="0">
            <x v="0"/>
          </reference>
          <reference field="1" count="1" selected="0">
            <x v="1421"/>
          </reference>
        </references>
      </pivotArea>
    </chartFormat>
    <chartFormat chart="54" format="441">
      <pivotArea type="data" outline="0" fieldPosition="0">
        <references count="2">
          <reference field="4294967294" count="1" selected="0">
            <x v="0"/>
          </reference>
          <reference field="1" count="1" selected="0">
            <x v="2008"/>
          </reference>
        </references>
      </pivotArea>
    </chartFormat>
    <chartFormat chart="54" format="442">
      <pivotArea type="data" outline="0" fieldPosition="0">
        <references count="2">
          <reference field="4294967294" count="1" selected="0">
            <x v="0"/>
          </reference>
          <reference field="1" count="1" selected="0">
            <x v="1884"/>
          </reference>
        </references>
      </pivotArea>
    </chartFormat>
    <chartFormat chart="54" format="443">
      <pivotArea type="data" outline="0" fieldPosition="0">
        <references count="2">
          <reference field="4294967294" count="1" selected="0">
            <x v="0"/>
          </reference>
          <reference field="1" count="1" selected="0">
            <x v="1850"/>
          </reference>
        </references>
      </pivotArea>
    </chartFormat>
    <chartFormat chart="54" format="444">
      <pivotArea type="data" outline="0" fieldPosition="0">
        <references count="2">
          <reference field="4294967294" count="1" selected="0">
            <x v="0"/>
          </reference>
          <reference field="1" count="1" selected="0">
            <x v="1302"/>
          </reference>
        </references>
      </pivotArea>
    </chartFormat>
    <chartFormat chart="54" format="445">
      <pivotArea type="data" outline="0" fieldPosition="0">
        <references count="2">
          <reference field="4294967294" count="1" selected="0">
            <x v="0"/>
          </reference>
          <reference field="1" count="1" selected="0">
            <x v="2013"/>
          </reference>
        </references>
      </pivotArea>
    </chartFormat>
    <chartFormat chart="54" format="446">
      <pivotArea type="data" outline="0" fieldPosition="0">
        <references count="2">
          <reference field="4294967294" count="1" selected="0">
            <x v="0"/>
          </reference>
          <reference field="1" count="1" selected="0">
            <x v="1607"/>
          </reference>
        </references>
      </pivotArea>
    </chartFormat>
    <chartFormat chart="54" format="447">
      <pivotArea type="data" outline="0" fieldPosition="0">
        <references count="2">
          <reference field="4294967294" count="1" selected="0">
            <x v="0"/>
          </reference>
          <reference field="1" count="1" selected="0">
            <x v="1338"/>
          </reference>
        </references>
      </pivotArea>
    </chartFormat>
    <chartFormat chart="54" format="448">
      <pivotArea type="data" outline="0" fieldPosition="0">
        <references count="2">
          <reference field="4294967294" count="1" selected="0">
            <x v="0"/>
          </reference>
          <reference field="1" count="1" selected="0">
            <x v="1898"/>
          </reference>
        </references>
      </pivotArea>
    </chartFormat>
    <chartFormat chart="54" format="449">
      <pivotArea type="data" outline="0" fieldPosition="0">
        <references count="2">
          <reference field="4294967294" count="1" selected="0">
            <x v="0"/>
          </reference>
          <reference field="1" count="1" selected="0">
            <x v="1274"/>
          </reference>
        </references>
      </pivotArea>
    </chartFormat>
    <chartFormat chart="54" format="450">
      <pivotArea type="data" outline="0" fieldPosition="0">
        <references count="2">
          <reference field="4294967294" count="1" selected="0">
            <x v="0"/>
          </reference>
          <reference field="1" count="1" selected="0">
            <x v="1724"/>
          </reference>
        </references>
      </pivotArea>
    </chartFormat>
    <chartFormat chart="54" format="451">
      <pivotArea type="data" outline="0" fieldPosition="0">
        <references count="2">
          <reference field="4294967294" count="1" selected="0">
            <x v="0"/>
          </reference>
          <reference field="1" count="1" selected="0">
            <x v="1475"/>
          </reference>
        </references>
      </pivotArea>
    </chartFormat>
    <chartFormat chart="54" format="452">
      <pivotArea type="data" outline="0" fieldPosition="0">
        <references count="2">
          <reference field="4294967294" count="1" selected="0">
            <x v="0"/>
          </reference>
          <reference field="1" count="1" selected="0">
            <x v="1674"/>
          </reference>
        </references>
      </pivotArea>
    </chartFormat>
    <chartFormat chart="54" format="453">
      <pivotArea type="data" outline="0" fieldPosition="0">
        <references count="2">
          <reference field="4294967294" count="1" selected="0">
            <x v="0"/>
          </reference>
          <reference field="1" count="1" selected="0">
            <x v="1393"/>
          </reference>
        </references>
      </pivotArea>
    </chartFormat>
    <chartFormat chart="54" format="454">
      <pivotArea type="data" outline="0" fieldPosition="0">
        <references count="2">
          <reference field="4294967294" count="1" selected="0">
            <x v="0"/>
          </reference>
          <reference field="1" count="1" selected="0">
            <x v="1322"/>
          </reference>
        </references>
      </pivotArea>
    </chartFormat>
    <chartFormat chart="54" format="455">
      <pivotArea type="data" outline="0" fieldPosition="0">
        <references count="2">
          <reference field="4294967294" count="1" selected="0">
            <x v="0"/>
          </reference>
          <reference field="1" count="1" selected="0">
            <x v="1872"/>
          </reference>
        </references>
      </pivotArea>
    </chartFormat>
    <chartFormat chart="54" format="456">
      <pivotArea type="data" outline="0" fieldPosition="0">
        <references count="2">
          <reference field="4294967294" count="1" selected="0">
            <x v="0"/>
          </reference>
          <reference field="1" count="1" selected="0">
            <x v="1732"/>
          </reference>
        </references>
      </pivotArea>
    </chartFormat>
    <chartFormat chart="54" format="457">
      <pivotArea type="data" outline="0" fieldPosition="0">
        <references count="2">
          <reference field="4294967294" count="1" selected="0">
            <x v="0"/>
          </reference>
          <reference field="1" count="1" selected="0">
            <x v="1900"/>
          </reference>
        </references>
      </pivotArea>
    </chartFormat>
    <chartFormat chart="54" format="458">
      <pivotArea type="data" outline="0" fieldPosition="0">
        <references count="2">
          <reference field="4294967294" count="1" selected="0">
            <x v="0"/>
          </reference>
          <reference field="1" count="1" selected="0">
            <x v="2020"/>
          </reference>
        </references>
      </pivotArea>
    </chartFormat>
    <chartFormat chart="54" format="459">
      <pivotArea type="data" outline="0" fieldPosition="0">
        <references count="2">
          <reference field="4294967294" count="1" selected="0">
            <x v="0"/>
          </reference>
          <reference field="1" count="1" selected="0">
            <x v="1496"/>
          </reference>
        </references>
      </pivotArea>
    </chartFormat>
    <chartFormat chart="54" format="460">
      <pivotArea type="data" outline="0" fieldPosition="0">
        <references count="2">
          <reference field="4294967294" count="1" selected="0">
            <x v="0"/>
          </reference>
          <reference field="1" count="1" selected="0">
            <x v="1714"/>
          </reference>
        </references>
      </pivotArea>
    </chartFormat>
    <chartFormat chart="54" format="461">
      <pivotArea type="data" outline="0" fieldPosition="0">
        <references count="2">
          <reference field="4294967294" count="1" selected="0">
            <x v="0"/>
          </reference>
          <reference field="1" count="1" selected="0">
            <x v="1647"/>
          </reference>
        </references>
      </pivotArea>
    </chartFormat>
    <chartFormat chart="54" format="462">
      <pivotArea type="data" outline="0" fieldPosition="0">
        <references count="2">
          <reference field="4294967294" count="1" selected="0">
            <x v="0"/>
          </reference>
          <reference field="1" count="1" selected="0">
            <x v="1775"/>
          </reference>
        </references>
      </pivotArea>
    </chartFormat>
    <chartFormat chart="54" format="463">
      <pivotArea type="data" outline="0" fieldPosition="0">
        <references count="2">
          <reference field="4294967294" count="1" selected="0">
            <x v="0"/>
          </reference>
          <reference field="1" count="1" selected="0">
            <x v="1464"/>
          </reference>
        </references>
      </pivotArea>
    </chartFormat>
    <chartFormat chart="54" format="464">
      <pivotArea type="data" outline="0" fieldPosition="0">
        <references count="2">
          <reference field="4294967294" count="1" selected="0">
            <x v="0"/>
          </reference>
          <reference field="1" count="1" selected="0">
            <x v="1551"/>
          </reference>
        </references>
      </pivotArea>
    </chartFormat>
    <chartFormat chart="54" format="465">
      <pivotArea type="data" outline="0" fieldPosition="0">
        <references count="2">
          <reference field="4294967294" count="1" selected="0">
            <x v="0"/>
          </reference>
          <reference field="1" count="1" selected="0">
            <x v="1792"/>
          </reference>
        </references>
      </pivotArea>
    </chartFormat>
    <chartFormat chart="54" format="466">
      <pivotArea type="data" outline="0" fieldPosition="0">
        <references count="2">
          <reference field="4294967294" count="1" selected="0">
            <x v="0"/>
          </reference>
          <reference field="1" count="1" selected="0">
            <x v="1288"/>
          </reference>
        </references>
      </pivotArea>
    </chartFormat>
    <chartFormat chart="54" format="467">
      <pivotArea type="data" outline="0" fieldPosition="0">
        <references count="2">
          <reference field="4294967294" count="1" selected="0">
            <x v="0"/>
          </reference>
          <reference field="1" count="1" selected="0">
            <x v="1335"/>
          </reference>
        </references>
      </pivotArea>
    </chartFormat>
    <chartFormat chart="54" format="468">
      <pivotArea type="data" outline="0" fieldPosition="0">
        <references count="2">
          <reference field="4294967294" count="1" selected="0">
            <x v="0"/>
          </reference>
          <reference field="1" count="1" selected="0">
            <x v="1964"/>
          </reference>
        </references>
      </pivotArea>
    </chartFormat>
    <chartFormat chart="54" format="469">
      <pivotArea type="data" outline="0" fieldPosition="0">
        <references count="2">
          <reference field="4294967294" count="1" selected="0">
            <x v="0"/>
          </reference>
          <reference field="1" count="1" selected="0">
            <x v="1838"/>
          </reference>
        </references>
      </pivotArea>
    </chartFormat>
    <chartFormat chart="54" format="470">
      <pivotArea type="data" outline="0" fieldPosition="0">
        <references count="2">
          <reference field="4294967294" count="1" selected="0">
            <x v="0"/>
          </reference>
          <reference field="1" count="1" selected="0">
            <x v="1966"/>
          </reference>
        </references>
      </pivotArea>
    </chartFormat>
    <chartFormat chart="54" format="471">
      <pivotArea type="data" outline="0" fieldPosition="0">
        <references count="2">
          <reference field="4294967294" count="1" selected="0">
            <x v="0"/>
          </reference>
          <reference field="1" count="1" selected="0">
            <x v="1369"/>
          </reference>
        </references>
      </pivotArea>
    </chartFormat>
    <chartFormat chart="54" format="472">
      <pivotArea type="data" outline="0" fieldPosition="0">
        <references count="2">
          <reference field="4294967294" count="1" selected="0">
            <x v="0"/>
          </reference>
          <reference field="1" count="1" selected="0">
            <x v="1679"/>
          </reference>
        </references>
      </pivotArea>
    </chartFormat>
    <chartFormat chart="54" format="473">
      <pivotArea type="data" outline="0" fieldPosition="0">
        <references count="2">
          <reference field="4294967294" count="1" selected="0">
            <x v="0"/>
          </reference>
          <reference field="1" count="1" selected="0">
            <x v="1494"/>
          </reference>
        </references>
      </pivotArea>
    </chartFormat>
    <chartFormat chart="54" format="474">
      <pivotArea type="data" outline="0" fieldPosition="0">
        <references count="2">
          <reference field="4294967294" count="1" selected="0">
            <x v="0"/>
          </reference>
          <reference field="1" count="1" selected="0">
            <x v="1965"/>
          </reference>
        </references>
      </pivotArea>
    </chartFormat>
    <chartFormat chart="54" format="475">
      <pivotArea type="data" outline="0" fieldPosition="0">
        <references count="2">
          <reference field="4294967294" count="1" selected="0">
            <x v="0"/>
          </reference>
          <reference field="1" count="1" selected="0">
            <x v="1978"/>
          </reference>
        </references>
      </pivotArea>
    </chartFormat>
    <chartFormat chart="54" format="476">
      <pivotArea type="data" outline="0" fieldPosition="0">
        <references count="2">
          <reference field="4294967294" count="1" selected="0">
            <x v="0"/>
          </reference>
          <reference field="1" count="1" selected="0">
            <x v="2029"/>
          </reference>
        </references>
      </pivotArea>
    </chartFormat>
    <chartFormat chart="54" format="477">
      <pivotArea type="data" outline="0" fieldPosition="0">
        <references count="2">
          <reference field="4294967294" count="1" selected="0">
            <x v="0"/>
          </reference>
          <reference field="1" count="1" selected="0">
            <x v="1843"/>
          </reference>
        </references>
      </pivotArea>
    </chartFormat>
    <chartFormat chart="54" format="478">
      <pivotArea type="data" outline="0" fieldPosition="0">
        <references count="2">
          <reference field="4294967294" count="1" selected="0">
            <x v="0"/>
          </reference>
          <reference field="1" count="1" selected="0">
            <x v="1529"/>
          </reference>
        </references>
      </pivotArea>
    </chartFormat>
    <chartFormat chart="54" format="479">
      <pivotArea type="data" outline="0" fieldPosition="0">
        <references count="2">
          <reference field="4294967294" count="1" selected="0">
            <x v="0"/>
          </reference>
          <reference field="1" count="1" selected="0">
            <x v="1810"/>
          </reference>
        </references>
      </pivotArea>
    </chartFormat>
    <chartFormat chart="54" format="480">
      <pivotArea type="data" outline="0" fieldPosition="0">
        <references count="2">
          <reference field="4294967294" count="1" selected="0">
            <x v="0"/>
          </reference>
          <reference field="1" count="1" selected="0">
            <x v="1770"/>
          </reference>
        </references>
      </pivotArea>
    </chartFormat>
    <chartFormat chart="54" format="481">
      <pivotArea type="data" outline="0" fieldPosition="0">
        <references count="2">
          <reference field="4294967294" count="1" selected="0">
            <x v="0"/>
          </reference>
          <reference field="1" count="1" selected="0">
            <x v="1571"/>
          </reference>
        </references>
      </pivotArea>
    </chartFormat>
    <chartFormat chart="54" format="482">
      <pivotArea type="data" outline="0" fieldPosition="0">
        <references count="2">
          <reference field="4294967294" count="1" selected="0">
            <x v="0"/>
          </reference>
          <reference field="1" count="1" selected="0">
            <x v="1930"/>
          </reference>
        </references>
      </pivotArea>
    </chartFormat>
    <chartFormat chart="54" format="483">
      <pivotArea type="data" outline="0" fieldPosition="0">
        <references count="2">
          <reference field="4294967294" count="1" selected="0">
            <x v="0"/>
          </reference>
          <reference field="1" count="1" selected="0">
            <x v="1665"/>
          </reference>
        </references>
      </pivotArea>
    </chartFormat>
    <chartFormat chart="54" format="484">
      <pivotArea type="data" outline="0" fieldPosition="0">
        <references count="2">
          <reference field="4294967294" count="1" selected="0">
            <x v="0"/>
          </reference>
          <reference field="1" count="1" selected="0">
            <x v="1688"/>
          </reference>
        </references>
      </pivotArea>
    </chartFormat>
    <chartFormat chart="54" format="485">
      <pivotArea type="data" outline="0" fieldPosition="0">
        <references count="2">
          <reference field="4294967294" count="1" selected="0">
            <x v="0"/>
          </reference>
          <reference field="1" count="1" selected="0">
            <x v="1572"/>
          </reference>
        </references>
      </pivotArea>
    </chartFormat>
    <chartFormat chart="54" format="486">
      <pivotArea type="data" outline="0" fieldPosition="0">
        <references count="2">
          <reference field="4294967294" count="1" selected="0">
            <x v="0"/>
          </reference>
          <reference field="1" count="1" selected="0">
            <x v="1797"/>
          </reference>
        </references>
      </pivotArea>
    </chartFormat>
    <chartFormat chart="54" format="487">
      <pivotArea type="data" outline="0" fieldPosition="0">
        <references count="2">
          <reference field="4294967294" count="1" selected="0">
            <x v="0"/>
          </reference>
          <reference field="1" count="1" selected="0">
            <x v="1429"/>
          </reference>
        </references>
      </pivotArea>
    </chartFormat>
    <chartFormat chart="54" format="488">
      <pivotArea type="data" outline="0" fieldPosition="0">
        <references count="2">
          <reference field="4294967294" count="1" selected="0">
            <x v="0"/>
          </reference>
          <reference field="1" count="1" selected="0">
            <x v="1855"/>
          </reference>
        </references>
      </pivotArea>
    </chartFormat>
    <chartFormat chart="54" format="489">
      <pivotArea type="data" outline="0" fieldPosition="0">
        <references count="2">
          <reference field="4294967294" count="1" selected="0">
            <x v="0"/>
          </reference>
          <reference field="1" count="1" selected="0">
            <x v="1387"/>
          </reference>
        </references>
      </pivotArea>
    </chartFormat>
    <chartFormat chart="54" format="490">
      <pivotArea type="data" outline="0" fieldPosition="0">
        <references count="2">
          <reference field="4294967294" count="1" selected="0">
            <x v="0"/>
          </reference>
          <reference field="1" count="1" selected="0">
            <x v="1767"/>
          </reference>
        </references>
      </pivotArea>
    </chartFormat>
    <chartFormat chart="54" format="491">
      <pivotArea type="data" outline="0" fieldPosition="0">
        <references count="2">
          <reference field="4294967294" count="1" selected="0">
            <x v="0"/>
          </reference>
          <reference field="1" count="1" selected="0">
            <x v="1705"/>
          </reference>
        </references>
      </pivotArea>
    </chartFormat>
    <chartFormat chart="54" format="492">
      <pivotArea type="data" outline="0" fieldPosition="0">
        <references count="2">
          <reference field="4294967294" count="1" selected="0">
            <x v="0"/>
          </reference>
          <reference field="1" count="1" selected="0">
            <x v="1874"/>
          </reference>
        </references>
      </pivotArea>
    </chartFormat>
    <chartFormat chart="54" format="493">
      <pivotArea type="data" outline="0" fieldPosition="0">
        <references count="2">
          <reference field="4294967294" count="1" selected="0">
            <x v="0"/>
          </reference>
          <reference field="1" count="1" selected="0">
            <x v="1697"/>
          </reference>
        </references>
      </pivotArea>
    </chartFormat>
    <chartFormat chart="54" format="494">
      <pivotArea type="data" outline="0" fieldPosition="0">
        <references count="2">
          <reference field="4294967294" count="1" selected="0">
            <x v="0"/>
          </reference>
          <reference field="1" count="1" selected="0">
            <x v="1839"/>
          </reference>
        </references>
      </pivotArea>
    </chartFormat>
    <chartFormat chart="54" format="495">
      <pivotArea type="data" outline="0" fieldPosition="0">
        <references count="2">
          <reference field="4294967294" count="1" selected="0">
            <x v="0"/>
          </reference>
          <reference field="1" count="1" selected="0">
            <x v="1612"/>
          </reference>
        </references>
      </pivotArea>
    </chartFormat>
    <chartFormat chart="54" format="496">
      <pivotArea type="data" outline="0" fieldPosition="0">
        <references count="2">
          <reference field="4294967294" count="1" selected="0">
            <x v="0"/>
          </reference>
          <reference field="1" count="1" selected="0">
            <x v="1812"/>
          </reference>
        </references>
      </pivotArea>
    </chartFormat>
    <chartFormat chart="54" format="497">
      <pivotArea type="data" outline="0" fieldPosition="0">
        <references count="2">
          <reference field="4294967294" count="1" selected="0">
            <x v="0"/>
          </reference>
          <reference field="1" count="1" selected="0">
            <x v="1713"/>
          </reference>
        </references>
      </pivotArea>
    </chartFormat>
    <chartFormat chart="54" format="498">
      <pivotArea type="data" outline="0" fieldPosition="0">
        <references count="2">
          <reference field="4294967294" count="1" selected="0">
            <x v="0"/>
          </reference>
          <reference field="1" count="1" selected="0">
            <x v="1861"/>
          </reference>
        </references>
      </pivotArea>
    </chartFormat>
    <chartFormat chart="54" format="499">
      <pivotArea type="data" outline="0" fieldPosition="0">
        <references count="2">
          <reference field="4294967294" count="1" selected="0">
            <x v="0"/>
          </reference>
          <reference field="1" count="1" selected="0">
            <x v="1764"/>
          </reference>
        </references>
      </pivotArea>
    </chartFormat>
    <chartFormat chart="54" format="500">
      <pivotArea type="data" outline="0" fieldPosition="0">
        <references count="2">
          <reference field="4294967294" count="1" selected="0">
            <x v="0"/>
          </reference>
          <reference field="1" count="1" selected="0">
            <x v="1295"/>
          </reference>
        </references>
      </pivotArea>
    </chartFormat>
    <chartFormat chart="54" format="501">
      <pivotArea type="data" outline="0" fieldPosition="0">
        <references count="2">
          <reference field="4294967294" count="1" selected="0">
            <x v="0"/>
          </reference>
          <reference field="1" count="1" selected="0">
            <x v="1341"/>
          </reference>
        </references>
      </pivotArea>
    </chartFormat>
    <chartFormat chart="54" format="502">
      <pivotArea type="data" outline="0" fieldPosition="0">
        <references count="2">
          <reference field="4294967294" count="1" selected="0">
            <x v="0"/>
          </reference>
          <reference field="1" count="1" selected="0">
            <x v="1388"/>
          </reference>
        </references>
      </pivotArea>
    </chartFormat>
    <chartFormat chart="54" format="503">
      <pivotArea type="data" outline="0" fieldPosition="0">
        <references count="2">
          <reference field="4294967294" count="1" selected="0">
            <x v="0"/>
          </reference>
          <reference field="1" count="1" selected="0">
            <x v="1368"/>
          </reference>
        </references>
      </pivotArea>
    </chartFormat>
    <chartFormat chart="54" format="504">
      <pivotArea type="data" outline="0" fieldPosition="0">
        <references count="2">
          <reference field="4294967294" count="1" selected="0">
            <x v="0"/>
          </reference>
          <reference field="1" count="1" selected="0">
            <x v="1685"/>
          </reference>
        </references>
      </pivotArea>
    </chartFormat>
    <chartFormat chart="54" format="505">
      <pivotArea type="data" outline="0" fieldPosition="0">
        <references count="2">
          <reference field="4294967294" count="1" selected="0">
            <x v="0"/>
          </reference>
          <reference field="1" count="1" selected="0">
            <x v="1737"/>
          </reference>
        </references>
      </pivotArea>
    </chartFormat>
    <chartFormat chart="54" format="506">
      <pivotArea type="data" outline="0" fieldPosition="0">
        <references count="2">
          <reference field="4294967294" count="1" selected="0">
            <x v="0"/>
          </reference>
          <reference field="1" count="1" selected="0">
            <x v="1909"/>
          </reference>
        </references>
      </pivotArea>
    </chartFormat>
    <chartFormat chart="54" format="507">
      <pivotArea type="data" outline="0" fieldPosition="0">
        <references count="2">
          <reference field="4294967294" count="1" selected="0">
            <x v="0"/>
          </reference>
          <reference field="1" count="1" selected="0">
            <x v="1996"/>
          </reference>
        </references>
      </pivotArea>
    </chartFormat>
    <chartFormat chart="54" format="508">
      <pivotArea type="data" outline="0" fieldPosition="0">
        <references count="2">
          <reference field="4294967294" count="1" selected="0">
            <x v="0"/>
          </reference>
          <reference field="1" count="1" selected="0">
            <x v="1708"/>
          </reference>
        </references>
      </pivotArea>
    </chartFormat>
    <chartFormat chart="54" format="509">
      <pivotArea type="data" outline="0" fieldPosition="0">
        <references count="2">
          <reference field="4294967294" count="1" selected="0">
            <x v="0"/>
          </reference>
          <reference field="1" count="1" selected="0">
            <x v="1628"/>
          </reference>
        </references>
      </pivotArea>
    </chartFormat>
    <chartFormat chart="54" format="510">
      <pivotArea type="data" outline="0" fieldPosition="0">
        <references count="2">
          <reference field="4294967294" count="1" selected="0">
            <x v="0"/>
          </reference>
          <reference field="1" count="1" selected="0">
            <x v="1323"/>
          </reference>
        </references>
      </pivotArea>
    </chartFormat>
    <chartFormat chart="54" format="511">
      <pivotArea type="data" outline="0" fieldPosition="0">
        <references count="2">
          <reference field="4294967294" count="1" selected="0">
            <x v="0"/>
          </reference>
          <reference field="1" count="1" selected="0">
            <x v="2006"/>
          </reference>
        </references>
      </pivotArea>
    </chartFormat>
    <chartFormat chart="54" format="512">
      <pivotArea type="data" outline="0" fieldPosition="0">
        <references count="2">
          <reference field="4294967294" count="1" selected="0">
            <x v="0"/>
          </reference>
          <reference field="1" count="1" selected="0">
            <x v="2025"/>
          </reference>
        </references>
      </pivotArea>
    </chartFormat>
    <chartFormat chart="54" format="513">
      <pivotArea type="data" outline="0" fieldPosition="0">
        <references count="2">
          <reference field="4294967294" count="1" selected="0">
            <x v="0"/>
          </reference>
          <reference field="1" count="1" selected="0">
            <x v="1712"/>
          </reference>
        </references>
      </pivotArea>
    </chartFormat>
    <chartFormat chart="54" format="514">
      <pivotArea type="data" outline="0" fieldPosition="0">
        <references count="2">
          <reference field="4294967294" count="1" selected="0">
            <x v="0"/>
          </reference>
          <reference field="1" count="1" selected="0">
            <x v="1645"/>
          </reference>
        </references>
      </pivotArea>
    </chartFormat>
    <chartFormat chart="54" format="515">
      <pivotArea type="data" outline="0" fieldPosition="0">
        <references count="2">
          <reference field="4294967294" count="1" selected="0">
            <x v="0"/>
          </reference>
          <reference field="1" count="1" selected="0">
            <x v="1725"/>
          </reference>
        </references>
      </pivotArea>
    </chartFormat>
    <chartFormat chart="54" format="516">
      <pivotArea type="data" outline="0" fieldPosition="0">
        <references count="2">
          <reference field="4294967294" count="1" selected="0">
            <x v="0"/>
          </reference>
          <reference field="1" count="1" selected="0">
            <x v="1798"/>
          </reference>
        </references>
      </pivotArea>
    </chartFormat>
    <chartFormat chart="54" format="517">
      <pivotArea type="data" outline="0" fieldPosition="0">
        <references count="2">
          <reference field="4294967294" count="1" selected="0">
            <x v="0"/>
          </reference>
          <reference field="1" count="1" selected="0">
            <x v="1613"/>
          </reference>
        </references>
      </pivotArea>
    </chartFormat>
    <chartFormat chart="54" format="518">
      <pivotArea type="data" outline="0" fieldPosition="0">
        <references count="2">
          <reference field="4294967294" count="1" selected="0">
            <x v="0"/>
          </reference>
          <reference field="1" count="1" selected="0">
            <x v="1500"/>
          </reference>
        </references>
      </pivotArea>
    </chartFormat>
    <chartFormat chart="54" format="519">
      <pivotArea type="data" outline="0" fieldPosition="0">
        <references count="2">
          <reference field="4294967294" count="1" selected="0">
            <x v="0"/>
          </reference>
          <reference field="1" count="1" selected="0">
            <x v="1655"/>
          </reference>
        </references>
      </pivotArea>
    </chartFormat>
    <chartFormat chart="54" format="520">
      <pivotArea type="data" outline="0" fieldPosition="0">
        <references count="2">
          <reference field="4294967294" count="1" selected="0">
            <x v="0"/>
          </reference>
          <reference field="1" count="1" selected="0">
            <x v="1768"/>
          </reference>
        </references>
      </pivotArea>
    </chartFormat>
    <chartFormat chart="54" format="521">
      <pivotArea type="data" outline="0" fieldPosition="0">
        <references count="2">
          <reference field="4294967294" count="1" selected="0">
            <x v="0"/>
          </reference>
          <reference field="1" count="1" selected="0">
            <x v="1377"/>
          </reference>
        </references>
      </pivotArea>
    </chartFormat>
    <chartFormat chart="54" format="522">
      <pivotArea type="data" outline="0" fieldPosition="0">
        <references count="2">
          <reference field="4294967294" count="1" selected="0">
            <x v="0"/>
          </reference>
          <reference field="1" count="1" selected="0">
            <x v="2005"/>
          </reference>
        </references>
      </pivotArea>
    </chartFormat>
    <chartFormat chart="54" format="523">
      <pivotArea type="data" outline="0" fieldPosition="0">
        <references count="2">
          <reference field="4294967294" count="1" selected="0">
            <x v="0"/>
          </reference>
          <reference field="1" count="1" selected="0">
            <x v="1719"/>
          </reference>
        </references>
      </pivotArea>
    </chartFormat>
    <chartFormat chart="54" format="524">
      <pivotArea type="data" outline="0" fieldPosition="0">
        <references count="2">
          <reference field="4294967294" count="1" selected="0">
            <x v="0"/>
          </reference>
          <reference field="1" count="1" selected="0">
            <x v="1524"/>
          </reference>
        </references>
      </pivotArea>
    </chartFormat>
    <chartFormat chart="54" format="525">
      <pivotArea type="data" outline="0" fieldPosition="0">
        <references count="2">
          <reference field="4294967294" count="1" selected="0">
            <x v="0"/>
          </reference>
          <reference field="1" count="1" selected="0">
            <x v="1492"/>
          </reference>
        </references>
      </pivotArea>
    </chartFormat>
    <chartFormat chart="54" format="526">
      <pivotArea type="data" outline="0" fieldPosition="0">
        <references count="2">
          <reference field="4294967294" count="1" selected="0">
            <x v="0"/>
          </reference>
          <reference field="1" count="1" selected="0">
            <x v="1985"/>
          </reference>
        </references>
      </pivotArea>
    </chartFormat>
    <chartFormat chart="54" format="527">
      <pivotArea type="data" outline="0" fieldPosition="0">
        <references count="2">
          <reference field="4294967294" count="1" selected="0">
            <x v="0"/>
          </reference>
          <reference field="1" count="1" selected="0">
            <x v="1963"/>
          </reference>
        </references>
      </pivotArea>
    </chartFormat>
    <chartFormat chart="54" format="528">
      <pivotArea type="data" outline="0" fieldPosition="0">
        <references count="2">
          <reference field="4294967294" count="1" selected="0">
            <x v="0"/>
          </reference>
          <reference field="1" count="1" selected="0">
            <x v="1711"/>
          </reference>
        </references>
      </pivotArea>
    </chartFormat>
    <chartFormat chart="54" format="529">
      <pivotArea type="data" outline="0" fieldPosition="0">
        <references count="2">
          <reference field="4294967294" count="1" selected="0">
            <x v="0"/>
          </reference>
          <reference field="1" count="1" selected="0">
            <x v="1915"/>
          </reference>
        </references>
      </pivotArea>
    </chartFormat>
    <chartFormat chart="54" format="530">
      <pivotArea type="data" outline="0" fieldPosition="0">
        <references count="2">
          <reference field="4294967294" count="1" selected="0">
            <x v="0"/>
          </reference>
          <reference field="1" count="1" selected="0">
            <x v="1956"/>
          </reference>
        </references>
      </pivotArea>
    </chartFormat>
    <chartFormat chart="54" format="531">
      <pivotArea type="data" outline="0" fieldPosition="0">
        <references count="2">
          <reference field="4294967294" count="1" selected="0">
            <x v="0"/>
          </reference>
          <reference field="1" count="1" selected="0">
            <x v="1692"/>
          </reference>
        </references>
      </pivotArea>
    </chartFormat>
    <chartFormat chart="54" format="532">
      <pivotArea type="data" outline="0" fieldPosition="0">
        <references count="2">
          <reference field="4294967294" count="1" selected="0">
            <x v="0"/>
          </reference>
          <reference field="1" count="1" selected="0">
            <x v="1969"/>
          </reference>
        </references>
      </pivotArea>
    </chartFormat>
    <chartFormat chart="54" format="533">
      <pivotArea type="data" outline="0" fieldPosition="0">
        <references count="2">
          <reference field="4294967294" count="1" selected="0">
            <x v="0"/>
          </reference>
          <reference field="1" count="1" selected="0">
            <x v="1666"/>
          </reference>
        </references>
      </pivotArea>
    </chartFormat>
    <chartFormat chart="54" format="534">
      <pivotArea type="data" outline="0" fieldPosition="0">
        <references count="2">
          <reference field="4294967294" count="1" selected="0">
            <x v="0"/>
          </reference>
          <reference field="1" count="1" selected="0">
            <x v="1371"/>
          </reference>
        </references>
      </pivotArea>
    </chartFormat>
    <chartFormat chart="54" format="535">
      <pivotArea type="data" outline="0" fieldPosition="0">
        <references count="2">
          <reference field="4294967294" count="1" selected="0">
            <x v="0"/>
          </reference>
          <reference field="1" count="1" selected="0">
            <x v="1634"/>
          </reference>
        </references>
      </pivotArea>
    </chartFormat>
    <chartFormat chart="54" format="536">
      <pivotArea type="data" outline="0" fieldPosition="0">
        <references count="2">
          <reference field="4294967294" count="1" selected="0">
            <x v="0"/>
          </reference>
          <reference field="1" count="1" selected="0">
            <x v="1846"/>
          </reference>
        </references>
      </pivotArea>
    </chartFormat>
    <chartFormat chart="54" format="537">
      <pivotArea type="data" outline="0" fieldPosition="0">
        <references count="2">
          <reference field="4294967294" count="1" selected="0">
            <x v="0"/>
          </reference>
          <reference field="1" count="1" selected="0">
            <x v="1954"/>
          </reference>
        </references>
      </pivotArea>
    </chartFormat>
    <chartFormat chart="54" format="538">
      <pivotArea type="data" outline="0" fieldPosition="0">
        <references count="2">
          <reference field="4294967294" count="1" selected="0">
            <x v="0"/>
          </reference>
          <reference field="1" count="1" selected="0">
            <x v="1786"/>
          </reference>
        </references>
      </pivotArea>
    </chartFormat>
    <chartFormat chart="54" format="539">
      <pivotArea type="data" outline="0" fieldPosition="0">
        <references count="2">
          <reference field="4294967294" count="1" selected="0">
            <x v="0"/>
          </reference>
          <reference field="1" count="1" selected="0">
            <x v="1525"/>
          </reference>
        </references>
      </pivotArea>
    </chartFormat>
    <chartFormat chart="54" format="540">
      <pivotArea type="data" outline="0" fieldPosition="0">
        <references count="2">
          <reference field="4294967294" count="1" selected="0">
            <x v="0"/>
          </reference>
          <reference field="1" count="1" selected="0">
            <x v="1866"/>
          </reference>
        </references>
      </pivotArea>
    </chartFormat>
    <chartFormat chart="54" format="541">
      <pivotArea type="data" outline="0" fieldPosition="0">
        <references count="2">
          <reference field="4294967294" count="1" selected="0">
            <x v="0"/>
          </reference>
          <reference field="1" count="1" selected="0">
            <x v="1391"/>
          </reference>
        </references>
      </pivotArea>
    </chartFormat>
    <chartFormat chart="54" format="542">
      <pivotArea type="data" outline="0" fieldPosition="0">
        <references count="2">
          <reference field="4294967294" count="1" selected="0">
            <x v="0"/>
          </reference>
          <reference field="1" count="1" selected="0">
            <x v="1880"/>
          </reference>
        </references>
      </pivotArea>
    </chartFormat>
    <chartFormat chart="54" format="543">
      <pivotArea type="data" outline="0" fieldPosition="0">
        <references count="2">
          <reference field="4294967294" count="1" selected="0">
            <x v="0"/>
          </reference>
          <reference field="1" count="1" selected="0">
            <x v="1689"/>
          </reference>
        </references>
      </pivotArea>
    </chartFormat>
    <chartFormat chart="54" format="544">
      <pivotArea type="data" outline="0" fieldPosition="0">
        <references count="2">
          <reference field="4294967294" count="1" selected="0">
            <x v="0"/>
          </reference>
          <reference field="1" count="1" selected="0">
            <x v="1733"/>
          </reference>
        </references>
      </pivotArea>
    </chartFormat>
    <chartFormat chart="54" format="545">
      <pivotArea type="data" outline="0" fieldPosition="0">
        <references count="2">
          <reference field="4294967294" count="1" selected="0">
            <x v="0"/>
          </reference>
          <reference field="1" count="1" selected="0">
            <x v="1585"/>
          </reference>
        </references>
      </pivotArea>
    </chartFormat>
    <chartFormat chart="54" format="546">
      <pivotArea type="data" outline="0" fieldPosition="0">
        <references count="2">
          <reference field="4294967294" count="1" selected="0">
            <x v="0"/>
          </reference>
          <reference field="1" count="1" selected="0">
            <x v="1853"/>
          </reference>
        </references>
      </pivotArea>
    </chartFormat>
    <chartFormat chart="54" format="547">
      <pivotArea type="data" outline="0" fieldPosition="0">
        <references count="2">
          <reference field="4294967294" count="1" selected="0">
            <x v="0"/>
          </reference>
          <reference field="1" count="1" selected="0">
            <x v="1952"/>
          </reference>
        </references>
      </pivotArea>
    </chartFormat>
    <chartFormat chart="54" format="548">
      <pivotArea type="data" outline="0" fieldPosition="0">
        <references count="2">
          <reference field="4294967294" count="1" selected="0">
            <x v="0"/>
          </reference>
          <reference field="1" count="1" selected="0">
            <x v="1285"/>
          </reference>
        </references>
      </pivotArea>
    </chartFormat>
    <chartFormat chart="54" format="549">
      <pivotArea type="data" outline="0" fieldPosition="0">
        <references count="2">
          <reference field="4294967294" count="1" selected="0">
            <x v="0"/>
          </reference>
          <reference field="1" count="1" selected="0">
            <x v="1339"/>
          </reference>
        </references>
      </pivotArea>
    </chartFormat>
    <chartFormat chart="54" format="550">
      <pivotArea type="data" outline="0" fieldPosition="0">
        <references count="2">
          <reference field="4294967294" count="1" selected="0">
            <x v="0"/>
          </reference>
          <reference field="1" count="1" selected="0">
            <x v="1721"/>
          </reference>
        </references>
      </pivotArea>
    </chartFormat>
    <chartFormat chart="54" format="551">
      <pivotArea type="data" outline="0" fieldPosition="0">
        <references count="2">
          <reference field="4294967294" count="1" selected="0">
            <x v="0"/>
          </reference>
          <reference field="1" count="1" selected="0">
            <x v="1959"/>
          </reference>
        </references>
      </pivotArea>
    </chartFormat>
    <chartFormat chart="54" format="552">
      <pivotArea type="data" outline="0" fieldPosition="0">
        <references count="2">
          <reference field="4294967294" count="1" selected="0">
            <x v="0"/>
          </reference>
          <reference field="1" count="1" selected="0">
            <x v="1990"/>
          </reference>
        </references>
      </pivotArea>
    </chartFormat>
    <chartFormat chart="54" format="553">
      <pivotArea type="data" outline="0" fieldPosition="0">
        <references count="2">
          <reference field="4294967294" count="1" selected="0">
            <x v="0"/>
          </reference>
          <reference field="1" count="1" selected="0">
            <x v="1660"/>
          </reference>
        </references>
      </pivotArea>
    </chartFormat>
    <chartFormat chart="54" format="554">
      <pivotArea type="data" outline="0" fieldPosition="0">
        <references count="2">
          <reference field="4294967294" count="1" selected="0">
            <x v="0"/>
          </reference>
          <reference field="1" count="1" selected="0">
            <x v="2035"/>
          </reference>
        </references>
      </pivotArea>
    </chartFormat>
    <chartFormat chart="54" format="555">
      <pivotArea type="data" outline="0" fieldPosition="0">
        <references count="2">
          <reference field="4294967294" count="1" selected="0">
            <x v="0"/>
          </reference>
          <reference field="1" count="1" selected="0">
            <x v="1854"/>
          </reference>
        </references>
      </pivotArea>
    </chartFormat>
    <chartFormat chart="54" format="556">
      <pivotArea type="data" outline="0" fieldPosition="0">
        <references count="2">
          <reference field="4294967294" count="1" selected="0">
            <x v="0"/>
          </reference>
          <reference field="1" count="1" selected="0">
            <x v="1885"/>
          </reference>
        </references>
      </pivotArea>
    </chartFormat>
    <chartFormat chart="54" format="557">
      <pivotArea type="data" outline="0" fieldPosition="0">
        <references count="2">
          <reference field="4294967294" count="1" selected="0">
            <x v="0"/>
          </reference>
          <reference field="1" count="1" selected="0">
            <x v="1520"/>
          </reference>
        </references>
      </pivotArea>
    </chartFormat>
    <chartFormat chart="54" format="558">
      <pivotArea type="data" outline="0" fieldPosition="0">
        <references count="2">
          <reference field="4294967294" count="1" selected="0">
            <x v="0"/>
          </reference>
          <reference field="1" count="1" selected="0">
            <x v="1392"/>
          </reference>
        </references>
      </pivotArea>
    </chartFormat>
    <chartFormat chart="54" format="559">
      <pivotArea type="data" outline="0" fieldPosition="0">
        <references count="2">
          <reference field="4294967294" count="1" selected="0">
            <x v="0"/>
          </reference>
          <reference field="1" count="1" selected="0">
            <x v="1470"/>
          </reference>
        </references>
      </pivotArea>
    </chartFormat>
    <chartFormat chart="54" format="560">
      <pivotArea type="data" outline="0" fieldPosition="0">
        <references count="2">
          <reference field="4294967294" count="1" selected="0">
            <x v="0"/>
          </reference>
          <reference field="1" count="1" selected="0">
            <x v="1479"/>
          </reference>
        </references>
      </pivotArea>
    </chartFormat>
    <chartFormat chart="54" format="561">
      <pivotArea type="data" outline="0" fieldPosition="0">
        <references count="2">
          <reference field="4294967294" count="1" selected="0">
            <x v="0"/>
          </reference>
          <reference field="1" count="1" selected="0">
            <x v="2007"/>
          </reference>
        </references>
      </pivotArea>
    </chartFormat>
    <chartFormat chart="54" format="562">
      <pivotArea type="data" outline="0" fieldPosition="0">
        <references count="2">
          <reference field="4294967294" count="1" selected="0">
            <x v="0"/>
          </reference>
          <reference field="1" count="1" selected="0">
            <x v="1781"/>
          </reference>
        </references>
      </pivotArea>
    </chartFormat>
    <chartFormat chart="54" format="563">
      <pivotArea type="data" outline="0" fieldPosition="0">
        <references count="2">
          <reference field="4294967294" count="1" selected="0">
            <x v="0"/>
          </reference>
          <reference field="1" count="1" selected="0">
            <x v="1879"/>
          </reference>
        </references>
      </pivotArea>
    </chartFormat>
    <chartFormat chart="54" format="564">
      <pivotArea type="data" outline="0" fieldPosition="0">
        <references count="2">
          <reference field="4294967294" count="1" selected="0">
            <x v="0"/>
          </reference>
          <reference field="1" count="1" selected="0">
            <x v="1873"/>
          </reference>
        </references>
      </pivotArea>
    </chartFormat>
    <chartFormat chart="54" format="565">
      <pivotArea type="data" outline="0" fieldPosition="0">
        <references count="2">
          <reference field="4294967294" count="1" selected="0">
            <x v="0"/>
          </reference>
          <reference field="1" count="1" selected="0">
            <x v="1410"/>
          </reference>
        </references>
      </pivotArea>
    </chartFormat>
    <chartFormat chart="54" format="566">
      <pivotArea type="data" outline="0" fieldPosition="0">
        <references count="2">
          <reference field="4294967294" count="1" selected="0">
            <x v="0"/>
          </reference>
          <reference field="1" count="1" selected="0">
            <x v="1609"/>
          </reference>
        </references>
      </pivotArea>
    </chartFormat>
    <chartFormat chart="54" format="567">
      <pivotArea type="data" outline="0" fieldPosition="0">
        <references count="2">
          <reference field="4294967294" count="1" selected="0">
            <x v="0"/>
          </reference>
          <reference field="1" count="1" selected="0">
            <x v="1353"/>
          </reference>
        </references>
      </pivotArea>
    </chartFormat>
    <chartFormat chart="54" format="568">
      <pivotArea type="data" outline="0" fieldPosition="0">
        <references count="2">
          <reference field="4294967294" count="1" selected="0">
            <x v="0"/>
          </reference>
          <reference field="1" count="1" selected="0">
            <x v="1456"/>
          </reference>
        </references>
      </pivotArea>
    </chartFormat>
    <chartFormat chart="54" format="569">
      <pivotArea type="data" outline="0" fieldPosition="0">
        <references count="2">
          <reference field="4294967294" count="1" selected="0">
            <x v="0"/>
          </reference>
          <reference field="1" count="1" selected="0">
            <x v="1867"/>
          </reference>
        </references>
      </pivotArea>
    </chartFormat>
    <chartFormat chart="54" format="570">
      <pivotArea type="data" outline="0" fieldPosition="0">
        <references count="2">
          <reference field="4294967294" count="1" selected="0">
            <x v="0"/>
          </reference>
          <reference field="1" count="1" selected="0">
            <x v="1646"/>
          </reference>
        </references>
      </pivotArea>
    </chartFormat>
    <chartFormat chart="54" format="571">
      <pivotArea type="data" outline="0" fieldPosition="0">
        <references count="2">
          <reference field="4294967294" count="1" selected="0">
            <x v="0"/>
          </reference>
          <reference field="1" count="1" selected="0">
            <x v="1828"/>
          </reference>
        </references>
      </pivotArea>
    </chartFormat>
    <chartFormat chart="54" format="572">
      <pivotArea type="data" outline="0" fieldPosition="0">
        <references count="2">
          <reference field="4294967294" count="1" selected="0">
            <x v="0"/>
          </reference>
          <reference field="1" count="1" selected="0">
            <x v="1402"/>
          </reference>
        </references>
      </pivotArea>
    </chartFormat>
    <chartFormat chart="54" format="573">
      <pivotArea type="data" outline="0" fieldPosition="0">
        <references count="2">
          <reference field="4294967294" count="1" selected="0">
            <x v="0"/>
          </reference>
          <reference field="1" count="1" selected="0">
            <x v="1975"/>
          </reference>
        </references>
      </pivotArea>
    </chartFormat>
    <chartFormat chart="54" format="574">
      <pivotArea type="data" outline="0" fieldPosition="0">
        <references count="2">
          <reference field="4294967294" count="1" selected="0">
            <x v="0"/>
          </reference>
          <reference field="1" count="1" selected="0">
            <x v="1510"/>
          </reference>
        </references>
      </pivotArea>
    </chartFormat>
    <chartFormat chart="54" format="575">
      <pivotArea type="data" outline="0" fieldPosition="0">
        <references count="2">
          <reference field="4294967294" count="1" selected="0">
            <x v="0"/>
          </reference>
          <reference field="1" count="1" selected="0">
            <x v="1319"/>
          </reference>
        </references>
      </pivotArea>
    </chartFormat>
    <chartFormat chart="54" format="576">
      <pivotArea type="data" outline="0" fieldPosition="0">
        <references count="2">
          <reference field="4294967294" count="1" selected="0">
            <x v="0"/>
          </reference>
          <reference field="1" count="1" selected="0">
            <x v="1827"/>
          </reference>
        </references>
      </pivotArea>
    </chartFormat>
    <chartFormat chart="54" format="577">
      <pivotArea type="data" outline="0" fieldPosition="0">
        <references count="2">
          <reference field="4294967294" count="1" selected="0">
            <x v="0"/>
          </reference>
          <reference field="1" count="1" selected="0">
            <x v="1892"/>
          </reference>
        </references>
      </pivotArea>
    </chartFormat>
    <chartFormat chart="54" format="578">
      <pivotArea type="data" outline="0" fieldPosition="0">
        <references count="2">
          <reference field="4294967294" count="1" selected="0">
            <x v="0"/>
          </reference>
          <reference field="1" count="1" selected="0">
            <x v="1801"/>
          </reference>
        </references>
      </pivotArea>
    </chartFormat>
    <chartFormat chart="54" format="579">
      <pivotArea type="data" outline="0" fieldPosition="0">
        <references count="2">
          <reference field="4294967294" count="1" selected="0">
            <x v="0"/>
          </reference>
          <reference field="1" count="1" selected="0">
            <x v="1408"/>
          </reference>
        </references>
      </pivotArea>
    </chartFormat>
    <chartFormat chart="54" format="580">
      <pivotArea type="data" outline="0" fieldPosition="0">
        <references count="2">
          <reference field="4294967294" count="1" selected="0">
            <x v="0"/>
          </reference>
          <reference field="1" count="1" selected="0">
            <x v="1729"/>
          </reference>
        </references>
      </pivotArea>
    </chartFormat>
    <chartFormat chart="54" format="581">
      <pivotArea type="data" outline="0" fieldPosition="0">
        <references count="2">
          <reference field="4294967294" count="1" selected="0">
            <x v="0"/>
          </reference>
          <reference field="1" count="1" selected="0">
            <x v="1598"/>
          </reference>
        </references>
      </pivotArea>
    </chartFormat>
    <chartFormat chart="54" format="582">
      <pivotArea type="data" outline="0" fieldPosition="0">
        <references count="2">
          <reference field="4294967294" count="1" selected="0">
            <x v="0"/>
          </reference>
          <reference field="1" count="1" selected="0">
            <x v="1618"/>
          </reference>
        </references>
      </pivotArea>
    </chartFormat>
    <chartFormat chart="54" format="583">
      <pivotArea type="data" outline="0" fieldPosition="0">
        <references count="2">
          <reference field="4294967294" count="1" selected="0">
            <x v="0"/>
          </reference>
          <reference field="1" count="1" selected="0">
            <x v="2031"/>
          </reference>
        </references>
      </pivotArea>
    </chartFormat>
    <chartFormat chart="54" format="584">
      <pivotArea type="data" outline="0" fieldPosition="0">
        <references count="2">
          <reference field="4294967294" count="1" selected="0">
            <x v="0"/>
          </reference>
          <reference field="1" count="1" selected="0">
            <x v="1532"/>
          </reference>
        </references>
      </pivotArea>
    </chartFormat>
    <chartFormat chart="54" format="585">
      <pivotArea type="data" outline="0" fieldPosition="0">
        <references count="2">
          <reference field="4294967294" count="1" selected="0">
            <x v="0"/>
          </reference>
          <reference field="1" count="1" selected="0">
            <x v="1418"/>
          </reference>
        </references>
      </pivotArea>
    </chartFormat>
    <chartFormat chart="54" format="586">
      <pivotArea type="data" outline="0" fieldPosition="0">
        <references count="2">
          <reference field="4294967294" count="1" selected="0">
            <x v="0"/>
          </reference>
          <reference field="1" count="1" selected="0">
            <x v="1840"/>
          </reference>
        </references>
      </pivotArea>
    </chartFormat>
    <chartFormat chart="54" format="587">
      <pivotArea type="data" outline="0" fieldPosition="0">
        <references count="2">
          <reference field="4294967294" count="1" selected="0">
            <x v="0"/>
          </reference>
          <reference field="1" count="1" selected="0">
            <x v="1502"/>
          </reference>
        </references>
      </pivotArea>
    </chartFormat>
    <chartFormat chart="54" format="588">
      <pivotArea type="data" outline="0" fieldPosition="0">
        <references count="2">
          <reference field="4294967294" count="1" selected="0">
            <x v="0"/>
          </reference>
          <reference field="1" count="1" selected="0">
            <x v="1727"/>
          </reference>
        </references>
      </pivotArea>
    </chartFormat>
    <chartFormat chart="54" format="589">
      <pivotArea type="data" outline="0" fieldPosition="0">
        <references count="2">
          <reference field="4294967294" count="1" selected="0">
            <x v="0"/>
          </reference>
          <reference field="1" count="1" selected="0">
            <x v="1979"/>
          </reference>
        </references>
      </pivotArea>
    </chartFormat>
    <chartFormat chart="54" format="590">
      <pivotArea type="data" outline="0" fieldPosition="0">
        <references count="2">
          <reference field="4294967294" count="1" selected="0">
            <x v="0"/>
          </reference>
          <reference field="1" count="1" selected="0">
            <x v="1981"/>
          </reference>
        </references>
      </pivotArea>
    </chartFormat>
    <chartFormat chart="54" format="591">
      <pivotArea type="data" outline="0" fieldPosition="0">
        <references count="2">
          <reference field="4294967294" count="1" selected="0">
            <x v="0"/>
          </reference>
          <reference field="1" count="1" selected="0">
            <x v="2012"/>
          </reference>
        </references>
      </pivotArea>
    </chartFormat>
    <chartFormat chart="54" format="592">
      <pivotArea type="data" outline="0" fieldPosition="0">
        <references count="2">
          <reference field="4294967294" count="1" selected="0">
            <x v="0"/>
          </reference>
          <reference field="1" count="1" selected="0">
            <x v="1468"/>
          </reference>
        </references>
      </pivotArea>
    </chartFormat>
    <chartFormat chart="54" format="593">
      <pivotArea type="data" outline="0" fieldPosition="0">
        <references count="2">
          <reference field="4294967294" count="1" selected="0">
            <x v="0"/>
          </reference>
          <reference field="1" count="1" selected="0">
            <x v="1894"/>
          </reference>
        </references>
      </pivotArea>
    </chartFormat>
    <chartFormat chart="54" format="594">
      <pivotArea type="data" outline="0" fieldPosition="0">
        <references count="2">
          <reference field="4294967294" count="1" selected="0">
            <x v="0"/>
          </reference>
          <reference field="1" count="1" selected="0">
            <x v="1825"/>
          </reference>
        </references>
      </pivotArea>
    </chartFormat>
    <chartFormat chart="54" format="595">
      <pivotArea type="data" outline="0" fieldPosition="0">
        <references count="2">
          <reference field="4294967294" count="1" selected="0">
            <x v="0"/>
          </reference>
          <reference field="1" count="1" selected="0">
            <x v="2030"/>
          </reference>
        </references>
      </pivotArea>
    </chartFormat>
    <chartFormat chart="54" format="596">
      <pivotArea type="data" outline="0" fieldPosition="0">
        <references count="2">
          <reference field="4294967294" count="1" selected="0">
            <x v="0"/>
          </reference>
          <reference field="1" count="1" selected="0">
            <x v="1523"/>
          </reference>
        </references>
      </pivotArea>
    </chartFormat>
    <chartFormat chart="54" format="597">
      <pivotArea type="data" outline="0" fieldPosition="0">
        <references count="2">
          <reference field="4294967294" count="1" selected="0">
            <x v="0"/>
          </reference>
          <reference field="1" count="1" selected="0">
            <x v="1337"/>
          </reference>
        </references>
      </pivotArea>
    </chartFormat>
    <chartFormat chart="54" format="598">
      <pivotArea type="data" outline="0" fieldPosition="0">
        <references count="2">
          <reference field="4294967294" count="1" selected="0">
            <x v="0"/>
          </reference>
          <reference field="1" count="1" selected="0">
            <x v="1404"/>
          </reference>
        </references>
      </pivotArea>
    </chartFormat>
    <chartFormat chart="54" format="599">
      <pivotArea type="data" outline="0" fieldPosition="0">
        <references count="2">
          <reference field="4294967294" count="1" selected="0">
            <x v="0"/>
          </reference>
          <reference field="1" count="1" selected="0">
            <x v="1999"/>
          </reference>
        </references>
      </pivotArea>
    </chartFormat>
    <chartFormat chart="54" format="600">
      <pivotArea type="data" outline="0" fieldPosition="0">
        <references count="2">
          <reference field="4294967294" count="1" selected="0">
            <x v="0"/>
          </reference>
          <reference field="1" count="1" selected="0">
            <x v="1694"/>
          </reference>
        </references>
      </pivotArea>
    </chartFormat>
    <chartFormat chart="54" format="601">
      <pivotArea type="data" outline="0" fieldPosition="0">
        <references count="2">
          <reference field="4294967294" count="1" selected="0">
            <x v="0"/>
          </reference>
          <reference field="1" count="1" selected="0">
            <x v="1325"/>
          </reference>
        </references>
      </pivotArea>
    </chartFormat>
    <chartFormat chart="54" format="602">
      <pivotArea type="data" outline="0" fieldPosition="0">
        <references count="2">
          <reference field="4294967294" count="1" selected="0">
            <x v="0"/>
          </reference>
          <reference field="1" count="1" selected="0">
            <x v="1311"/>
          </reference>
        </references>
      </pivotArea>
    </chartFormat>
    <chartFormat chart="54" format="603">
      <pivotArea type="data" outline="0" fieldPosition="0">
        <references count="2">
          <reference field="4294967294" count="1" selected="0">
            <x v="0"/>
          </reference>
          <reference field="1" count="1" selected="0">
            <x v="2000"/>
          </reference>
        </references>
      </pivotArea>
    </chartFormat>
    <chartFormat chart="54" format="604">
      <pivotArea type="data" outline="0" fieldPosition="0">
        <references count="2">
          <reference field="4294967294" count="1" selected="0">
            <x v="0"/>
          </reference>
          <reference field="1" count="1" selected="0">
            <x v="1293"/>
          </reference>
        </references>
      </pivotArea>
    </chartFormat>
    <chartFormat chart="54" format="605">
      <pivotArea type="data" outline="0" fieldPosition="0">
        <references count="2">
          <reference field="4294967294" count="1" selected="0">
            <x v="0"/>
          </reference>
          <reference field="1" count="1" selected="0">
            <x v="1328"/>
          </reference>
        </references>
      </pivotArea>
    </chartFormat>
    <chartFormat chart="54" format="606">
      <pivotArea type="data" outline="0" fieldPosition="0">
        <references count="2">
          <reference field="4294967294" count="1" selected="0">
            <x v="0"/>
          </reference>
          <reference field="1" count="1" selected="0">
            <x v="1983"/>
          </reference>
        </references>
      </pivotArea>
    </chartFormat>
    <chartFormat chart="54" format="607">
      <pivotArea type="data" outline="0" fieldPosition="0">
        <references count="2">
          <reference field="4294967294" count="1" selected="0">
            <x v="0"/>
          </reference>
          <reference field="1" count="1" selected="0">
            <x v="1835"/>
          </reference>
        </references>
      </pivotArea>
    </chartFormat>
    <chartFormat chart="54" format="608">
      <pivotArea type="data" outline="0" fieldPosition="0">
        <references count="2">
          <reference field="4294967294" count="1" selected="0">
            <x v="0"/>
          </reference>
          <reference field="1" count="1" selected="0">
            <x v="1678"/>
          </reference>
        </references>
      </pivotArea>
    </chartFormat>
    <chartFormat chart="54" format="609">
      <pivotArea type="data" outline="0" fieldPosition="0">
        <references count="2">
          <reference field="4294967294" count="1" selected="0">
            <x v="0"/>
          </reference>
          <reference field="1" count="1" selected="0">
            <x v="1333"/>
          </reference>
        </references>
      </pivotArea>
    </chartFormat>
    <chartFormat chart="54" format="610">
      <pivotArea type="data" outline="0" fieldPosition="0">
        <references count="2">
          <reference field="4294967294" count="1" selected="0">
            <x v="0"/>
          </reference>
          <reference field="1" count="1" selected="0">
            <x v="1331"/>
          </reference>
        </references>
      </pivotArea>
    </chartFormat>
    <chartFormat chart="54" format="611">
      <pivotArea type="data" outline="0" fieldPosition="0">
        <references count="2">
          <reference field="4294967294" count="1" selected="0">
            <x v="0"/>
          </reference>
          <reference field="1" count="1" selected="0">
            <x v="1815"/>
          </reference>
        </references>
      </pivotArea>
    </chartFormat>
    <chartFormat chart="54" format="612">
      <pivotArea type="data" outline="0" fieldPosition="0">
        <references count="2">
          <reference field="4294967294" count="1" selected="0">
            <x v="0"/>
          </reference>
          <reference field="1" count="1" selected="0">
            <x v="1375"/>
          </reference>
        </references>
      </pivotArea>
    </chartFormat>
    <chartFormat chart="54" format="613">
      <pivotArea type="data" outline="0" fieldPosition="0">
        <references count="2">
          <reference field="4294967294" count="1" selected="0">
            <x v="0"/>
          </reference>
          <reference field="1" count="1" selected="0">
            <x v="1501"/>
          </reference>
        </references>
      </pivotArea>
    </chartFormat>
    <chartFormat chart="54" format="614">
      <pivotArea type="data" outline="0" fieldPosition="0">
        <references count="2">
          <reference field="4294967294" count="1" selected="0">
            <x v="0"/>
          </reference>
          <reference field="1" count="1" selected="0">
            <x v="1989"/>
          </reference>
        </references>
      </pivotArea>
    </chartFormat>
    <chartFormat chart="54" format="615">
      <pivotArea type="data" outline="0" fieldPosition="0">
        <references count="2">
          <reference field="4294967294" count="1" selected="0">
            <x v="0"/>
          </reference>
          <reference field="1" count="1" selected="0">
            <x v="1616"/>
          </reference>
        </references>
      </pivotArea>
    </chartFormat>
    <chartFormat chart="54" format="616">
      <pivotArea type="data" outline="0" fieldPosition="0">
        <references count="2">
          <reference field="4294967294" count="1" selected="0">
            <x v="0"/>
          </reference>
          <reference field="1" count="1" selected="0">
            <x v="1376"/>
          </reference>
        </references>
      </pivotArea>
    </chartFormat>
    <chartFormat chart="54" format="617">
      <pivotArea type="data" outline="0" fieldPosition="0">
        <references count="2">
          <reference field="4294967294" count="1" selected="0">
            <x v="0"/>
          </reference>
          <reference field="1" count="1" selected="0">
            <x v="1326"/>
          </reference>
        </references>
      </pivotArea>
    </chartFormat>
    <chartFormat chart="54" format="618">
      <pivotArea type="data" outline="0" fieldPosition="0">
        <references count="2">
          <reference field="4294967294" count="1" selected="0">
            <x v="0"/>
          </reference>
          <reference field="1" count="1" selected="0">
            <x v="2042"/>
          </reference>
        </references>
      </pivotArea>
    </chartFormat>
    <chartFormat chart="54" format="619">
      <pivotArea type="data" outline="0" fieldPosition="0">
        <references count="2">
          <reference field="4294967294" count="1" selected="0">
            <x v="0"/>
          </reference>
          <reference field="1" count="1" selected="0">
            <x v="1327"/>
          </reference>
        </references>
      </pivotArea>
    </chartFormat>
    <chartFormat chart="54" format="620">
      <pivotArea type="data" outline="0" fieldPosition="0">
        <references count="2">
          <reference field="4294967294" count="1" selected="0">
            <x v="0"/>
          </reference>
          <reference field="1" count="1" selected="0">
            <x v="1832"/>
          </reference>
        </references>
      </pivotArea>
    </chartFormat>
    <chartFormat chart="54" format="621">
      <pivotArea type="data" outline="0" fieldPosition="0">
        <references count="2">
          <reference field="4294967294" count="1" selected="0">
            <x v="0"/>
          </reference>
          <reference field="1" count="1" selected="0">
            <x v="1957"/>
          </reference>
        </references>
      </pivotArea>
    </chartFormat>
    <chartFormat chart="54" format="622">
      <pivotArea type="data" outline="0" fieldPosition="0">
        <references count="2">
          <reference field="4294967294" count="1" selected="0">
            <x v="0"/>
          </reference>
          <reference field="1" count="1" selected="0">
            <x v="1315"/>
          </reference>
        </references>
      </pivotArea>
    </chartFormat>
    <chartFormat chart="54" format="623">
      <pivotArea type="data" outline="0" fieldPosition="0">
        <references count="2">
          <reference field="4294967294" count="1" selected="0">
            <x v="0"/>
          </reference>
          <reference field="1" count="1" selected="0">
            <x v="2046"/>
          </reference>
        </references>
      </pivotArea>
    </chartFormat>
    <chartFormat chart="54" format="624">
      <pivotArea type="data" outline="0" fieldPosition="0">
        <references count="2">
          <reference field="4294967294" count="1" selected="0">
            <x v="0"/>
          </reference>
          <reference field="1" count="1" selected="0">
            <x v="1992"/>
          </reference>
        </references>
      </pivotArea>
    </chartFormat>
    <chartFormat chart="54" format="625">
      <pivotArea type="data" outline="0" fieldPosition="0">
        <references count="2">
          <reference field="4294967294" count="1" selected="0">
            <x v="0"/>
          </reference>
          <reference field="1" count="1" selected="0">
            <x v="1314"/>
          </reference>
        </references>
      </pivotArea>
    </chartFormat>
    <chartFormat chart="54" format="626">
      <pivotArea type="data" outline="0" fieldPosition="0">
        <references count="2">
          <reference field="4294967294" count="1" selected="0">
            <x v="0"/>
          </reference>
          <reference field="1" count="1" selected="0">
            <x v="1858"/>
          </reference>
        </references>
      </pivotArea>
    </chartFormat>
    <chartFormat chart="54" format="627">
      <pivotArea type="data" outline="0" fieldPosition="0">
        <references count="2">
          <reference field="4294967294" count="1" selected="0">
            <x v="0"/>
          </reference>
          <reference field="1" count="1" selected="0">
            <x v="1976"/>
          </reference>
        </references>
      </pivotArea>
    </chartFormat>
    <chartFormat chart="54" format="628">
      <pivotArea type="data" outline="0" fieldPosition="0">
        <references count="2">
          <reference field="4294967294" count="1" selected="0">
            <x v="0"/>
          </reference>
          <reference field="1" count="1" selected="0">
            <x v="2004"/>
          </reference>
        </references>
      </pivotArea>
    </chartFormat>
    <chartFormat chart="54" format="629">
      <pivotArea type="data" outline="0" fieldPosition="0">
        <references count="2">
          <reference field="4294967294" count="1" selected="0">
            <x v="0"/>
          </reference>
          <reference field="1" count="1" selected="0">
            <x v="1352"/>
          </reference>
        </references>
      </pivotArea>
    </chartFormat>
    <chartFormat chart="54" format="630">
      <pivotArea type="data" outline="0" fieldPosition="0">
        <references count="2">
          <reference field="4294967294" count="1" selected="0">
            <x v="0"/>
          </reference>
          <reference field="1" count="1" selected="0">
            <x v="1950"/>
          </reference>
        </references>
      </pivotArea>
    </chartFormat>
    <chartFormat chart="54" format="631">
      <pivotArea type="data" outline="0" fieldPosition="0">
        <references count="2">
          <reference field="4294967294" count="1" selected="0">
            <x v="0"/>
          </reference>
          <reference field="1" count="1" selected="0">
            <x v="1632"/>
          </reference>
        </references>
      </pivotArea>
    </chartFormat>
    <chartFormat chart="54" format="632">
      <pivotArea type="data" outline="0" fieldPosition="0">
        <references count="2">
          <reference field="4294967294" count="1" selected="0">
            <x v="0"/>
          </reference>
          <reference field="1" count="1" selected="0">
            <x v="1931"/>
          </reference>
        </references>
      </pivotArea>
    </chartFormat>
    <chartFormat chart="54" format="633">
      <pivotArea type="data" outline="0" fieldPosition="0">
        <references count="2">
          <reference field="4294967294" count="1" selected="0">
            <x v="0"/>
          </reference>
          <reference field="1" count="1" selected="0">
            <x v="1793"/>
          </reference>
        </references>
      </pivotArea>
    </chartFormat>
    <chartFormat chart="54" format="634">
      <pivotArea type="data" outline="0" fieldPosition="0">
        <references count="2">
          <reference field="4294967294" count="1" selected="0">
            <x v="0"/>
          </reference>
          <reference field="1" count="1" selected="0">
            <x v="1808"/>
          </reference>
        </references>
      </pivotArea>
    </chartFormat>
    <chartFormat chart="54" format="635">
      <pivotArea type="data" outline="0" fieldPosition="0">
        <references count="2">
          <reference field="4294967294" count="1" selected="0">
            <x v="0"/>
          </reference>
          <reference field="1" count="1" selected="0">
            <x v="1913"/>
          </reference>
        </references>
      </pivotArea>
    </chartFormat>
    <chartFormat chart="54" format="636">
      <pivotArea type="data" outline="0" fieldPosition="0">
        <references count="2">
          <reference field="4294967294" count="1" selected="0">
            <x v="0"/>
          </reference>
          <reference field="1" count="1" selected="0">
            <x v="1986"/>
          </reference>
        </references>
      </pivotArea>
    </chartFormat>
    <chartFormat chart="54" format="637">
      <pivotArea type="data" outline="0" fieldPosition="0">
        <references count="2">
          <reference field="4294967294" count="1" selected="0">
            <x v="0"/>
          </reference>
          <reference field="1" count="1" selected="0">
            <x v="1406"/>
          </reference>
        </references>
      </pivotArea>
    </chartFormat>
    <chartFormat chart="54" format="638">
      <pivotArea type="data" outline="0" fieldPosition="0">
        <references count="2">
          <reference field="4294967294" count="1" selected="0">
            <x v="0"/>
          </reference>
          <reference field="1" count="1" selected="0">
            <x v="1601"/>
          </reference>
        </references>
      </pivotArea>
    </chartFormat>
    <chartFormat chart="54" format="639">
      <pivotArea type="data" outline="0" fieldPosition="0">
        <references count="2">
          <reference field="4294967294" count="1" selected="0">
            <x v="0"/>
          </reference>
          <reference field="1" count="1" selected="0">
            <x v="1762"/>
          </reference>
        </references>
      </pivotArea>
    </chartFormat>
    <chartFormat chart="54" format="640">
      <pivotArea type="data" outline="0" fieldPosition="0">
        <references count="2">
          <reference field="4294967294" count="1" selected="0">
            <x v="0"/>
          </reference>
          <reference field="1" count="1" selected="0">
            <x v="1347"/>
          </reference>
        </references>
      </pivotArea>
    </chartFormat>
    <chartFormat chart="54" format="641">
      <pivotArea type="data" outline="0" fieldPosition="0">
        <references count="2">
          <reference field="4294967294" count="1" selected="0">
            <x v="0"/>
          </reference>
          <reference field="1" count="1" selected="0">
            <x v="1905"/>
          </reference>
        </references>
      </pivotArea>
    </chartFormat>
    <chartFormat chart="54" format="642">
      <pivotArea type="data" outline="0" fieldPosition="0">
        <references count="2">
          <reference field="4294967294" count="1" selected="0">
            <x v="0"/>
          </reference>
          <reference field="1" count="1" selected="0">
            <x v="1373"/>
          </reference>
        </references>
      </pivotArea>
    </chartFormat>
    <chartFormat chart="54" format="643">
      <pivotArea type="data" outline="0" fieldPosition="0">
        <references count="2">
          <reference field="4294967294" count="1" selected="0">
            <x v="0"/>
          </reference>
          <reference field="1" count="1" selected="0">
            <x v="1907"/>
          </reference>
        </references>
      </pivotArea>
    </chartFormat>
    <chartFormat chart="54" format="644">
      <pivotArea type="data" outline="0" fieldPosition="0">
        <references count="2">
          <reference field="4294967294" count="1" selected="0">
            <x v="0"/>
          </reference>
          <reference field="1" count="1" selected="0">
            <x v="1344"/>
          </reference>
        </references>
      </pivotArea>
    </chartFormat>
    <chartFormat chart="54" format="645">
      <pivotArea type="data" outline="0" fieldPosition="0">
        <references count="2">
          <reference field="4294967294" count="1" selected="0">
            <x v="0"/>
          </reference>
          <reference field="1" count="1" selected="0">
            <x v="1381"/>
          </reference>
        </references>
      </pivotArea>
    </chartFormat>
    <chartFormat chart="54" format="646">
      <pivotArea type="data" outline="0" fieldPosition="0">
        <references count="2">
          <reference field="4294967294" count="1" selected="0">
            <x v="0"/>
          </reference>
          <reference field="1" count="1" selected="0">
            <x v="1305"/>
          </reference>
        </references>
      </pivotArea>
    </chartFormat>
    <chartFormat chart="54" format="647">
      <pivotArea type="data" outline="0" fieldPosition="0">
        <references count="2">
          <reference field="4294967294" count="1" selected="0">
            <x v="0"/>
          </reference>
          <reference field="1" count="1" selected="0">
            <x v="1761"/>
          </reference>
        </references>
      </pivotArea>
    </chartFormat>
    <chartFormat chart="54" format="648">
      <pivotArea type="data" outline="0" fieldPosition="0">
        <references count="2">
          <reference field="4294967294" count="1" selected="0">
            <x v="0"/>
          </reference>
          <reference field="1" count="1" selected="0">
            <x v="1398"/>
          </reference>
        </references>
      </pivotArea>
    </chartFormat>
    <chartFormat chart="54" format="649">
      <pivotArea type="data" outline="0" fieldPosition="0">
        <references count="2">
          <reference field="4294967294" count="1" selected="0">
            <x v="0"/>
          </reference>
          <reference field="1" count="1" selected="0">
            <x v="1278"/>
          </reference>
        </references>
      </pivotArea>
    </chartFormat>
    <chartFormat chart="54" format="650">
      <pivotArea type="data" outline="0" fieldPosition="0">
        <references count="2">
          <reference field="4294967294" count="1" selected="0">
            <x v="0"/>
          </reference>
          <reference field="1" count="1" selected="0">
            <x v="1431"/>
          </reference>
        </references>
      </pivotArea>
    </chartFormat>
    <chartFormat chart="54" format="651">
      <pivotArea type="data" outline="0" fieldPosition="0">
        <references count="2">
          <reference field="4294967294" count="1" selected="0">
            <x v="0"/>
          </reference>
          <reference field="1" count="1" selected="0">
            <x v="1973"/>
          </reference>
        </references>
      </pivotArea>
    </chartFormat>
    <chartFormat chart="54" format="652">
      <pivotArea type="data" outline="0" fieldPosition="0">
        <references count="2">
          <reference field="4294967294" count="1" selected="0">
            <x v="0"/>
          </reference>
          <reference field="1" count="1" selected="0">
            <x v="1498"/>
          </reference>
        </references>
      </pivotArea>
    </chartFormat>
    <chartFormat chart="54" format="653">
      <pivotArea type="data" outline="0" fieldPosition="0">
        <references count="2">
          <reference field="4294967294" count="1" selected="0">
            <x v="0"/>
          </reference>
          <reference field="1" count="1" selected="0">
            <x v="2018"/>
          </reference>
        </references>
      </pivotArea>
    </chartFormat>
    <chartFormat chart="54" format="654">
      <pivotArea type="data" outline="0" fieldPosition="0">
        <references count="2">
          <reference field="4294967294" count="1" selected="0">
            <x v="0"/>
          </reference>
          <reference field="1" count="1" selected="0">
            <x v="1366"/>
          </reference>
        </references>
      </pivotArea>
    </chartFormat>
    <chartFormat chart="54" format="655">
      <pivotArea type="data" outline="0" fieldPosition="0">
        <references count="2">
          <reference field="4294967294" count="1" selected="0">
            <x v="0"/>
          </reference>
          <reference field="1" count="1" selected="0">
            <x v="1794"/>
          </reference>
        </references>
      </pivotArea>
    </chartFormat>
    <chartFormat chart="54" format="656">
      <pivotArea type="data" outline="0" fieldPosition="0">
        <references count="2">
          <reference field="4294967294" count="1" selected="0">
            <x v="0"/>
          </reference>
          <reference field="1" count="1" selected="0">
            <x v="1321"/>
          </reference>
        </references>
      </pivotArea>
    </chartFormat>
    <chartFormat chart="54" format="657">
      <pivotArea type="data" outline="0" fieldPosition="0">
        <references count="2">
          <reference field="4294967294" count="1" selected="0">
            <x v="0"/>
          </reference>
          <reference field="1" count="1" selected="0">
            <x v="1972"/>
          </reference>
        </references>
      </pivotArea>
    </chartFormat>
    <chartFormat chart="54" format="658">
      <pivotArea type="data" outline="0" fieldPosition="0">
        <references count="2">
          <reference field="4294967294" count="1" selected="0">
            <x v="0"/>
          </reference>
          <reference field="1" count="1" selected="0">
            <x v="1982"/>
          </reference>
        </references>
      </pivotArea>
    </chartFormat>
    <chartFormat chart="54" format="659">
      <pivotArea type="data" outline="0" fieldPosition="0">
        <references count="2">
          <reference field="4294967294" count="1" selected="0">
            <x v="0"/>
          </reference>
          <reference field="1" count="1" selected="0">
            <x v="1537"/>
          </reference>
        </references>
      </pivotArea>
    </chartFormat>
    <chartFormat chart="54" format="660">
      <pivotArea type="data" outline="0" fieldPosition="0">
        <references count="2">
          <reference field="4294967294" count="1" selected="0">
            <x v="0"/>
          </reference>
          <reference field="1" count="1" selected="0">
            <x v="1518"/>
          </reference>
        </references>
      </pivotArea>
    </chartFormat>
    <chartFormat chart="54" format="661">
      <pivotArea type="data" outline="0" fieldPosition="0">
        <references count="2">
          <reference field="4294967294" count="1" selected="0">
            <x v="0"/>
          </reference>
          <reference field="1" count="1" selected="0">
            <x v="1290"/>
          </reference>
        </references>
      </pivotArea>
    </chartFormat>
    <chartFormat chart="54" format="662">
      <pivotArea type="data" outline="0" fieldPosition="0">
        <references count="2">
          <reference field="4294967294" count="1" selected="0">
            <x v="0"/>
          </reference>
          <reference field="1" count="1" selected="0">
            <x v="1557"/>
          </reference>
        </references>
      </pivotArea>
    </chartFormat>
    <chartFormat chart="54" format="663">
      <pivotArea type="data" outline="0" fieldPosition="0">
        <references count="2">
          <reference field="4294967294" count="1" selected="0">
            <x v="0"/>
          </reference>
          <reference field="1" count="1" selected="0">
            <x v="1899"/>
          </reference>
        </references>
      </pivotArea>
    </chartFormat>
    <chartFormat chart="54" format="664">
      <pivotArea type="data" outline="0" fieldPosition="0">
        <references count="2">
          <reference field="4294967294" count="1" selected="0">
            <x v="0"/>
          </reference>
          <reference field="1" count="1" selected="0">
            <x v="1796"/>
          </reference>
        </references>
      </pivotArea>
    </chartFormat>
    <chartFormat chart="54" format="665">
      <pivotArea type="data" outline="0" fieldPosition="0">
        <references count="2">
          <reference field="4294967294" count="1" selected="0">
            <x v="0"/>
          </reference>
          <reference field="1" count="1" selected="0">
            <x v="1423"/>
          </reference>
        </references>
      </pivotArea>
    </chartFormat>
    <chartFormat chart="54" format="666">
      <pivotArea type="data" outline="0" fieldPosition="0">
        <references count="2">
          <reference field="4294967294" count="1" selected="0">
            <x v="0"/>
          </reference>
          <reference field="1" count="1" selected="0">
            <x v="1944"/>
          </reference>
        </references>
      </pivotArea>
    </chartFormat>
    <chartFormat chart="54" format="667">
      <pivotArea type="data" outline="0" fieldPosition="0">
        <references count="2">
          <reference field="4294967294" count="1" selected="0">
            <x v="0"/>
          </reference>
          <reference field="1" count="1" selected="0">
            <x v="1357"/>
          </reference>
        </references>
      </pivotArea>
    </chartFormat>
    <chartFormat chart="54" format="668">
      <pivotArea type="data" outline="0" fieldPosition="0">
        <references count="2">
          <reference field="4294967294" count="1" selected="0">
            <x v="0"/>
          </reference>
          <reference field="1" count="1" selected="0">
            <x v="1953"/>
          </reference>
        </references>
      </pivotArea>
    </chartFormat>
    <chartFormat chart="54" format="669">
      <pivotArea type="data" outline="0" fieldPosition="0">
        <references count="2">
          <reference field="4294967294" count="1" selected="0">
            <x v="0"/>
          </reference>
          <reference field="1" count="1" selected="0">
            <x v="1822"/>
          </reference>
        </references>
      </pivotArea>
    </chartFormat>
    <chartFormat chart="54" format="670">
      <pivotArea type="data" outline="0" fieldPosition="0">
        <references count="2">
          <reference field="4294967294" count="1" selected="0">
            <x v="0"/>
          </reference>
          <reference field="1" count="1" selected="0">
            <x v="1773"/>
          </reference>
        </references>
      </pivotArea>
    </chartFormat>
    <chartFormat chart="54" format="671">
      <pivotArea type="data" outline="0" fieldPosition="0">
        <references count="2">
          <reference field="4294967294" count="1" selected="0">
            <x v="0"/>
          </reference>
          <reference field="1" count="1" selected="0">
            <x v="1300"/>
          </reference>
        </references>
      </pivotArea>
    </chartFormat>
    <chartFormat chart="54" format="672">
      <pivotArea type="data" outline="0" fieldPosition="0">
        <references count="2">
          <reference field="4294967294" count="1" selected="0">
            <x v="0"/>
          </reference>
          <reference field="1" count="1" selected="0">
            <x v="1499"/>
          </reference>
        </references>
      </pivotArea>
    </chartFormat>
    <chartFormat chart="54" format="673">
      <pivotArea type="data" outline="0" fieldPosition="0">
        <references count="2">
          <reference field="4294967294" count="1" selected="0">
            <x v="0"/>
          </reference>
          <reference field="1" count="1" selected="0">
            <x v="1683"/>
          </reference>
        </references>
      </pivotArea>
    </chartFormat>
    <chartFormat chart="54" format="674">
      <pivotArea type="data" outline="0" fieldPosition="0">
        <references count="2">
          <reference field="4294967294" count="1" selected="0">
            <x v="0"/>
          </reference>
          <reference field="1" count="1" selected="0">
            <x v="1980"/>
          </reference>
        </references>
      </pivotArea>
    </chartFormat>
    <chartFormat chart="54" format="675">
      <pivotArea type="data" outline="0" fieldPosition="0">
        <references count="2">
          <reference field="4294967294" count="1" selected="0">
            <x v="0"/>
          </reference>
          <reference field="1" count="1" selected="0">
            <x v="2003"/>
          </reference>
        </references>
      </pivotArea>
    </chartFormat>
    <chartFormat chart="54" format="676">
      <pivotArea type="data" outline="0" fieldPosition="0">
        <references count="2">
          <reference field="4294967294" count="1" selected="0">
            <x v="0"/>
          </reference>
          <reference field="1" count="1" selected="0">
            <x v="1848"/>
          </reference>
        </references>
      </pivotArea>
    </chartFormat>
    <chartFormat chart="54" format="677">
      <pivotArea type="data" outline="0" fieldPosition="0">
        <references count="2">
          <reference field="4294967294" count="1" selected="0">
            <x v="0"/>
          </reference>
          <reference field="1" count="1" selected="0">
            <x v="1358"/>
          </reference>
        </references>
      </pivotArea>
    </chartFormat>
    <chartFormat chart="54" format="678">
      <pivotArea type="data" outline="0" fieldPosition="0">
        <references count="2">
          <reference field="4294967294" count="1" selected="0">
            <x v="0"/>
          </reference>
          <reference field="1" count="1" selected="0">
            <x v="1276"/>
          </reference>
        </references>
      </pivotArea>
    </chartFormat>
    <chartFormat chart="54" format="679">
      <pivotArea type="data" outline="0" fieldPosition="0">
        <references count="2">
          <reference field="4294967294" count="1" selected="0">
            <x v="0"/>
          </reference>
          <reference field="1" count="1" selected="0">
            <x v="1383"/>
          </reference>
        </references>
      </pivotArea>
    </chartFormat>
    <chartFormat chart="54" format="680">
      <pivotArea type="data" outline="0" fieldPosition="0">
        <references count="2">
          <reference field="4294967294" count="1" selected="0">
            <x v="0"/>
          </reference>
          <reference field="1" count="1" selected="0">
            <x v="1920"/>
          </reference>
        </references>
      </pivotArea>
    </chartFormat>
    <chartFormat chart="54" format="681">
      <pivotArea type="data" outline="0" fieldPosition="0">
        <references count="2">
          <reference field="4294967294" count="1" selected="0">
            <x v="0"/>
          </reference>
          <reference field="1" count="1" selected="0">
            <x v="1955"/>
          </reference>
        </references>
      </pivotArea>
    </chartFormat>
    <chartFormat chart="54" format="682">
      <pivotArea type="data" outline="0" fieldPosition="0">
        <references count="2">
          <reference field="4294967294" count="1" selected="0">
            <x v="0"/>
          </reference>
          <reference field="1" count="1" selected="0">
            <x v="2044"/>
          </reference>
        </references>
      </pivotArea>
    </chartFormat>
    <chartFormat chart="54" format="683">
      <pivotArea type="data" outline="0" fieldPosition="0">
        <references count="2">
          <reference field="4294967294" count="1" selected="0">
            <x v="0"/>
          </reference>
          <reference field="1" count="1" selected="0">
            <x v="1863"/>
          </reference>
        </references>
      </pivotArea>
    </chartFormat>
    <chartFormat chart="54" format="684">
      <pivotArea type="data" outline="0" fieldPosition="0">
        <references count="2">
          <reference field="4294967294" count="1" selected="0">
            <x v="0"/>
          </reference>
          <reference field="1" count="1" selected="0">
            <x v="1427"/>
          </reference>
        </references>
      </pivotArea>
    </chartFormat>
    <chartFormat chart="54" format="685">
      <pivotArea type="data" outline="0" fieldPosition="0">
        <references count="2">
          <reference field="4294967294" count="1" selected="0">
            <x v="0"/>
          </reference>
          <reference field="1" count="1" selected="0">
            <x v="1946"/>
          </reference>
        </references>
      </pivotArea>
    </chartFormat>
    <chartFormat chart="54" format="686">
      <pivotArea type="data" outline="0" fieldPosition="0">
        <references count="2">
          <reference field="4294967294" count="1" selected="0">
            <x v="0"/>
          </reference>
          <reference field="1" count="1" selected="0">
            <x v="1997"/>
          </reference>
        </references>
      </pivotArea>
    </chartFormat>
    <chartFormat chart="54" format="687">
      <pivotArea type="data" outline="0" fieldPosition="0">
        <references count="2">
          <reference field="4294967294" count="1" selected="0">
            <x v="0"/>
          </reference>
          <reference field="1" count="1" selected="0">
            <x v="1403"/>
          </reference>
        </references>
      </pivotArea>
    </chartFormat>
    <chartFormat chart="54" format="688">
      <pivotArea type="data" outline="0" fieldPosition="0">
        <references count="2">
          <reference field="4294967294" count="1" selected="0">
            <x v="0"/>
          </reference>
          <reference field="1" count="1" selected="0">
            <x v="1559"/>
          </reference>
        </references>
      </pivotArea>
    </chartFormat>
    <chartFormat chart="54" format="689">
      <pivotArea type="data" outline="0" fieldPosition="0">
        <references count="2">
          <reference field="4294967294" count="1" selected="0">
            <x v="0"/>
          </reference>
          <reference field="1" count="1" selected="0">
            <x v="1365"/>
          </reference>
        </references>
      </pivotArea>
    </chartFormat>
    <chartFormat chart="54" format="690">
      <pivotArea type="data" outline="0" fieldPosition="0">
        <references count="2">
          <reference field="4294967294" count="1" selected="0">
            <x v="0"/>
          </reference>
          <reference field="1" count="1" selected="0">
            <x v="2022"/>
          </reference>
        </references>
      </pivotArea>
    </chartFormat>
    <chartFormat chart="54" format="691">
      <pivotArea type="data" outline="0" fieldPosition="0">
        <references count="2">
          <reference field="4294967294" count="1" selected="0">
            <x v="0"/>
          </reference>
          <reference field="1" count="1" selected="0">
            <x v="1380"/>
          </reference>
        </references>
      </pivotArea>
    </chartFormat>
    <chartFormat chart="54" format="692">
      <pivotArea type="data" outline="0" fieldPosition="0">
        <references count="2">
          <reference field="4294967294" count="1" selected="0">
            <x v="0"/>
          </reference>
          <reference field="1" count="1" selected="0">
            <x v="1804"/>
          </reference>
        </references>
      </pivotArea>
    </chartFormat>
    <chartFormat chart="54" format="693">
      <pivotArea type="data" outline="0" fieldPosition="0">
        <references count="2">
          <reference field="4294967294" count="1" selected="0">
            <x v="0"/>
          </reference>
          <reference field="1" count="1" selected="0">
            <x v="1929"/>
          </reference>
        </references>
      </pivotArea>
    </chartFormat>
    <chartFormat chart="54" format="694">
      <pivotArea type="data" outline="0" fieldPosition="0">
        <references count="2">
          <reference field="4294967294" count="1" selected="0">
            <x v="0"/>
          </reference>
          <reference field="1" count="1" selected="0">
            <x v="1384"/>
          </reference>
        </references>
      </pivotArea>
    </chartFormat>
    <chartFormat chart="54" format="695">
      <pivotArea type="data" outline="0" fieldPosition="0">
        <references count="2">
          <reference field="4294967294" count="1" selected="0">
            <x v="0"/>
          </reference>
          <reference field="1" count="1" selected="0">
            <x v="1526"/>
          </reference>
        </references>
      </pivotArea>
    </chartFormat>
    <chartFormat chart="54" format="696">
      <pivotArea type="data" outline="0" fieldPosition="0">
        <references count="2">
          <reference field="4294967294" count="1" selected="0">
            <x v="0"/>
          </reference>
          <reference field="1" count="1" selected="0">
            <x v="1881"/>
          </reference>
        </references>
      </pivotArea>
    </chartFormat>
    <chartFormat chart="54" format="697">
      <pivotArea type="data" outline="0" fieldPosition="0">
        <references count="2">
          <reference field="4294967294" count="1" selected="0">
            <x v="0"/>
          </reference>
          <reference field="1" count="1" selected="0">
            <x v="1301"/>
          </reference>
        </references>
      </pivotArea>
    </chartFormat>
    <chartFormat chart="54" format="698">
      <pivotArea type="data" outline="0" fieldPosition="0">
        <references count="2">
          <reference field="4294967294" count="1" selected="0">
            <x v="0"/>
          </reference>
          <reference field="1" count="1" selected="0">
            <x v="1903"/>
          </reference>
        </references>
      </pivotArea>
    </chartFormat>
    <chartFormat chart="54" format="699">
      <pivotArea type="data" outline="0" fieldPosition="0">
        <references count="2">
          <reference field="4294967294" count="1" selected="0">
            <x v="0"/>
          </reference>
          <reference field="1" count="1" selected="0">
            <x v="1362"/>
          </reference>
        </references>
      </pivotArea>
    </chartFormat>
    <chartFormat chart="54" format="700">
      <pivotArea type="data" outline="0" fieldPosition="0">
        <references count="2">
          <reference field="4294967294" count="1" selected="0">
            <x v="0"/>
          </reference>
          <reference field="1" count="1" selected="0">
            <x v="2036"/>
          </reference>
        </references>
      </pivotArea>
    </chartFormat>
    <chartFormat chart="54" format="701">
      <pivotArea type="data" outline="0" fieldPosition="0">
        <references count="2">
          <reference field="4294967294" count="1" selected="0">
            <x v="0"/>
          </reference>
          <reference field="1" count="1" selected="0">
            <x v="1816"/>
          </reference>
        </references>
      </pivotArea>
    </chartFormat>
    <chartFormat chart="54" format="702">
      <pivotArea type="data" outline="0" fieldPosition="0">
        <references count="2">
          <reference field="4294967294" count="1" selected="0">
            <x v="0"/>
          </reference>
          <reference field="1" count="1" selected="0">
            <x v="1916"/>
          </reference>
        </references>
      </pivotArea>
    </chartFormat>
    <chartFormat chart="54" format="703">
      <pivotArea type="data" outline="0" fieldPosition="0">
        <references count="2">
          <reference field="4294967294" count="1" selected="0">
            <x v="0"/>
          </reference>
          <reference field="1" count="1" selected="0">
            <x v="1670"/>
          </reference>
        </references>
      </pivotArea>
    </chartFormat>
    <chartFormat chart="54" format="704">
      <pivotArea type="data" outline="0" fieldPosition="0">
        <references count="2">
          <reference field="4294967294" count="1" selected="0">
            <x v="0"/>
          </reference>
          <reference field="1" count="1" selected="0">
            <x v="1385"/>
          </reference>
        </references>
      </pivotArea>
    </chartFormat>
    <chartFormat chart="54" format="705">
      <pivotArea type="data" outline="0" fieldPosition="0">
        <references count="2">
          <reference field="4294967294" count="1" selected="0">
            <x v="0"/>
          </reference>
          <reference field="1" count="1" selected="0">
            <x v="1693"/>
          </reference>
        </references>
      </pivotArea>
    </chartFormat>
    <chartFormat chart="54" format="706">
      <pivotArea type="data" outline="0" fieldPosition="0">
        <references count="2">
          <reference field="4294967294" count="1" selected="0">
            <x v="0"/>
          </reference>
          <reference field="1" count="1" selected="0">
            <x v="1961"/>
          </reference>
        </references>
      </pivotArea>
    </chartFormat>
    <chartFormat chart="54" format="707">
      <pivotArea type="data" outline="0" fieldPosition="0">
        <references count="2">
          <reference field="4294967294" count="1" selected="0">
            <x v="0"/>
          </reference>
          <reference field="1" count="1" selected="0">
            <x v="1517"/>
          </reference>
        </references>
      </pivotArea>
    </chartFormat>
    <chartFormat chart="54" format="708">
      <pivotArea type="data" outline="0" fieldPosition="0">
        <references count="2">
          <reference field="4294967294" count="1" selected="0">
            <x v="0"/>
          </reference>
          <reference field="1" count="1" selected="0">
            <x v="1720"/>
          </reference>
        </references>
      </pivotArea>
    </chartFormat>
    <chartFormat chart="54" format="709">
      <pivotArea type="data" outline="0" fieldPosition="0">
        <references count="2">
          <reference field="4294967294" count="1" selected="0">
            <x v="0"/>
          </reference>
          <reference field="1" count="1" selected="0">
            <x v="1367"/>
          </reference>
        </references>
      </pivotArea>
    </chartFormat>
    <chartFormat chart="54" format="710">
      <pivotArea type="data" outline="0" fieldPosition="0">
        <references count="2">
          <reference field="4294967294" count="1" selected="0">
            <x v="0"/>
          </reference>
          <reference field="1" count="1" selected="0">
            <x v="1514"/>
          </reference>
        </references>
      </pivotArea>
    </chartFormat>
    <chartFormat chart="54" format="711">
      <pivotArea type="data" outline="0" fieldPosition="0">
        <references count="2">
          <reference field="4294967294" count="1" selected="0">
            <x v="0"/>
          </reference>
          <reference field="1" count="1" selected="0">
            <x v="1942"/>
          </reference>
        </references>
      </pivotArea>
    </chartFormat>
    <chartFormat chart="54" format="712">
      <pivotArea type="data" outline="0" fieldPosition="0">
        <references count="2">
          <reference field="4294967294" count="1" selected="0">
            <x v="0"/>
          </reference>
          <reference field="1" count="1" selected="0">
            <x v="1422"/>
          </reference>
        </references>
      </pivotArea>
    </chartFormat>
    <chartFormat chart="54" format="713">
      <pivotArea type="data" outline="0" fieldPosition="0">
        <references count="2">
          <reference field="4294967294" count="1" selected="0">
            <x v="0"/>
          </reference>
          <reference field="1" count="1" selected="0">
            <x v="2017"/>
          </reference>
        </references>
      </pivotArea>
    </chartFormat>
    <chartFormat chart="54" format="714">
      <pivotArea type="data" outline="0" fieldPosition="0">
        <references count="2">
          <reference field="4294967294" count="1" selected="0">
            <x v="0"/>
          </reference>
          <reference field="1" count="1" selected="0">
            <x v="1629"/>
          </reference>
        </references>
      </pivotArea>
    </chartFormat>
    <chartFormat chart="54" format="715">
      <pivotArea type="data" outline="0" fieldPosition="0">
        <references count="2">
          <reference field="4294967294" count="1" selected="0">
            <x v="0"/>
          </reference>
          <reference field="1" count="1" selected="0">
            <x v="1657"/>
          </reference>
        </references>
      </pivotArea>
    </chartFormat>
    <chartFormat chart="54" format="716">
      <pivotArea type="data" outline="0" fieldPosition="0">
        <references count="2">
          <reference field="4294967294" count="1" selected="0">
            <x v="0"/>
          </reference>
          <reference field="1" count="1" selected="0">
            <x v="1805"/>
          </reference>
        </references>
      </pivotArea>
    </chartFormat>
    <chartFormat chart="54" format="717">
      <pivotArea type="data" outline="0" fieldPosition="0">
        <references count="2">
          <reference field="4294967294" count="1" selected="0">
            <x v="0"/>
          </reference>
          <reference field="1" count="1" selected="0">
            <x v="1970"/>
          </reference>
        </references>
      </pivotArea>
    </chartFormat>
    <chartFormat chart="54" format="718">
      <pivotArea type="data" outline="0" fieldPosition="0">
        <references count="2">
          <reference field="4294967294" count="1" selected="0">
            <x v="0"/>
          </reference>
          <reference field="1" count="1" selected="0">
            <x v="1943"/>
          </reference>
        </references>
      </pivotArea>
    </chartFormat>
    <chartFormat chart="54" format="719">
      <pivotArea type="data" outline="0" fieldPosition="0">
        <references count="2">
          <reference field="4294967294" count="1" selected="0">
            <x v="0"/>
          </reference>
          <reference field="1" count="1" selected="0">
            <x v="1728"/>
          </reference>
        </references>
      </pivotArea>
    </chartFormat>
    <chartFormat chart="54" format="720">
      <pivotArea type="data" outline="0" fieldPosition="0">
        <references count="2">
          <reference field="4294967294" count="1" selected="0">
            <x v="0"/>
          </reference>
          <reference field="1" count="1" selected="0">
            <x v="1869"/>
          </reference>
        </references>
      </pivotArea>
    </chartFormat>
    <chartFormat chart="54" format="721">
      <pivotArea type="data" outline="0" fieldPosition="0">
        <references count="2">
          <reference field="4294967294" count="1" selected="0">
            <x v="0"/>
          </reference>
          <reference field="1" count="1" selected="0">
            <x v="1945"/>
          </reference>
        </references>
      </pivotArea>
    </chartFormat>
    <chartFormat chart="54" format="722">
      <pivotArea type="data" outline="0" fieldPosition="0">
        <references count="2">
          <reference field="4294967294" count="1" selected="0">
            <x v="0"/>
          </reference>
          <reference field="1" count="1" selected="0">
            <x v="1918"/>
          </reference>
        </references>
      </pivotArea>
    </chartFormat>
    <chartFormat chart="54" format="723">
      <pivotArea type="data" outline="0" fieldPosition="0">
        <references count="2">
          <reference field="4294967294" count="1" selected="0">
            <x v="0"/>
          </reference>
          <reference field="1" count="1" selected="0">
            <x v="1359"/>
          </reference>
        </references>
      </pivotArea>
    </chartFormat>
    <chartFormat chart="54" format="724">
      <pivotArea type="data" outline="0" fieldPosition="0">
        <references count="2">
          <reference field="4294967294" count="1" selected="0">
            <x v="0"/>
          </reference>
          <reference field="1" count="1" selected="0">
            <x v="1483"/>
          </reference>
        </references>
      </pivotArea>
    </chartFormat>
    <chartFormat chart="54" format="725">
      <pivotArea type="data" outline="0" fieldPosition="0">
        <references count="2">
          <reference field="4294967294" count="1" selected="0">
            <x v="0"/>
          </reference>
          <reference field="1" count="1" selected="0">
            <x v="1841"/>
          </reference>
        </references>
      </pivotArea>
    </chartFormat>
    <chartFormat chart="54" format="726">
      <pivotArea type="data" outline="0" fieldPosition="0">
        <references count="2">
          <reference field="4294967294" count="1" selected="0">
            <x v="0"/>
          </reference>
          <reference field="1" count="1" selected="0">
            <x v="1522"/>
          </reference>
        </references>
      </pivotArea>
    </chartFormat>
    <chartFormat chart="54" format="727">
      <pivotArea type="data" outline="0" fieldPosition="0">
        <references count="2">
          <reference field="4294967294" count="1" selected="0">
            <x v="0"/>
          </reference>
          <reference field="1" count="1" selected="0">
            <x v="1919"/>
          </reference>
        </references>
      </pivotArea>
    </chartFormat>
    <chartFormat chart="54" format="728">
      <pivotArea type="data" outline="0" fieldPosition="0">
        <references count="2">
          <reference field="4294967294" count="1" selected="0">
            <x v="0"/>
          </reference>
          <reference field="1" count="1" selected="0">
            <x v="1911"/>
          </reference>
        </references>
      </pivotArea>
    </chartFormat>
    <chartFormat chart="54" format="729">
      <pivotArea type="data" outline="0" fieldPosition="0">
        <references count="2">
          <reference field="4294967294" count="1" selected="0">
            <x v="0"/>
          </reference>
          <reference field="1" count="1" selected="0">
            <x v="1389"/>
          </reference>
        </references>
      </pivotArea>
    </chartFormat>
    <chartFormat chart="54" format="730">
      <pivotArea type="data" outline="0" fieldPosition="0">
        <references count="2">
          <reference field="4294967294" count="1" selected="0">
            <x v="0"/>
          </reference>
          <reference field="1" count="1" selected="0">
            <x v="1845"/>
          </reference>
        </references>
      </pivotArea>
    </chartFormat>
    <chartFormat chart="54" format="731">
      <pivotArea type="data" outline="0" fieldPosition="0">
        <references count="2">
          <reference field="4294967294" count="1" selected="0">
            <x v="0"/>
          </reference>
          <reference field="1" count="1" selected="0">
            <x v="2016"/>
          </reference>
        </references>
      </pivotArea>
    </chartFormat>
    <chartFormat chart="54" format="732">
      <pivotArea type="data" outline="0" fieldPosition="0">
        <references count="2">
          <reference field="4294967294" count="1" selected="0">
            <x v="0"/>
          </reference>
          <reference field="1" count="1" selected="0">
            <x v="1342"/>
          </reference>
        </references>
      </pivotArea>
    </chartFormat>
    <chartFormat chart="54" format="733">
      <pivotArea type="data" outline="0" fieldPosition="0">
        <references count="2">
          <reference field="4294967294" count="1" selected="0">
            <x v="0"/>
          </reference>
          <reference field="1" count="1" selected="0">
            <x v="1399"/>
          </reference>
        </references>
      </pivotArea>
    </chartFormat>
    <chartFormat chart="54" format="734">
      <pivotArea type="data" outline="0" fieldPosition="0">
        <references count="2">
          <reference field="4294967294" count="1" selected="0">
            <x v="0"/>
          </reference>
          <reference field="1" count="1" selected="0">
            <x v="1998"/>
          </reference>
        </references>
      </pivotArea>
    </chartFormat>
    <chartFormat chart="54" format="735">
      <pivotArea type="data" outline="0" fieldPosition="0">
        <references count="2">
          <reference field="4294967294" count="1" selected="0">
            <x v="0"/>
          </reference>
          <reference field="1" count="1" selected="0">
            <x v="1754"/>
          </reference>
        </references>
      </pivotArea>
    </chartFormat>
    <chartFormat chart="54" format="736">
      <pivotArea type="data" outline="0" fieldPosition="0">
        <references count="2">
          <reference field="4294967294" count="1" selected="0">
            <x v="0"/>
          </reference>
          <reference field="1" count="1" selected="0">
            <x v="1886"/>
          </reference>
        </references>
      </pivotArea>
    </chartFormat>
    <chartFormat chart="54" format="737">
      <pivotArea type="data" outline="0" fieldPosition="0">
        <references count="2">
          <reference field="4294967294" count="1" selected="0">
            <x v="0"/>
          </reference>
          <reference field="1" count="1" selected="0">
            <x v="1379"/>
          </reference>
        </references>
      </pivotArea>
    </chartFormat>
    <chartFormat chart="54" format="738">
      <pivotArea type="data" outline="0" fieldPosition="0">
        <references count="2">
          <reference field="4294967294" count="1" selected="0">
            <x v="0"/>
          </reference>
          <reference field="1" count="1" selected="0">
            <x v="1527"/>
          </reference>
        </references>
      </pivotArea>
    </chartFormat>
    <chartFormat chart="54" format="739">
      <pivotArea type="data" outline="0" fieldPosition="0">
        <references count="2">
          <reference field="4294967294" count="1" selected="0">
            <x v="0"/>
          </reference>
          <reference field="1" count="1" selected="0">
            <x v="1386"/>
          </reference>
        </references>
      </pivotArea>
    </chartFormat>
    <chartFormat chart="54" format="740">
      <pivotArea type="data" outline="0" fieldPosition="0">
        <references count="2">
          <reference field="4294967294" count="1" selected="0">
            <x v="0"/>
          </reference>
          <reference field="1" count="1" selected="0">
            <x v="1617"/>
          </reference>
        </references>
      </pivotArea>
    </chartFormat>
    <chartFormat chart="54" format="741">
      <pivotArea type="data" outline="0" fieldPosition="0">
        <references count="2">
          <reference field="4294967294" count="1" selected="0">
            <x v="0"/>
          </reference>
          <reference field="1" count="1" selected="0">
            <x v="1497"/>
          </reference>
        </references>
      </pivotArea>
    </chartFormat>
    <chartFormat chart="54" format="742">
      <pivotArea type="data" outline="0" fieldPosition="0">
        <references count="2">
          <reference field="4294967294" count="1" selected="0">
            <x v="0"/>
          </reference>
          <reference field="1" count="1" selected="0">
            <x v="1947"/>
          </reference>
        </references>
      </pivotArea>
    </chartFormat>
    <chartFormat chart="54" format="743">
      <pivotArea type="data" outline="0" fieldPosition="0">
        <references count="2">
          <reference field="4294967294" count="1" selected="0">
            <x v="0"/>
          </reference>
          <reference field="1" count="1" selected="0">
            <x v="1396"/>
          </reference>
        </references>
      </pivotArea>
    </chartFormat>
    <chartFormat chart="54" format="744">
      <pivotArea type="data" outline="0" fieldPosition="0">
        <references count="2">
          <reference field="4294967294" count="1" selected="0">
            <x v="0"/>
          </reference>
          <reference field="1" count="1" selected="0">
            <x v="2040"/>
          </reference>
        </references>
      </pivotArea>
    </chartFormat>
    <chartFormat chart="54" format="745">
      <pivotArea type="data" outline="0" fieldPosition="0">
        <references count="2">
          <reference field="4294967294" count="1" selected="0">
            <x v="0"/>
          </reference>
          <reference field="1" count="1" selected="0">
            <x v="1411"/>
          </reference>
        </references>
      </pivotArea>
    </chartFormat>
    <chartFormat chart="54" format="746">
      <pivotArea type="data" outline="0" fieldPosition="0">
        <references count="2">
          <reference field="4294967294" count="1" selected="0">
            <x v="0"/>
          </reference>
          <reference field="1" count="1" selected="0">
            <x v="2033"/>
          </reference>
        </references>
      </pivotArea>
    </chartFormat>
    <chartFormat chart="54" format="747">
      <pivotArea type="data" outline="0" fieldPosition="0">
        <references count="2">
          <reference field="4294967294" count="1" selected="0">
            <x v="0"/>
          </reference>
          <reference field="1" count="1" selected="0">
            <x v="2001"/>
          </reference>
        </references>
      </pivotArea>
    </chartFormat>
    <chartFormat chart="54" format="748">
      <pivotArea type="data" outline="0" fieldPosition="0">
        <references count="2">
          <reference field="4294967294" count="1" selected="0">
            <x v="0"/>
          </reference>
          <reference field="1" count="1" selected="0">
            <x v="1346"/>
          </reference>
        </references>
      </pivotArea>
    </chartFormat>
    <chartFormat chart="54" format="749">
      <pivotArea type="data" outline="0" fieldPosition="0">
        <references count="2">
          <reference field="4294967294" count="1" selected="0">
            <x v="0"/>
          </reference>
          <reference field="1" count="1" selected="0">
            <x v="1297"/>
          </reference>
        </references>
      </pivotArea>
    </chartFormat>
    <chartFormat chart="54" format="750">
      <pivotArea type="data" outline="0" fieldPosition="0">
        <references count="2">
          <reference field="4294967294" count="1" selected="0">
            <x v="0"/>
          </reference>
          <reference field="1" count="1" selected="0">
            <x v="1426"/>
          </reference>
        </references>
      </pivotArea>
    </chartFormat>
    <chartFormat chart="54" format="751">
      <pivotArea type="data" outline="0" fieldPosition="0">
        <references count="2">
          <reference field="4294967294" count="1" selected="0">
            <x v="0"/>
          </reference>
          <reference field="1" count="1" selected="0">
            <x v="2041"/>
          </reference>
        </references>
      </pivotArea>
    </chartFormat>
    <chartFormat chart="54" format="752">
      <pivotArea type="data" outline="0" fieldPosition="0">
        <references count="2">
          <reference field="4294967294" count="1" selected="0">
            <x v="0"/>
          </reference>
          <reference field="1" count="1" selected="0">
            <x v="1834"/>
          </reference>
        </references>
      </pivotArea>
    </chartFormat>
    <chartFormat chart="54" format="753">
      <pivotArea type="data" outline="0" fieldPosition="0">
        <references count="2">
          <reference field="4294967294" count="1" selected="0">
            <x v="0"/>
          </reference>
          <reference field="1" count="1" selected="0">
            <x v="1912"/>
          </reference>
        </references>
      </pivotArea>
    </chartFormat>
    <chartFormat chart="54" format="754">
      <pivotArea type="data" outline="0" fieldPosition="0">
        <references count="2">
          <reference field="4294967294" count="1" selected="0">
            <x v="0"/>
          </reference>
          <reference field="1" count="1" selected="0">
            <x v="1412"/>
          </reference>
        </references>
      </pivotArea>
    </chartFormat>
    <chartFormat chart="54" format="755">
      <pivotArea type="data" outline="0" fieldPosition="0">
        <references count="2">
          <reference field="4294967294" count="1" selected="0">
            <x v="0"/>
          </reference>
          <reference field="1" count="1" selected="0">
            <x v="2032"/>
          </reference>
        </references>
      </pivotArea>
    </chartFormat>
    <chartFormat chart="54" format="756">
      <pivotArea type="data" outline="0" fieldPosition="0">
        <references count="2">
          <reference field="4294967294" count="1" selected="0">
            <x v="0"/>
          </reference>
          <reference field="1" count="1" selected="0">
            <x v="1428"/>
          </reference>
        </references>
      </pivotArea>
    </chartFormat>
    <chartFormat chart="54" format="757">
      <pivotArea type="data" outline="0" fieldPosition="0">
        <references count="2">
          <reference field="4294967294" count="1" selected="0">
            <x v="0"/>
          </reference>
          <reference field="1" count="1" selected="0">
            <x v="2009"/>
          </reference>
        </references>
      </pivotArea>
    </chartFormat>
    <chartFormat chart="54" format="758">
      <pivotArea type="data" outline="0" fieldPosition="0">
        <references count="2">
          <reference field="4294967294" count="1" selected="0">
            <x v="0"/>
          </reference>
          <reference field="1" count="1" selected="0">
            <x v="1416"/>
          </reference>
        </references>
      </pivotArea>
    </chartFormat>
    <chartFormat chart="54" format="759">
      <pivotArea type="data" outline="0" fieldPosition="0">
        <references count="2">
          <reference field="4294967294" count="1" selected="0">
            <x v="0"/>
          </reference>
          <reference field="1" count="1" selected="0">
            <x v="2037"/>
          </reference>
        </references>
      </pivotArea>
    </chartFormat>
    <chartFormat chart="54" format="760">
      <pivotArea type="data" outline="0" fieldPosition="0">
        <references count="2">
          <reference field="4294967294" count="1" selected="0">
            <x v="0"/>
          </reference>
          <reference field="1" count="1" selected="0">
            <x v="1958"/>
          </reference>
        </references>
      </pivotArea>
    </chartFormat>
    <chartFormat chart="54" format="761">
      <pivotArea type="data" outline="0" fieldPosition="0">
        <references count="2">
          <reference field="4294967294" count="1" selected="0">
            <x v="0"/>
          </reference>
          <reference field="1" count="1" selected="0">
            <x v="2021"/>
          </reference>
        </references>
      </pivotArea>
    </chartFormat>
    <chartFormat chart="54" format="762">
      <pivotArea type="data" outline="0" fieldPosition="0">
        <references count="2">
          <reference field="4294967294" count="1" selected="0">
            <x v="0"/>
          </reference>
          <reference field="1" count="1" selected="0">
            <x v="1425"/>
          </reference>
        </references>
      </pivotArea>
    </chartFormat>
    <chartFormat chart="54" format="763">
      <pivotArea type="data" outline="0" fieldPosition="0">
        <references count="2">
          <reference field="4294967294" count="1" selected="0">
            <x v="0"/>
          </reference>
          <reference field="1" count="1" selected="0">
            <x v="1296"/>
          </reference>
        </references>
      </pivotArea>
    </chartFormat>
    <chartFormat chart="54" format="764">
      <pivotArea type="data" outline="0" fieldPosition="0">
        <references count="2">
          <reference field="4294967294" count="1" selected="0">
            <x v="0"/>
          </reference>
          <reference field="1" count="1" selected="0">
            <x v="1968"/>
          </reference>
        </references>
      </pivotArea>
    </chartFormat>
    <chartFormat chart="54" format="765">
      <pivotArea type="data" outline="0" fieldPosition="0">
        <references count="2">
          <reference field="4294967294" count="1" selected="0">
            <x v="0"/>
          </reference>
          <reference field="1" count="1" selected="0">
            <x v="1971"/>
          </reference>
        </references>
      </pivotArea>
    </chartFormat>
    <chartFormat chart="54" format="766">
      <pivotArea type="data" outline="0" fieldPosition="0">
        <references count="2">
          <reference field="4294967294" count="1" selected="0">
            <x v="0"/>
          </reference>
          <reference field="1" count="1" selected="0">
            <x v="1424"/>
          </reference>
        </references>
      </pivotArea>
    </chartFormat>
    <chartFormat chart="54" format="767">
      <pivotArea type="data" outline="0" fieldPosition="0">
        <references count="2">
          <reference field="4294967294" count="1" selected="0">
            <x v="0"/>
          </reference>
          <reference field="1" count="1" selected="0">
            <x v="1757"/>
          </reference>
        </references>
      </pivotArea>
    </chartFormat>
    <chartFormat chart="54" format="768">
      <pivotArea type="data" outline="0" fieldPosition="0">
        <references count="2">
          <reference field="4294967294" count="1" selected="0">
            <x v="0"/>
          </reference>
          <reference field="1" count="1" selected="0">
            <x v="2024"/>
          </reference>
        </references>
      </pivotArea>
    </chartFormat>
    <chartFormat chart="54" format="769">
      <pivotArea type="data" outline="0" fieldPosition="0">
        <references count="2">
          <reference field="4294967294" count="1" selected="0">
            <x v="0"/>
          </reference>
          <reference field="1" count="1" selected="0">
            <x v="1829"/>
          </reference>
        </references>
      </pivotArea>
    </chartFormat>
    <chartFormat chart="54" format="770">
      <pivotArea type="data" outline="0" fieldPosition="0">
        <references count="2">
          <reference field="4294967294" count="1" selected="0">
            <x v="0"/>
          </reference>
          <reference field="1" count="1" selected="0">
            <x v="1420"/>
          </reference>
        </references>
      </pivotArea>
    </chartFormat>
    <chartFormat chart="54" format="771">
      <pivotArea type="data" outline="0" fieldPosition="0">
        <references count="2">
          <reference field="4294967294" count="1" selected="0">
            <x v="0"/>
          </reference>
          <reference field="1" count="1" selected="0">
            <x v="1309"/>
          </reference>
        </references>
      </pivotArea>
    </chartFormat>
    <chartFormat chart="54" format="772">
      <pivotArea type="data" outline="0" fieldPosition="0">
        <references count="2">
          <reference field="4294967294" count="1" selected="0">
            <x v="0"/>
          </reference>
          <reference field="1" count="1" selected="0">
            <x v="1924"/>
          </reference>
        </references>
      </pivotArea>
    </chartFormat>
    <chartFormat chart="54" format="773">
      <pivotArea type="data" outline="0" fieldPosition="0">
        <references count="2">
          <reference field="4294967294" count="1" selected="0">
            <x v="0"/>
          </reference>
          <reference field="1" count="1" selected="0">
            <x v="1405"/>
          </reference>
        </references>
      </pivotArea>
    </chartFormat>
    <chartFormat chart="54" format="774">
      <pivotArea type="data" outline="0" fieldPosition="0">
        <references count="2">
          <reference field="4294967294" count="1" selected="0">
            <x v="0"/>
          </reference>
          <reference field="1" count="1" selected="0">
            <x v="1508"/>
          </reference>
        </references>
      </pivotArea>
    </chartFormat>
    <chartFormat chart="54" format="775">
      <pivotArea type="data" outline="0" fieldPosition="0">
        <references count="2">
          <reference field="4294967294" count="1" selected="0">
            <x v="0"/>
          </reference>
          <reference field="1" count="1" selected="0">
            <x v="2043"/>
          </reference>
        </references>
      </pivotArea>
    </chartFormat>
    <chartFormat chart="54" format="776">
      <pivotArea type="data" outline="0" fieldPosition="0">
        <references count="2">
          <reference field="4294967294" count="1" selected="0">
            <x v="0"/>
          </reference>
          <reference field="1" count="1" selected="0">
            <x v="1407"/>
          </reference>
        </references>
      </pivotArea>
    </chartFormat>
    <chartFormat chart="54" format="777">
      <pivotArea type="data" outline="0" fieldPosition="0">
        <references count="2">
          <reference field="4294967294" count="1" selected="0">
            <x v="0"/>
          </reference>
          <reference field="1" count="1" selected="0">
            <x v="1922"/>
          </reference>
        </references>
      </pivotArea>
    </chartFormat>
    <chartFormat chart="54" format="778">
      <pivotArea type="data" outline="0" fieldPosition="0">
        <references count="2">
          <reference field="4294967294" count="1" selected="0">
            <x v="0"/>
          </reference>
          <reference field="1" count="1" selected="0">
            <x v="1419"/>
          </reference>
        </references>
      </pivotArea>
    </chartFormat>
    <chartFormat chart="54" format="779">
      <pivotArea type="data" outline="0" fieldPosition="0">
        <references count="2">
          <reference field="4294967294" count="1" selected="0">
            <x v="0"/>
          </reference>
          <reference field="1" count="1" selected="0">
            <x v="1303"/>
          </reference>
        </references>
      </pivotArea>
    </chartFormat>
    <chartFormat chart="54" format="780">
      <pivotArea type="data" outline="0" fieldPosition="0">
        <references count="2">
          <reference field="4294967294" count="1" selected="0">
            <x v="0"/>
          </reference>
          <reference field="1" count="1" selected="0">
            <x v="1837"/>
          </reference>
        </references>
      </pivotArea>
    </chartFormat>
    <chartFormat chart="54" format="781">
      <pivotArea type="data" outline="0" fieldPosition="0">
        <references count="2">
          <reference field="4294967294" count="1" selected="0">
            <x v="0"/>
          </reference>
          <reference field="1" count="1" selected="0">
            <x v="1504"/>
          </reference>
        </references>
      </pivotArea>
    </chartFormat>
    <chartFormat chart="54" format="782">
      <pivotArea type="data" outline="0" fieldPosition="0">
        <references count="2">
          <reference field="4294967294" count="1" selected="0">
            <x v="0"/>
          </reference>
          <reference field="1" count="1" selected="0">
            <x v="1395"/>
          </reference>
        </references>
      </pivotArea>
    </chartFormat>
    <chartFormat chart="54" format="783">
      <pivotArea type="data" outline="0" fieldPosition="0">
        <references count="2">
          <reference field="4294967294" count="1" selected="0">
            <x v="0"/>
          </reference>
          <reference field="1" count="1" selected="0">
            <x v="2010"/>
          </reference>
        </references>
      </pivotArea>
    </chartFormat>
    <chartFormat chart="54" format="784">
      <pivotArea type="data" outline="0" fieldPosition="0">
        <references count="2">
          <reference field="4294967294" count="1" selected="0">
            <x v="0"/>
          </reference>
          <reference field="1" count="1" selected="0">
            <x v="1933"/>
          </reference>
        </references>
      </pivotArea>
    </chartFormat>
    <chartFormat chart="54" format="785">
      <pivotArea type="data" outline="0" fieldPosition="0">
        <references count="2">
          <reference field="4294967294" count="1" selected="0">
            <x v="0"/>
          </reference>
          <reference field="1" count="1" selected="0">
            <x v="1648"/>
          </reference>
        </references>
      </pivotArea>
    </chartFormat>
    <chartFormat chart="54" format="786">
      <pivotArea type="data" outline="0" fieldPosition="0">
        <references count="2">
          <reference field="4294967294" count="1" selected="0">
            <x v="0"/>
          </reference>
          <reference field="1" count="1" selected="0">
            <x v="1513"/>
          </reference>
        </references>
      </pivotArea>
    </chartFormat>
    <chartFormat chart="54" format="787">
      <pivotArea type="data" outline="0" fieldPosition="0">
        <references count="2">
          <reference field="4294967294" count="1" selected="0">
            <x v="0"/>
          </reference>
          <reference field="1" count="1" selected="0">
            <x v="2023"/>
          </reference>
        </references>
      </pivotArea>
    </chartFormat>
    <chartFormat chart="54" format="788">
      <pivotArea type="data" outline="0" fieldPosition="0">
        <references count="2">
          <reference field="4294967294" count="1" selected="0">
            <x v="0"/>
          </reference>
          <reference field="1" count="1" selected="0">
            <x v="1336"/>
          </reference>
        </references>
      </pivotArea>
    </chartFormat>
    <chartFormat chart="54" format="789">
      <pivotArea type="data" outline="0" fieldPosition="0">
        <references count="2">
          <reference field="4294967294" count="1" selected="0">
            <x v="0"/>
          </reference>
          <reference field="1" count="1" selected="0">
            <x v="1962"/>
          </reference>
        </references>
      </pivotArea>
    </chartFormat>
    <chartFormat chart="54" format="790">
      <pivotArea type="data" outline="0" fieldPosition="0">
        <references count="2">
          <reference field="4294967294" count="1" selected="0">
            <x v="0"/>
          </reference>
          <reference field="1" count="1" selected="0">
            <x v="1875"/>
          </reference>
        </references>
      </pivotArea>
    </chartFormat>
    <chartFormat chart="54" format="791">
      <pivotArea type="data" outline="0" fieldPosition="0">
        <references count="2">
          <reference field="4294967294" count="1" selected="0">
            <x v="0"/>
          </reference>
          <reference field="1" count="1" selected="0">
            <x v="1707"/>
          </reference>
        </references>
      </pivotArea>
    </chartFormat>
    <chartFormat chart="54" format="792">
      <pivotArea type="data" outline="0" fieldPosition="0">
        <references count="2">
          <reference field="4294967294" count="1" selected="0">
            <x v="0"/>
          </reference>
          <reference field="1" count="1" selected="0">
            <x v="1887"/>
          </reference>
        </references>
      </pivotArea>
    </chartFormat>
    <chartFormat chart="54" format="793">
      <pivotArea type="data" outline="0" fieldPosition="0">
        <references count="2">
          <reference field="4294967294" count="1" selected="0">
            <x v="0"/>
          </reference>
          <reference field="1" count="1" selected="0">
            <x v="1690"/>
          </reference>
        </references>
      </pivotArea>
    </chartFormat>
    <chartFormat chart="54" format="794">
      <pivotArea type="data" outline="0" fieldPosition="0">
        <references count="2">
          <reference field="4294967294" count="1" selected="0">
            <x v="0"/>
          </reference>
          <reference field="1" count="1" selected="0">
            <x v="1776"/>
          </reference>
        </references>
      </pivotArea>
    </chartFormat>
    <chartFormat chart="54" format="795">
      <pivotArea type="data" outline="0" fieldPosition="0">
        <references count="2">
          <reference field="4294967294" count="1" selected="0">
            <x v="0"/>
          </reference>
          <reference field="1" count="1" selected="0">
            <x v="2002"/>
          </reference>
        </references>
      </pivotArea>
    </chartFormat>
    <chartFormat chart="54" format="796">
      <pivotArea type="data" outline="0" fieldPosition="0">
        <references count="2">
          <reference field="4294967294" count="1" selected="0">
            <x v="0"/>
          </reference>
          <reference field="1" count="1" selected="0">
            <x v="1988"/>
          </reference>
        </references>
      </pivotArea>
    </chartFormat>
    <chartFormat chart="54" format="797">
      <pivotArea type="data" outline="0" fieldPosition="0">
        <references count="2">
          <reference field="4294967294" count="1" selected="0">
            <x v="0"/>
          </reference>
          <reference field="1" count="1" selected="0">
            <x v="1910"/>
          </reference>
        </references>
      </pivotArea>
    </chartFormat>
    <chartFormat chart="54" format="798">
      <pivotArea type="data" outline="0" fieldPosition="0">
        <references count="2">
          <reference field="4294967294" count="1" selected="0">
            <x v="0"/>
          </reference>
          <reference field="1" count="1" selected="0">
            <x v="1974"/>
          </reference>
        </references>
      </pivotArea>
    </chartFormat>
    <chartFormat chart="54" format="799">
      <pivotArea type="data" outline="0" fieldPosition="0">
        <references count="2">
          <reference field="4294967294" count="1" selected="0">
            <x v="0"/>
          </reference>
          <reference field="1" count="1" selected="0">
            <x v="1351"/>
          </reference>
        </references>
      </pivotArea>
    </chartFormat>
    <chartFormat chart="54" format="800">
      <pivotArea type="data" outline="0" fieldPosition="0">
        <references count="2">
          <reference field="4294967294" count="1" selected="0">
            <x v="0"/>
          </reference>
          <reference field="1" count="1" selected="0">
            <x v="1882"/>
          </reference>
        </references>
      </pivotArea>
    </chartFormat>
    <chartFormat chart="54" format="801">
      <pivotArea type="data" outline="0" fieldPosition="0">
        <references count="2">
          <reference field="4294967294" count="1" selected="0">
            <x v="0"/>
          </reference>
          <reference field="1" count="1" selected="0">
            <x v="1852"/>
          </reference>
        </references>
      </pivotArea>
    </chartFormat>
    <chartFormat chart="54" format="802">
      <pivotArea type="data" outline="0" fieldPosition="0">
        <references count="2">
          <reference field="4294967294" count="1" selected="0">
            <x v="0"/>
          </reference>
          <reference field="1" count="1" selected="0">
            <x v="1409"/>
          </reference>
        </references>
      </pivotArea>
    </chartFormat>
    <chartFormat chart="54" format="803">
      <pivotArea type="data" outline="0" fieldPosition="0">
        <references count="2">
          <reference field="4294967294" count="1" selected="0">
            <x v="0"/>
          </reference>
          <reference field="1" count="1" selected="0">
            <x v="1860"/>
          </reference>
        </references>
      </pivotArea>
    </chartFormat>
    <chartFormat chart="54" format="804">
      <pivotArea type="data" outline="0" fieldPosition="0">
        <references count="2">
          <reference field="4294967294" count="1" selected="0">
            <x v="0"/>
          </reference>
          <reference field="1" count="1" selected="0">
            <x v="1414"/>
          </reference>
        </references>
      </pivotArea>
    </chartFormat>
    <chartFormat chart="54" format="805">
      <pivotArea type="data" outline="0" fieldPosition="0">
        <references count="2">
          <reference field="4294967294" count="1" selected="0">
            <x v="0"/>
          </reference>
          <reference field="1" count="1" selected="0">
            <x v="2038"/>
          </reference>
        </references>
      </pivotArea>
    </chartFormat>
    <chartFormat chart="54" format="806">
      <pivotArea type="data" outline="0" fieldPosition="0">
        <references count="2">
          <reference field="4294967294" count="1" selected="0">
            <x v="0"/>
          </reference>
          <reference field="1" count="1" selected="0">
            <x v="1515"/>
          </reference>
        </references>
      </pivotArea>
    </chartFormat>
    <chartFormat chart="54" format="807">
      <pivotArea type="data" outline="0" fieldPosition="0">
        <references count="2">
          <reference field="4294967294" count="1" selected="0">
            <x v="0"/>
          </reference>
          <reference field="1" count="1" selected="0">
            <x v="1939"/>
          </reference>
        </references>
      </pivotArea>
    </chartFormat>
    <chartFormat chart="54" format="808">
      <pivotArea type="data" outline="0" fieldPosition="0">
        <references count="2">
          <reference field="4294967294" count="1" selected="0">
            <x v="0"/>
          </reference>
          <reference field="1" count="1" selected="0">
            <x v="1330"/>
          </reference>
        </references>
      </pivotArea>
    </chartFormat>
    <chartFormat chart="54" format="809">
      <pivotArea type="data" outline="0" fieldPosition="0">
        <references count="2">
          <reference field="4294967294" count="1" selected="0">
            <x v="0"/>
          </reference>
          <reference field="1" count="1" selected="0">
            <x v="1877"/>
          </reference>
        </references>
      </pivotArea>
    </chartFormat>
    <chartFormat chart="54" format="810">
      <pivotArea type="data" outline="0" fieldPosition="0">
        <references count="2">
          <reference field="4294967294" count="1" selected="0">
            <x v="0"/>
          </reference>
          <reference field="1" count="1" selected="0">
            <x v="1864"/>
          </reference>
        </references>
      </pivotArea>
    </chartFormat>
    <chartFormat chart="54" format="811">
      <pivotArea type="data" outline="0" fieldPosition="0">
        <references count="2">
          <reference field="4294967294" count="1" selected="0">
            <x v="0"/>
          </reference>
          <reference field="1" count="1" selected="0">
            <x v="1372"/>
          </reference>
        </references>
      </pivotArea>
    </chartFormat>
    <chartFormat chart="54" format="812">
      <pivotArea type="data" outline="0" fieldPosition="0">
        <references count="2">
          <reference field="4294967294" count="1" selected="0">
            <x v="0"/>
          </reference>
          <reference field="1" count="1" selected="0">
            <x v="1890"/>
          </reference>
        </references>
      </pivotArea>
    </chartFormat>
    <chartFormat chart="54" format="813">
      <pivotArea type="data" outline="0" fieldPosition="0">
        <references count="2">
          <reference field="4294967294" count="1" selected="0">
            <x v="0"/>
          </reference>
          <reference field="1" count="1" selected="0">
            <x v="1415"/>
          </reference>
        </references>
      </pivotArea>
    </chartFormat>
    <chartFormat chart="54" format="814">
      <pivotArea type="data" outline="0" fieldPosition="0">
        <references count="2">
          <reference field="4294967294" count="1" selected="0">
            <x v="0"/>
          </reference>
          <reference field="1" count="1" selected="0">
            <x v="1967"/>
          </reference>
        </references>
      </pivotArea>
    </chartFormat>
    <chartFormat chart="54" format="815">
      <pivotArea type="data" outline="0" fieldPosition="0">
        <references count="2">
          <reference field="4294967294" count="1" selected="0">
            <x v="0"/>
          </reference>
          <reference field="1" count="1" selected="0">
            <x v="2034"/>
          </reference>
        </references>
      </pivotArea>
    </chartFormat>
    <chartFormat chart="54" format="816">
      <pivotArea type="data" outline="0" fieldPosition="0">
        <references count="2">
          <reference field="4294967294" count="1" selected="0">
            <x v="0"/>
          </reference>
          <reference field="1" count="1" selected="0">
            <x v="1400"/>
          </reference>
        </references>
      </pivotArea>
    </chartFormat>
    <chartFormat chart="54" format="817">
      <pivotArea type="data" outline="0" fieldPosition="0">
        <references count="2">
          <reference field="4294967294" count="1" selected="0">
            <x v="0"/>
          </reference>
          <reference field="1" count="1" selected="0">
            <x v="1659"/>
          </reference>
        </references>
      </pivotArea>
    </chartFormat>
    <chartFormat chart="54" format="818">
      <pivotArea type="data" outline="0" fieldPosition="0">
        <references count="2">
          <reference field="4294967294" count="1" selected="0">
            <x v="0"/>
          </reference>
          <reference field="1" count="1" selected="0">
            <x v="1836"/>
          </reference>
        </references>
      </pivotArea>
    </chartFormat>
    <chartFormat chart="54" format="819">
      <pivotArea type="data" outline="0" fieldPosition="0">
        <references count="2">
          <reference field="4294967294" count="1" selected="0">
            <x v="0"/>
          </reference>
          <reference field="1" count="1" selected="0">
            <x v="2027"/>
          </reference>
        </references>
      </pivotArea>
    </chartFormat>
    <chartFormat chart="54" format="820">
      <pivotArea type="data" outline="0" fieldPosition="0">
        <references count="2">
          <reference field="4294967294" count="1" selected="0">
            <x v="0"/>
          </reference>
          <reference field="1" count="1" selected="0">
            <x v="1925"/>
          </reference>
        </references>
      </pivotArea>
    </chartFormat>
    <chartFormat chart="54" format="821">
      <pivotArea type="data" outline="0" fieldPosition="0">
        <references count="2">
          <reference field="4294967294" count="1" selected="0">
            <x v="0"/>
          </reference>
          <reference field="1" count="1" selected="0">
            <x v="1895"/>
          </reference>
        </references>
      </pivotArea>
    </chartFormat>
    <chartFormat chart="54" format="822">
      <pivotArea type="data" outline="0" fieldPosition="0">
        <references count="2">
          <reference field="4294967294" count="1" selected="0">
            <x v="0"/>
          </reference>
          <reference field="1" count="1" selected="0">
            <x v="1820"/>
          </reference>
        </references>
      </pivotArea>
    </chartFormat>
    <chartFormat chart="54" format="823">
      <pivotArea type="data" outline="0" fieldPosition="0">
        <references count="2">
          <reference field="4294967294" count="1" selected="0">
            <x v="0"/>
          </reference>
          <reference field="1" count="1" selected="0">
            <x v="1833"/>
          </reference>
        </references>
      </pivotArea>
    </chartFormat>
    <chartFormat chart="54" format="824">
      <pivotArea type="data" outline="0" fieldPosition="0">
        <references count="2">
          <reference field="4294967294" count="1" selected="0">
            <x v="0"/>
          </reference>
          <reference field="1" count="1" selected="0">
            <x v="1926"/>
          </reference>
        </references>
      </pivotArea>
    </chartFormat>
    <chartFormat chart="54" format="825">
      <pivotArea type="data" outline="0" fieldPosition="0">
        <references count="2">
          <reference field="4294967294" count="1" selected="0">
            <x v="0"/>
          </reference>
          <reference field="1" count="1" selected="0">
            <x v="1984"/>
          </reference>
        </references>
      </pivotArea>
    </chartFormat>
    <chartFormat chart="54" format="826">
      <pivotArea type="data" outline="0" fieldPosition="0">
        <references count="2">
          <reference field="4294967294" count="1" selected="0">
            <x v="0"/>
          </reference>
          <reference field="1" count="1" selected="0">
            <x v="1413"/>
          </reference>
        </references>
      </pivotArea>
    </chartFormat>
    <chartFormat chart="54" format="827">
      <pivotArea type="data" outline="0" fieldPosition="0">
        <references count="2">
          <reference field="4294967294" count="1" selected="0">
            <x v="0"/>
          </reference>
          <reference field="1" count="1" selected="0">
            <x v="1807"/>
          </reference>
        </references>
      </pivotArea>
    </chartFormat>
    <chartFormat chart="54" format="828">
      <pivotArea type="data" outline="0" fieldPosition="0">
        <references count="2">
          <reference field="4294967294" count="1" selected="0">
            <x v="0"/>
          </reference>
          <reference field="1" count="1" selected="0">
            <x v="1356"/>
          </reference>
        </references>
      </pivotArea>
    </chartFormat>
    <chartFormat chart="54" format="829">
      <pivotArea type="data" outline="0" fieldPosition="0">
        <references count="2">
          <reference field="4294967294" count="1" selected="0">
            <x v="0"/>
          </reference>
          <reference field="1" count="1" selected="0">
            <x v="1993"/>
          </reference>
        </references>
      </pivotArea>
    </chartFormat>
    <chartFormat chart="54" format="830">
      <pivotArea type="data" outline="0" fieldPosition="0">
        <references count="2">
          <reference field="4294967294" count="1" selected="0">
            <x v="0"/>
          </reference>
          <reference field="1" count="1" selected="0">
            <x v="1960"/>
          </reference>
        </references>
      </pivotArea>
    </chartFormat>
    <chartFormat chart="54" format="831">
      <pivotArea type="data" outline="0" fieldPosition="0">
        <references count="2">
          <reference field="4294967294" count="1" selected="0">
            <x v="0"/>
          </reference>
          <reference field="1" count="1" selected="0">
            <x v="1940"/>
          </reference>
        </references>
      </pivotArea>
    </chartFormat>
    <chartFormat chart="54" format="832">
      <pivotArea type="data" outline="0" fieldPosition="0">
        <references count="2">
          <reference field="4294967294" count="1" selected="0">
            <x v="0"/>
          </reference>
          <reference field="1" count="1" selected="0">
            <x v="2045"/>
          </reference>
        </references>
      </pivotArea>
    </chartFormat>
    <chartFormat chart="46" format="25">
      <pivotArea type="data" outline="0" fieldPosition="0">
        <references count="2">
          <reference field="4294967294" count="1" selected="0">
            <x v="0"/>
          </reference>
          <reference field="1" count="1" selected="0">
            <x v="1447"/>
          </reference>
        </references>
      </pivotArea>
    </chartFormat>
    <chartFormat chart="46" format="26">
      <pivotArea type="data" outline="0" fieldPosition="0">
        <references count="2">
          <reference field="4294967294" count="1" selected="0">
            <x v="0"/>
          </reference>
          <reference field="1" count="1" selected="0">
            <x v="1260"/>
          </reference>
        </references>
      </pivotArea>
    </chartFormat>
    <chartFormat chart="46" format="27">
      <pivotArea type="data" outline="0" fieldPosition="0">
        <references count="2">
          <reference field="4294967294" count="1" selected="0">
            <x v="0"/>
          </reference>
          <reference field="1" count="1" selected="0">
            <x v="1284"/>
          </reference>
        </references>
      </pivotArea>
    </chartFormat>
    <chartFormat chart="46" format="28">
      <pivotArea type="data" outline="0" fieldPosition="0">
        <references count="2">
          <reference field="4294967294" count="1" selected="0">
            <x v="0"/>
          </reference>
          <reference field="1" count="1" selected="0">
            <x v="1454"/>
          </reference>
        </references>
      </pivotArea>
    </chartFormat>
    <chartFormat chart="46" format="29">
      <pivotArea type="data" outline="0" fieldPosition="0">
        <references count="2">
          <reference field="4294967294" count="1" selected="0">
            <x v="0"/>
          </reference>
          <reference field="1" count="1" selected="0">
            <x v="1439"/>
          </reference>
        </references>
      </pivotArea>
    </chartFormat>
    <chartFormat chart="46" format="30">
      <pivotArea type="data" outline="0" fieldPosition="0">
        <references count="2">
          <reference field="4294967294" count="1" selected="0">
            <x v="0"/>
          </reference>
          <reference field="1" count="1" selected="0">
            <x v="1507"/>
          </reference>
        </references>
      </pivotArea>
    </chartFormat>
    <chartFormat chart="46" format="31">
      <pivotArea type="data" outline="0" fieldPosition="0">
        <references count="2">
          <reference field="4294967294" count="1" selected="0">
            <x v="0"/>
          </reference>
          <reference field="1" count="1" selected="0">
            <x v="1441"/>
          </reference>
        </references>
      </pivotArea>
    </chartFormat>
    <chartFormat chart="46" format="32">
      <pivotArea type="data" outline="0" fieldPosition="0">
        <references count="2">
          <reference field="4294967294" count="1" selected="0">
            <x v="0"/>
          </reference>
          <reference field="1" count="1" selected="0">
            <x v="1451"/>
          </reference>
        </references>
      </pivotArea>
    </chartFormat>
    <chartFormat chart="46" format="33">
      <pivotArea type="data" outline="0" fieldPosition="0">
        <references count="2">
          <reference field="4294967294" count="1" selected="0">
            <x v="0"/>
          </reference>
          <reference field="1" count="1" selected="0">
            <x v="1434"/>
          </reference>
        </references>
      </pivotArea>
    </chartFormat>
    <chartFormat chart="46" format="34">
      <pivotArea type="data" outline="0" fieldPosition="0">
        <references count="2">
          <reference field="4294967294" count="1" selected="0">
            <x v="0"/>
          </reference>
          <reference field="1" count="1" selected="0">
            <x v="1442"/>
          </reference>
        </references>
      </pivotArea>
    </chartFormat>
    <chartFormat chart="46" format="35">
      <pivotArea type="data" outline="0" fieldPosition="0">
        <references count="2">
          <reference field="4294967294" count="1" selected="0">
            <x v="0"/>
          </reference>
          <reference field="1" count="1" selected="0">
            <x v="1533"/>
          </reference>
        </references>
      </pivotArea>
    </chartFormat>
    <chartFormat chart="46" format="36">
      <pivotArea type="data" outline="0" fieldPosition="0">
        <references count="2">
          <reference field="4294967294" count="1" selected="0">
            <x v="0"/>
          </reference>
          <reference field="1" count="1" selected="0">
            <x v="1460"/>
          </reference>
        </references>
      </pivotArea>
    </chartFormat>
    <chartFormat chart="46" format="37">
      <pivotArea type="data" outline="0" fieldPosition="0">
        <references count="2">
          <reference field="4294967294" count="1" selected="0">
            <x v="0"/>
          </reference>
          <reference field="1" count="1" selected="0">
            <x v="1448"/>
          </reference>
        </references>
      </pivotArea>
    </chartFormat>
    <chartFormat chart="46" format="38">
      <pivotArea type="data" outline="0" fieldPosition="0">
        <references count="2">
          <reference field="4294967294" count="1" selected="0">
            <x v="0"/>
          </reference>
          <reference field="1" count="1" selected="0">
            <x v="1313"/>
          </reference>
        </references>
      </pivotArea>
    </chartFormat>
    <chartFormat chart="46" format="39">
      <pivotArea type="data" outline="0" fieldPosition="0">
        <references count="2">
          <reference field="4294967294" count="1" selected="0">
            <x v="0"/>
          </reference>
          <reference field="1" count="1" selected="0">
            <x v="1443"/>
          </reference>
        </references>
      </pivotArea>
    </chartFormat>
    <chartFormat chart="46" format="40">
      <pivotArea type="data" outline="0" fieldPosition="0">
        <references count="2">
          <reference field="4294967294" count="1" selected="0">
            <x v="0"/>
          </reference>
          <reference field="1" count="1" selected="0">
            <x v="1453"/>
          </reference>
        </references>
      </pivotArea>
    </chartFormat>
    <chartFormat chart="46" format="41">
      <pivotArea type="data" outline="0" fieldPosition="0">
        <references count="2">
          <reference field="4294967294" count="1" selected="0">
            <x v="0"/>
          </reference>
          <reference field="1" count="1" selected="0">
            <x v="1543"/>
          </reference>
        </references>
      </pivotArea>
    </chartFormat>
    <chartFormat chart="46" format="42">
      <pivotArea type="data" outline="0" fieldPosition="0">
        <references count="2">
          <reference field="4294967294" count="1" selected="0">
            <x v="0"/>
          </reference>
          <reference field="1" count="1" selected="0">
            <x v="1465"/>
          </reference>
        </references>
      </pivotArea>
    </chartFormat>
    <chartFormat chart="46" format="43">
      <pivotArea type="data" outline="0" fieldPosition="0">
        <references count="2">
          <reference field="4294967294" count="1" selected="0">
            <x v="0"/>
          </reference>
          <reference field="1" count="1" selected="0">
            <x v="1258"/>
          </reference>
        </references>
      </pivotArea>
    </chartFormat>
    <chartFormat chart="46" format="44">
      <pivotArea type="data" outline="0" fieldPosition="0">
        <references count="2">
          <reference field="4294967294" count="1" selected="0">
            <x v="0"/>
          </reference>
          <reference field="1" count="1" selected="0">
            <x v="1735"/>
          </reference>
        </references>
      </pivotArea>
    </chartFormat>
    <chartFormat chart="46" format="45">
      <pivotArea type="data" outline="0" fieldPosition="0">
        <references count="2">
          <reference field="4294967294" count="1" selected="0">
            <x v="0"/>
          </reference>
          <reference field="1" count="1" selected="0">
            <x v="1534"/>
          </reference>
        </references>
      </pivotArea>
    </chartFormat>
    <chartFormat chart="46" format="46">
      <pivotArea type="data" outline="0" fieldPosition="0">
        <references count="2">
          <reference field="4294967294" count="1" selected="0">
            <x v="0"/>
          </reference>
          <reference field="1" count="1" selected="0">
            <x v="1602"/>
          </reference>
        </references>
      </pivotArea>
    </chartFormat>
    <chartFormat chart="46" format="47">
      <pivotArea type="data" outline="0" fieldPosition="0">
        <references count="2">
          <reference field="4294967294" count="1" selected="0">
            <x v="0"/>
          </reference>
          <reference field="1" count="1" selected="0">
            <x v="1730"/>
          </reference>
        </references>
      </pivotArea>
    </chartFormat>
    <chartFormat chart="46" format="48">
      <pivotArea type="data" outline="0" fieldPosition="0">
        <references count="2">
          <reference field="4294967294" count="1" selected="0">
            <x v="0"/>
          </reference>
          <reference field="1" count="1" selected="0">
            <x v="1286"/>
          </reference>
        </references>
      </pivotArea>
    </chartFormat>
    <chartFormat chart="46" format="49">
      <pivotArea type="data" outline="0" fieldPosition="0">
        <references count="2">
          <reference field="4294967294" count="1" selected="0">
            <x v="0"/>
          </reference>
          <reference field="1" count="1" selected="0">
            <x v="1280"/>
          </reference>
        </references>
      </pivotArea>
    </chartFormat>
    <chartFormat chart="46" format="50">
      <pivotArea type="data" outline="0" fieldPosition="0">
        <references count="2">
          <reference field="4294967294" count="1" selected="0">
            <x v="0"/>
          </reference>
          <reference field="1" count="1" selected="0">
            <x v="1259"/>
          </reference>
        </references>
      </pivotArea>
    </chartFormat>
    <chartFormat chart="46" format="51">
      <pivotArea type="data" outline="0" fieldPosition="0">
        <references count="2">
          <reference field="4294967294" count="1" selected="0">
            <x v="0"/>
          </reference>
          <reference field="1" count="1" selected="0">
            <x v="1253"/>
          </reference>
        </references>
      </pivotArea>
    </chartFormat>
    <chartFormat chart="46" format="52">
      <pivotArea type="data" outline="0" fieldPosition="0">
        <references count="2">
          <reference field="4294967294" count="1" selected="0">
            <x v="0"/>
          </reference>
          <reference field="1" count="1" selected="0">
            <x v="1289"/>
          </reference>
        </references>
      </pivotArea>
    </chartFormat>
    <chartFormat chart="46" format="53">
      <pivotArea type="data" outline="0" fieldPosition="0">
        <references count="2">
          <reference field="4294967294" count="1" selected="0">
            <x v="0"/>
          </reference>
          <reference field="1" count="1" selected="0">
            <x v="1436"/>
          </reference>
        </references>
      </pivotArea>
    </chartFormat>
    <chartFormat chart="46" format="54">
      <pivotArea type="data" outline="0" fieldPosition="0">
        <references count="2">
          <reference field="4294967294" count="1" selected="0">
            <x v="0"/>
          </reference>
          <reference field="1" count="1" selected="0">
            <x v="1580"/>
          </reference>
        </references>
      </pivotArea>
    </chartFormat>
    <chartFormat chart="46" format="55">
      <pivotArea type="data" outline="0" fieldPosition="0">
        <references count="2">
          <reference field="4294967294" count="1" selected="0">
            <x v="0"/>
          </reference>
          <reference field="1" count="1" selected="0">
            <x v="1250"/>
          </reference>
        </references>
      </pivotArea>
    </chartFormat>
    <chartFormat chart="46" format="56">
      <pivotArea type="data" outline="0" fieldPosition="0">
        <references count="2">
          <reference field="4294967294" count="1" selected="0">
            <x v="0"/>
          </reference>
          <reference field="1" count="1" selected="0">
            <x v="1573"/>
          </reference>
        </references>
      </pivotArea>
    </chartFormat>
    <chartFormat chart="46" format="57">
      <pivotArea type="data" outline="0" fieldPosition="0">
        <references count="2">
          <reference field="4294967294" count="1" selected="0">
            <x v="0"/>
          </reference>
          <reference field="1" count="1" selected="0">
            <x v="1444"/>
          </reference>
        </references>
      </pivotArea>
    </chartFormat>
    <chartFormat chart="46" format="58">
      <pivotArea type="data" outline="0" fieldPosition="0">
        <references count="2">
          <reference field="4294967294" count="1" selected="0">
            <x v="0"/>
          </reference>
          <reference field="1" count="1" selected="0">
            <x v="1254"/>
          </reference>
        </references>
      </pivotArea>
    </chartFormat>
    <chartFormat chart="46" format="59">
      <pivotArea type="data" outline="0" fieldPosition="0">
        <references count="2">
          <reference field="4294967294" count="1" selected="0">
            <x v="0"/>
          </reference>
          <reference field="1" count="1" selected="0">
            <x v="1435"/>
          </reference>
        </references>
      </pivotArea>
    </chartFormat>
    <chartFormat chart="46" format="60">
      <pivotArea type="data" outline="0" fieldPosition="0">
        <references count="2">
          <reference field="4294967294" count="1" selected="0">
            <x v="0"/>
          </reference>
          <reference field="1" count="1" selected="0">
            <x v="1251"/>
          </reference>
        </references>
      </pivotArea>
    </chartFormat>
    <chartFormat chart="46" format="61">
      <pivotArea type="data" outline="0" fieldPosition="0">
        <references count="2">
          <reference field="4294967294" count="1" selected="0">
            <x v="0"/>
          </reference>
          <reference field="1" count="1" selected="0">
            <x v="1310"/>
          </reference>
        </references>
      </pivotArea>
    </chartFormat>
    <chartFormat chart="46" format="62">
      <pivotArea type="data" outline="0" fieldPosition="0">
        <references count="2">
          <reference field="4294967294" count="1" selected="0">
            <x v="0"/>
          </reference>
          <reference field="1" count="1" selected="0">
            <x v="1565"/>
          </reference>
        </references>
      </pivotArea>
    </chartFormat>
    <chartFormat chart="46" format="63">
      <pivotArea type="data" outline="0" fieldPosition="0">
        <references count="2">
          <reference field="4294967294" count="1" selected="0">
            <x v="0"/>
          </reference>
          <reference field="1" count="1" selected="0">
            <x v="1595"/>
          </reference>
        </references>
      </pivotArea>
    </chartFormat>
    <chartFormat chart="46" format="64">
      <pivotArea type="data" outline="0" fieldPosition="0">
        <references count="2">
          <reference field="4294967294" count="1" selected="0">
            <x v="0"/>
          </reference>
          <reference field="1" count="1" selected="0">
            <x v="1463"/>
          </reference>
        </references>
      </pivotArea>
    </chartFormat>
    <chartFormat chart="46" format="65">
      <pivotArea type="data" outline="0" fieldPosition="0">
        <references count="2">
          <reference field="4294967294" count="1" selected="0">
            <x v="0"/>
          </reference>
          <reference field="1" count="1" selected="0">
            <x v="1461"/>
          </reference>
        </references>
      </pivotArea>
    </chartFormat>
    <chartFormat chart="46" format="66">
      <pivotArea type="data" outline="0" fieldPosition="0">
        <references count="2">
          <reference field="4294967294" count="1" selected="0">
            <x v="0"/>
          </reference>
          <reference field="1" count="1" selected="0">
            <x v="1769"/>
          </reference>
        </references>
      </pivotArea>
    </chartFormat>
    <chartFormat chart="46" format="67">
      <pivotArea type="data" outline="0" fieldPosition="0">
        <references count="2">
          <reference field="4294967294" count="1" selected="0">
            <x v="0"/>
          </reference>
          <reference field="1" count="1" selected="0">
            <x v="1345"/>
          </reference>
        </references>
      </pivotArea>
    </chartFormat>
    <chartFormat chart="46" format="68">
      <pivotArea type="data" outline="0" fieldPosition="0">
        <references count="2">
          <reference field="4294967294" count="1" selected="0">
            <x v="0"/>
          </reference>
          <reference field="1" count="1" selected="0">
            <x v="1621"/>
          </reference>
        </references>
      </pivotArea>
    </chartFormat>
    <chartFormat chart="46" format="69">
      <pivotArea type="data" outline="0" fieldPosition="0">
        <references count="2">
          <reference field="4294967294" count="1" selected="0">
            <x v="0"/>
          </reference>
          <reference field="1" count="1" selected="0">
            <x v="1603"/>
          </reference>
        </references>
      </pivotArea>
    </chartFormat>
    <chartFormat chart="46" format="70">
      <pivotArea type="data" outline="0" fieldPosition="0">
        <references count="2">
          <reference field="4294967294" count="1" selected="0">
            <x v="0"/>
          </reference>
          <reference field="1" count="1" selected="0">
            <x v="1706"/>
          </reference>
        </references>
      </pivotArea>
    </chartFormat>
    <chartFormat chart="46" format="71">
      <pivotArea type="data" outline="0" fieldPosition="0">
        <references count="2">
          <reference field="4294967294" count="1" selected="0">
            <x v="0"/>
          </reference>
          <reference field="1" count="1" selected="0">
            <x v="1262"/>
          </reference>
        </references>
      </pivotArea>
    </chartFormat>
    <chartFormat chart="46" format="72">
      <pivotArea type="data" outline="0" fieldPosition="0">
        <references count="2">
          <reference field="4294967294" count="1" selected="0">
            <x v="0"/>
          </reference>
          <reference field="1" count="1" selected="0">
            <x v="1589"/>
          </reference>
        </references>
      </pivotArea>
    </chartFormat>
    <chartFormat chart="46" format="73">
      <pivotArea type="data" outline="0" fieldPosition="0">
        <references count="2">
          <reference field="4294967294" count="1" selected="0">
            <x v="0"/>
          </reference>
          <reference field="1" count="1" selected="0">
            <x v="1539"/>
          </reference>
        </references>
      </pivotArea>
    </chartFormat>
    <chartFormat chart="46" format="74">
      <pivotArea type="data" outline="0" fieldPosition="0">
        <references count="2">
          <reference field="4294967294" count="1" selected="0">
            <x v="0"/>
          </reference>
          <reference field="1" count="1" selected="0">
            <x v="1631"/>
          </reference>
        </references>
      </pivotArea>
    </chartFormat>
    <chartFormat chart="46" format="75">
      <pivotArea type="data" outline="0" fieldPosition="0">
        <references count="2">
          <reference field="4294967294" count="1" selected="0">
            <x v="0"/>
          </reference>
          <reference field="1" count="1" selected="0">
            <x v="1535"/>
          </reference>
        </references>
      </pivotArea>
    </chartFormat>
    <chartFormat chart="46" format="76">
      <pivotArea type="data" outline="0" fieldPosition="0">
        <references count="2">
          <reference field="4294967294" count="1" selected="0">
            <x v="0"/>
          </reference>
          <reference field="1" count="1" selected="0">
            <x v="1739"/>
          </reference>
        </references>
      </pivotArea>
    </chartFormat>
    <chartFormat chart="46" format="77">
      <pivotArea type="data" outline="0" fieldPosition="0">
        <references count="2">
          <reference field="4294967294" count="1" selected="0">
            <x v="0"/>
          </reference>
          <reference field="1" count="1" selected="0">
            <x v="1588"/>
          </reference>
        </references>
      </pivotArea>
    </chartFormat>
    <chartFormat chart="46" format="78">
      <pivotArea type="data" outline="0" fieldPosition="0">
        <references count="2">
          <reference field="4294967294" count="1" selected="0">
            <x v="0"/>
          </reference>
          <reference field="1" count="1" selected="0">
            <x v="1279"/>
          </reference>
        </references>
      </pivotArea>
    </chartFormat>
    <chartFormat chart="46" format="79">
      <pivotArea type="data" outline="0" fieldPosition="0">
        <references count="2">
          <reference field="4294967294" count="1" selected="0">
            <x v="0"/>
          </reference>
          <reference field="1" count="1" selected="0">
            <x v="1255"/>
          </reference>
        </references>
      </pivotArea>
    </chartFormat>
    <chartFormat chart="46" format="80">
      <pivotArea type="data" outline="0" fieldPosition="0">
        <references count="2">
          <reference field="4294967294" count="1" selected="0">
            <x v="0"/>
          </reference>
          <reference field="1" count="1" selected="0">
            <x v="1466"/>
          </reference>
        </references>
      </pivotArea>
    </chartFormat>
    <chartFormat chart="46" format="81">
      <pivotArea type="data" outline="0" fieldPosition="0">
        <references count="2">
          <reference field="4294967294" count="1" selected="0">
            <x v="0"/>
          </reference>
          <reference field="1" count="1" selected="0">
            <x v="1271"/>
          </reference>
        </references>
      </pivotArea>
    </chartFormat>
    <chartFormat chart="46" format="82">
      <pivotArea type="data" outline="0" fieldPosition="0">
        <references count="2">
          <reference field="4294967294" count="1" selected="0">
            <x v="0"/>
          </reference>
          <reference field="1" count="1" selected="0">
            <x v="1546"/>
          </reference>
        </references>
      </pivotArea>
    </chartFormat>
    <chartFormat chart="46" format="83">
      <pivotArea type="data" outline="0" fieldPosition="0">
        <references count="2">
          <reference field="4294967294" count="1" selected="0">
            <x v="0"/>
          </reference>
          <reference field="1" count="1" selected="0">
            <x v="1281"/>
          </reference>
        </references>
      </pivotArea>
    </chartFormat>
    <chartFormat chart="46" format="84">
      <pivotArea type="data" outline="0" fieldPosition="0">
        <references count="2">
          <reference field="4294967294" count="1" selected="0">
            <x v="0"/>
          </reference>
          <reference field="1" count="1" selected="0">
            <x v="1459"/>
          </reference>
        </references>
      </pivotArea>
    </chartFormat>
    <chartFormat chart="46" format="85">
      <pivotArea type="data" outline="0" fieldPosition="0">
        <references count="2">
          <reference field="4294967294" count="1" selected="0">
            <x v="0"/>
          </reference>
          <reference field="1" count="1" selected="0">
            <x v="1320"/>
          </reference>
        </references>
      </pivotArea>
    </chartFormat>
    <chartFormat chart="46" format="86">
      <pivotArea type="data" outline="0" fieldPosition="0">
        <references count="2">
          <reference field="4294967294" count="1" selected="0">
            <x v="0"/>
          </reference>
          <reference field="1" count="1" selected="0">
            <x v="1759"/>
          </reference>
        </references>
      </pivotArea>
    </chartFormat>
    <chartFormat chart="46" format="87">
      <pivotArea type="data" outline="0" fieldPosition="0">
        <references count="2">
          <reference field="4294967294" count="1" selected="0">
            <x v="0"/>
          </reference>
          <reference field="1" count="1" selected="0">
            <x v="1541"/>
          </reference>
        </references>
      </pivotArea>
    </chartFormat>
    <chartFormat chart="46" format="88">
      <pivotArea type="data" outline="0" fieldPosition="0">
        <references count="2">
          <reference field="4294967294" count="1" selected="0">
            <x v="0"/>
          </reference>
          <reference field="1" count="1" selected="0">
            <x v="1452"/>
          </reference>
        </references>
      </pivotArea>
    </chartFormat>
    <chartFormat chart="46" format="89">
      <pivotArea type="data" outline="0" fieldPosition="0">
        <references count="2">
          <reference field="4294967294" count="1" selected="0">
            <x v="0"/>
          </reference>
          <reference field="1" count="1" selected="0">
            <x v="1592"/>
          </reference>
        </references>
      </pivotArea>
    </chartFormat>
    <chartFormat chart="46" format="90">
      <pivotArea type="data" outline="0" fieldPosition="0">
        <references count="2">
          <reference field="4294967294" count="1" selected="0">
            <x v="0"/>
          </reference>
          <reference field="1" count="1" selected="0">
            <x v="1738"/>
          </reference>
        </references>
      </pivotArea>
    </chartFormat>
    <chartFormat chart="46" format="91">
      <pivotArea type="data" outline="0" fieldPosition="0">
        <references count="2">
          <reference field="4294967294" count="1" selected="0">
            <x v="0"/>
          </reference>
          <reference field="1" count="1" selected="0">
            <x v="1627"/>
          </reference>
        </references>
      </pivotArea>
    </chartFormat>
    <chartFormat chart="46" format="92">
      <pivotArea type="data" outline="0" fieldPosition="0">
        <references count="2">
          <reference field="4294967294" count="1" selected="0">
            <x v="0"/>
          </reference>
          <reference field="1" count="1" selected="0">
            <x v="1751"/>
          </reference>
        </references>
      </pivotArea>
    </chartFormat>
    <chartFormat chart="46" format="93">
      <pivotArea type="data" outline="0" fieldPosition="0">
        <references count="2">
          <reference field="4294967294" count="1" selected="0">
            <x v="0"/>
          </reference>
          <reference field="1" count="1" selected="0">
            <x v="1547"/>
          </reference>
        </references>
      </pivotArea>
    </chartFormat>
    <chartFormat chart="46" format="94">
      <pivotArea type="data" outline="0" fieldPosition="0">
        <references count="2">
          <reference field="4294967294" count="1" selected="0">
            <x v="0"/>
          </reference>
          <reference field="1" count="1" selected="0">
            <x v="1480"/>
          </reference>
        </references>
      </pivotArea>
    </chartFormat>
    <chartFormat chart="46" format="95">
      <pivotArea type="data" outline="0" fieldPosition="0">
        <references count="2">
          <reference field="4294967294" count="1" selected="0">
            <x v="0"/>
          </reference>
          <reference field="1" count="1" selected="0">
            <x v="1487"/>
          </reference>
        </references>
      </pivotArea>
    </chartFormat>
    <chartFormat chart="46" format="96">
      <pivotArea type="data" outline="0" fieldPosition="0">
        <references count="2">
          <reference field="4294967294" count="1" selected="0">
            <x v="0"/>
          </reference>
          <reference field="1" count="1" selected="0">
            <x v="1306"/>
          </reference>
        </references>
      </pivotArea>
    </chartFormat>
    <chartFormat chart="46" format="97">
      <pivotArea type="data" outline="0" fieldPosition="0">
        <references count="2">
          <reference field="4294967294" count="1" selected="0">
            <x v="0"/>
          </reference>
          <reference field="1" count="1" selected="0">
            <x v="1782"/>
          </reference>
        </references>
      </pivotArea>
    </chartFormat>
    <chartFormat chart="46" format="98">
      <pivotArea type="data" outline="0" fieldPosition="0">
        <references count="2">
          <reference field="4294967294" count="1" selected="0">
            <x v="0"/>
          </reference>
          <reference field="1" count="1" selected="0">
            <x v="1307"/>
          </reference>
        </references>
      </pivotArea>
    </chartFormat>
    <chartFormat chart="46" format="99">
      <pivotArea type="data" outline="0" fieldPosition="0">
        <references count="2">
          <reference field="4294967294" count="1" selected="0">
            <x v="0"/>
          </reference>
          <reference field="1" count="1" selected="0">
            <x v="1567"/>
          </reference>
        </references>
      </pivotArea>
    </chartFormat>
    <chartFormat chart="46" format="100">
      <pivotArea type="data" outline="0" fieldPosition="0">
        <references count="2">
          <reference field="4294967294" count="1" selected="0">
            <x v="0"/>
          </reference>
          <reference field="1" count="1" selected="0">
            <x v="1542"/>
          </reference>
        </references>
      </pivotArea>
    </chartFormat>
    <chartFormat chart="46" format="101">
      <pivotArea type="data" outline="0" fieldPosition="0">
        <references count="2">
          <reference field="4294967294" count="1" selected="0">
            <x v="0"/>
          </reference>
          <reference field="1" count="1" selected="0">
            <x v="1824"/>
          </reference>
        </references>
      </pivotArea>
    </chartFormat>
    <chartFormat chart="46" format="102">
      <pivotArea type="data" outline="0" fieldPosition="0">
        <references count="2">
          <reference field="4294967294" count="1" selected="0">
            <x v="0"/>
          </reference>
          <reference field="1" count="1" selected="0">
            <x v="1584"/>
          </reference>
        </references>
      </pivotArea>
    </chartFormat>
    <chartFormat chart="46" format="103">
      <pivotArea type="data" outline="0" fieldPosition="0">
        <references count="2">
          <reference field="4294967294" count="1" selected="0">
            <x v="0"/>
          </reference>
          <reference field="1" count="1" selected="0">
            <x v="1438"/>
          </reference>
        </references>
      </pivotArea>
    </chartFormat>
    <chartFormat chart="46" format="104">
      <pivotArea type="data" outline="0" fieldPosition="0">
        <references count="2">
          <reference field="4294967294" count="1" selected="0">
            <x v="0"/>
          </reference>
          <reference field="1" count="1" selected="0">
            <x v="1304"/>
          </reference>
        </references>
      </pivotArea>
    </chartFormat>
    <chartFormat chart="46" format="105">
      <pivotArea type="data" outline="0" fieldPosition="0">
        <references count="2">
          <reference field="4294967294" count="1" selected="0">
            <x v="0"/>
          </reference>
          <reference field="1" count="1" selected="0">
            <x v="1550"/>
          </reference>
        </references>
      </pivotArea>
    </chartFormat>
    <chartFormat chart="46" format="106">
      <pivotArea type="data" outline="0" fieldPosition="0">
        <references count="2">
          <reference field="4294967294" count="1" selected="0">
            <x v="0"/>
          </reference>
          <reference field="1" count="1" selected="0">
            <x v="1633"/>
          </reference>
        </references>
      </pivotArea>
    </chartFormat>
    <chartFormat chart="46" format="107">
      <pivotArea type="data" outline="0" fieldPosition="0">
        <references count="2">
          <reference field="4294967294" count="1" selected="0">
            <x v="0"/>
          </reference>
          <reference field="1" count="1" selected="0">
            <x v="1265"/>
          </reference>
        </references>
      </pivotArea>
    </chartFormat>
    <chartFormat chart="46" format="108">
      <pivotArea type="data" outline="0" fieldPosition="0">
        <references count="2">
          <reference field="4294967294" count="1" selected="0">
            <x v="0"/>
          </reference>
          <reference field="1" count="1" selected="0">
            <x v="1554"/>
          </reference>
        </references>
      </pivotArea>
    </chartFormat>
    <chartFormat chart="46" format="109">
      <pivotArea type="data" outline="0" fieldPosition="0">
        <references count="2">
          <reference field="4294967294" count="1" selected="0">
            <x v="0"/>
          </reference>
          <reference field="1" count="1" selected="0">
            <x v="1753"/>
          </reference>
        </references>
      </pivotArea>
    </chartFormat>
    <chartFormat chart="46" format="110">
      <pivotArea type="data" outline="0" fieldPosition="0">
        <references count="2">
          <reference field="4294967294" count="1" selected="0">
            <x v="0"/>
          </reference>
          <reference field="1" count="1" selected="0">
            <x v="1774"/>
          </reference>
        </references>
      </pivotArea>
    </chartFormat>
    <chartFormat chart="46" format="111">
      <pivotArea type="data" outline="0" fieldPosition="0">
        <references count="2">
          <reference field="4294967294" count="1" selected="0">
            <x v="0"/>
          </reference>
          <reference field="1" count="1" selected="0">
            <x v="1449"/>
          </reference>
        </references>
      </pivotArea>
    </chartFormat>
    <chartFormat chart="46" format="112">
      <pivotArea type="data" outline="0" fieldPosition="0">
        <references count="2">
          <reference field="4294967294" count="1" selected="0">
            <x v="0"/>
          </reference>
          <reference field="1" count="1" selected="0">
            <x v="1777"/>
          </reference>
        </references>
      </pivotArea>
    </chartFormat>
    <chartFormat chart="46" format="113">
      <pivotArea type="data" outline="0" fieldPosition="0">
        <references count="2">
          <reference field="4294967294" count="1" selected="0">
            <x v="0"/>
          </reference>
          <reference field="1" count="1" selected="0">
            <x v="1332"/>
          </reference>
        </references>
      </pivotArea>
    </chartFormat>
    <chartFormat chart="46" format="114">
      <pivotArea type="data" outline="0" fieldPosition="0">
        <references count="2">
          <reference field="4294967294" count="1" selected="0">
            <x v="0"/>
          </reference>
          <reference field="1" count="1" selected="0">
            <x v="1298"/>
          </reference>
        </references>
      </pivotArea>
    </chartFormat>
    <chartFormat chart="46" format="115">
      <pivotArea type="data" outline="0" fieldPosition="0">
        <references count="2">
          <reference field="4294967294" count="1" selected="0">
            <x v="0"/>
          </reference>
          <reference field="1" count="1" selected="0">
            <x v="1294"/>
          </reference>
        </references>
      </pivotArea>
    </chartFormat>
    <chartFormat chart="46" format="116">
      <pivotArea type="data" outline="0" fieldPosition="0">
        <references count="2">
          <reference field="4294967294" count="1" selected="0">
            <x v="0"/>
          </reference>
          <reference field="1" count="1" selected="0">
            <x v="1788"/>
          </reference>
        </references>
      </pivotArea>
    </chartFormat>
    <chartFormat chart="46" format="117">
      <pivotArea type="data" outline="0" fieldPosition="0">
        <references count="2">
          <reference field="4294967294" count="1" selected="0">
            <x v="0"/>
          </reference>
          <reference field="1" count="1" selected="0">
            <x v="1734"/>
          </reference>
        </references>
      </pivotArea>
    </chartFormat>
    <chartFormat chart="46" format="118">
      <pivotArea type="data" outline="0" fieldPosition="0">
        <references count="2">
          <reference field="4294967294" count="1" selected="0">
            <x v="0"/>
          </reference>
          <reference field="1" count="1" selected="0">
            <x v="1316"/>
          </reference>
        </references>
      </pivotArea>
    </chartFormat>
    <chartFormat chart="46" format="119">
      <pivotArea type="data" outline="0" fieldPosition="0">
        <references count="2">
          <reference field="4294967294" count="1" selected="0">
            <x v="0"/>
          </reference>
          <reference field="1" count="1" selected="0">
            <x v="1505"/>
          </reference>
        </references>
      </pivotArea>
    </chartFormat>
    <chartFormat chart="46" format="120">
      <pivotArea type="data" outline="0" fieldPosition="0">
        <references count="2">
          <reference field="4294967294" count="1" selected="0">
            <x v="0"/>
          </reference>
          <reference field="1" count="1" selected="0">
            <x v="1680"/>
          </reference>
        </references>
      </pivotArea>
    </chartFormat>
    <chartFormat chart="46" format="121">
      <pivotArea type="data" outline="0" fieldPosition="0">
        <references count="2">
          <reference field="4294967294" count="1" selected="0">
            <x v="0"/>
          </reference>
          <reference field="1" count="1" selected="0">
            <x v="1457"/>
          </reference>
        </references>
      </pivotArea>
    </chartFormat>
    <chartFormat chart="46" format="122">
      <pivotArea type="data" outline="0" fieldPosition="0">
        <references count="2">
          <reference field="4294967294" count="1" selected="0">
            <x v="0"/>
          </reference>
          <reference field="1" count="1" selected="0">
            <x v="1575"/>
          </reference>
        </references>
      </pivotArea>
    </chartFormat>
    <chartFormat chart="46" format="123">
      <pivotArea type="data" outline="0" fieldPosition="0">
        <references count="2">
          <reference field="4294967294" count="1" selected="0">
            <x v="0"/>
          </reference>
          <reference field="1" count="1" selected="0">
            <x v="1467"/>
          </reference>
        </references>
      </pivotArea>
    </chartFormat>
    <chartFormat chart="46" format="124">
      <pivotArea type="data" outline="0" fieldPosition="0">
        <references count="2">
          <reference field="4294967294" count="1" selected="0">
            <x v="0"/>
          </reference>
          <reference field="1" count="1" selected="0">
            <x v="1766"/>
          </reference>
        </references>
      </pivotArea>
    </chartFormat>
    <chartFormat chart="46" format="125">
      <pivotArea type="data" outline="0" fieldPosition="0">
        <references count="2">
          <reference field="4294967294" count="1" selected="0">
            <x v="0"/>
          </reference>
          <reference field="1" count="1" selected="0">
            <x v="1691"/>
          </reference>
        </references>
      </pivotArea>
    </chartFormat>
    <chartFormat chart="46" format="126">
      <pivotArea type="data" outline="0" fieldPosition="0">
        <references count="2">
          <reference field="4294967294" count="1" selected="0">
            <x v="0"/>
          </reference>
          <reference field="1" count="1" selected="0">
            <x v="1800"/>
          </reference>
        </references>
      </pivotArea>
    </chartFormat>
    <chartFormat chart="46" format="127">
      <pivotArea type="data" outline="0" fieldPosition="0">
        <references count="2">
          <reference field="4294967294" count="1" selected="0">
            <x v="0"/>
          </reference>
          <reference field="1" count="1" selected="0">
            <x v="1649"/>
          </reference>
        </references>
      </pivotArea>
    </chartFormat>
    <chartFormat chart="46" format="128">
      <pivotArea type="data" outline="0" fieldPosition="0">
        <references count="2">
          <reference field="4294967294" count="1" selected="0">
            <x v="0"/>
          </reference>
          <reference field="1" count="1" selected="0">
            <x v="1802"/>
          </reference>
        </references>
      </pivotArea>
    </chartFormat>
    <chartFormat chart="46" format="129">
      <pivotArea type="data" outline="0" fieldPosition="0">
        <references count="2">
          <reference field="4294967294" count="1" selected="0">
            <x v="0"/>
          </reference>
          <reference field="1" count="1" selected="0">
            <x v="1477"/>
          </reference>
        </references>
      </pivotArea>
    </chartFormat>
    <chartFormat chart="46" format="130">
      <pivotArea type="data" outline="0" fieldPosition="0">
        <references count="2">
          <reference field="4294967294" count="1" selected="0">
            <x v="0"/>
          </reference>
          <reference field="1" count="1" selected="0">
            <x v="1771"/>
          </reference>
        </references>
      </pivotArea>
    </chartFormat>
    <chartFormat chart="46" format="131">
      <pivotArea type="data" outline="0" fieldPosition="0">
        <references count="2">
          <reference field="4294967294" count="1" selected="0">
            <x v="0"/>
          </reference>
          <reference field="1" count="1" selected="0">
            <x v="1275"/>
          </reference>
        </references>
      </pivotArea>
    </chartFormat>
    <chartFormat chart="46" format="132">
      <pivotArea type="data" outline="0" fieldPosition="0">
        <references count="2">
          <reference field="4294967294" count="1" selected="0">
            <x v="0"/>
          </reference>
          <reference field="1" count="1" selected="0">
            <x v="1637"/>
          </reference>
        </references>
      </pivotArea>
    </chartFormat>
    <chartFormat chart="46" format="133">
      <pivotArea type="data" outline="0" fieldPosition="0">
        <references count="2">
          <reference field="4294967294" count="1" selected="0">
            <x v="0"/>
          </reference>
          <reference field="1" count="1" selected="0">
            <x v="1455"/>
          </reference>
        </references>
      </pivotArea>
    </chartFormat>
    <chartFormat chart="46" format="134">
      <pivotArea type="data" outline="0" fieldPosition="0">
        <references count="2">
          <reference field="4294967294" count="1" selected="0">
            <x v="0"/>
          </reference>
          <reference field="1" count="1" selected="0">
            <x v="1445"/>
          </reference>
        </references>
      </pivotArea>
    </chartFormat>
    <chartFormat chart="46" format="135">
      <pivotArea type="data" outline="0" fieldPosition="0">
        <references count="2">
          <reference field="4294967294" count="1" selected="0">
            <x v="0"/>
          </reference>
          <reference field="1" count="1" selected="0">
            <x v="1587"/>
          </reference>
        </references>
      </pivotArea>
    </chartFormat>
    <chartFormat chart="46" format="136">
      <pivotArea type="data" outline="0" fieldPosition="0">
        <references count="2">
          <reference field="4294967294" count="1" selected="0">
            <x v="0"/>
          </reference>
          <reference field="1" count="1" selected="0">
            <x v="1813"/>
          </reference>
        </references>
      </pivotArea>
    </chartFormat>
    <chartFormat chart="46" format="137">
      <pivotArea type="data" outline="0" fieldPosition="0">
        <references count="2">
          <reference field="4294967294" count="1" selected="0">
            <x v="0"/>
          </reference>
          <reference field="1" count="1" selected="0">
            <x v="1818"/>
          </reference>
        </references>
      </pivotArea>
    </chartFormat>
    <chartFormat chart="46" format="138">
      <pivotArea type="data" outline="0" fieldPosition="0">
        <references count="2">
          <reference field="4294967294" count="1" selected="0">
            <x v="0"/>
          </reference>
          <reference field="1" count="1" selected="0">
            <x v="1619"/>
          </reference>
        </references>
      </pivotArea>
    </chartFormat>
    <chartFormat chart="46" format="139">
      <pivotArea type="data" outline="0" fieldPosition="0">
        <references count="2">
          <reference field="4294967294" count="1" selected="0">
            <x v="0"/>
          </reference>
          <reference field="1" count="1" selected="0">
            <x v="1673"/>
          </reference>
        </references>
      </pivotArea>
    </chartFormat>
    <chartFormat chart="46" format="140">
      <pivotArea type="data" outline="0" fieldPosition="0">
        <references count="2">
          <reference field="4294967294" count="1" selected="0">
            <x v="0"/>
          </reference>
          <reference field="1" count="1" selected="0">
            <x v="1755"/>
          </reference>
        </references>
      </pivotArea>
    </chartFormat>
    <chartFormat chart="46" format="141">
      <pivotArea type="data" outline="0" fieldPosition="0">
        <references count="2">
          <reference field="4294967294" count="1" selected="0">
            <x v="0"/>
          </reference>
          <reference field="1" count="1" selected="0">
            <x v="1564"/>
          </reference>
        </references>
      </pivotArea>
    </chartFormat>
    <chartFormat chart="46" format="142">
      <pivotArea type="data" outline="0" fieldPosition="0">
        <references count="2">
          <reference field="4294967294" count="1" selected="0">
            <x v="0"/>
          </reference>
          <reference field="1" count="1" selected="0">
            <x v="1549"/>
          </reference>
        </references>
      </pivotArea>
    </chartFormat>
    <chartFormat chart="46" format="143">
      <pivotArea type="data" outline="0" fieldPosition="0">
        <references count="2">
          <reference field="4294967294" count="1" selected="0">
            <x v="0"/>
          </reference>
          <reference field="1" count="1" selected="0">
            <x v="1772"/>
          </reference>
        </references>
      </pivotArea>
    </chartFormat>
    <chartFormat chart="46" format="144">
      <pivotArea type="data" outline="0" fieldPosition="0">
        <references count="2">
          <reference field="4294967294" count="1" selected="0">
            <x v="0"/>
          </reference>
          <reference field="1" count="1" selected="0">
            <x v="1635"/>
          </reference>
        </references>
      </pivotArea>
    </chartFormat>
    <chartFormat chart="46" format="145">
      <pivotArea type="data" outline="0" fieldPosition="0">
        <references count="2">
          <reference field="4294967294" count="1" selected="0">
            <x v="0"/>
          </reference>
          <reference field="1" count="1" selected="0">
            <x v="1545"/>
          </reference>
        </references>
      </pivotArea>
    </chartFormat>
    <chartFormat chart="46" format="146">
      <pivotArea type="data" outline="0" fieldPosition="0">
        <references count="2">
          <reference field="4294967294" count="1" selected="0">
            <x v="0"/>
          </reference>
          <reference field="1" count="1" selected="0">
            <x v="1489"/>
          </reference>
        </references>
      </pivotArea>
    </chartFormat>
    <chartFormat chart="46" format="147">
      <pivotArea type="data" outline="0" fieldPosition="0">
        <references count="2">
          <reference field="4294967294" count="1" selected="0">
            <x v="0"/>
          </reference>
          <reference field="1" count="1" selected="0">
            <x v="1440"/>
          </reference>
        </references>
      </pivotArea>
    </chartFormat>
    <chartFormat chart="46" format="148">
      <pivotArea type="data" outline="0" fieldPosition="0">
        <references count="2">
          <reference field="4294967294" count="1" selected="0">
            <x v="0"/>
          </reference>
          <reference field="1" count="1" selected="0">
            <x v="1476"/>
          </reference>
        </references>
      </pivotArea>
    </chartFormat>
    <chartFormat chart="46" format="149">
      <pivotArea type="data" outline="0" fieldPosition="0">
        <references count="2">
          <reference field="4294967294" count="1" selected="0">
            <x v="0"/>
          </reference>
          <reference field="1" count="1" selected="0">
            <x v="1267"/>
          </reference>
        </references>
      </pivotArea>
    </chartFormat>
    <chartFormat chart="46" format="150">
      <pivotArea type="data" outline="0" fieldPosition="0">
        <references count="2">
          <reference field="4294967294" count="1" selected="0">
            <x v="0"/>
          </reference>
          <reference field="1" count="1" selected="0">
            <x v="1736"/>
          </reference>
        </references>
      </pivotArea>
    </chartFormat>
    <chartFormat chart="46" format="151">
      <pivotArea type="data" outline="0" fieldPosition="0">
        <references count="2">
          <reference field="4294967294" count="1" selected="0">
            <x v="0"/>
          </reference>
          <reference field="1" count="1" selected="0">
            <x v="1348"/>
          </reference>
        </references>
      </pivotArea>
    </chartFormat>
    <chartFormat chart="46" format="152">
      <pivotArea type="data" outline="0" fieldPosition="0">
        <references count="2">
          <reference field="4294967294" count="1" selected="0">
            <x v="0"/>
          </reference>
          <reference field="1" count="1" selected="0">
            <x v="1485"/>
          </reference>
        </references>
      </pivotArea>
    </chartFormat>
    <chartFormat chart="46" format="153">
      <pivotArea type="data" outline="0" fieldPosition="0">
        <references count="2">
          <reference field="4294967294" count="1" selected="0">
            <x v="0"/>
          </reference>
          <reference field="1" count="1" selected="0">
            <x v="1604"/>
          </reference>
        </references>
      </pivotArea>
    </chartFormat>
    <chartFormat chart="46" format="154">
      <pivotArea type="data" outline="0" fieldPosition="0">
        <references count="2">
          <reference field="4294967294" count="1" selected="0">
            <x v="0"/>
          </reference>
          <reference field="1" count="1" selected="0">
            <x v="1583"/>
          </reference>
        </references>
      </pivotArea>
    </chartFormat>
    <chartFormat chart="46" format="155">
      <pivotArea type="data" outline="0" fieldPosition="0">
        <references count="2">
          <reference field="4294967294" count="1" selected="0">
            <x v="0"/>
          </reference>
          <reference field="1" count="1" selected="0">
            <x v="1257"/>
          </reference>
        </references>
      </pivotArea>
    </chartFormat>
    <chartFormat chart="46" format="156">
      <pivotArea type="data" outline="0" fieldPosition="0">
        <references count="2">
          <reference field="4294967294" count="1" selected="0">
            <x v="0"/>
          </reference>
          <reference field="1" count="1" selected="0">
            <x v="1696"/>
          </reference>
        </references>
      </pivotArea>
    </chartFormat>
    <chartFormat chart="46" format="157">
      <pivotArea type="data" outline="0" fieldPosition="0">
        <references count="2">
          <reference field="4294967294" count="1" selected="0">
            <x v="0"/>
          </reference>
          <reference field="1" count="1" selected="0">
            <x v="1752"/>
          </reference>
        </references>
      </pivotArea>
    </chartFormat>
    <chartFormat chart="46" format="158">
      <pivotArea type="data" outline="0" fieldPosition="0">
        <references count="2">
          <reference field="4294967294" count="1" selected="0">
            <x v="0"/>
          </reference>
          <reference field="1" count="1" selected="0">
            <x v="1746"/>
          </reference>
        </references>
      </pivotArea>
    </chartFormat>
    <chartFormat chart="46" format="159">
      <pivotArea type="data" outline="0" fieldPosition="0">
        <references count="2">
          <reference field="4294967294" count="1" selected="0">
            <x v="0"/>
          </reference>
          <reference field="1" count="1" selected="0">
            <x v="1544"/>
          </reference>
        </references>
      </pivotArea>
    </chartFormat>
    <chartFormat chart="46" format="160">
      <pivotArea type="data" outline="0" fieldPosition="0">
        <references count="2">
          <reference field="4294967294" count="1" selected="0">
            <x v="0"/>
          </reference>
          <reference field="1" count="1" selected="0">
            <x v="1830"/>
          </reference>
        </references>
      </pivotArea>
    </chartFormat>
    <chartFormat chart="46" format="161">
      <pivotArea type="data" outline="0" fieldPosition="0">
        <references count="2">
          <reference field="4294967294" count="1" selected="0">
            <x v="0"/>
          </reference>
          <reference field="1" count="1" selected="0">
            <x v="1478"/>
          </reference>
        </references>
      </pivotArea>
    </chartFormat>
    <chartFormat chart="46" format="162">
      <pivotArea type="data" outline="0" fieldPosition="0">
        <references count="2">
          <reference field="4294967294" count="1" selected="0">
            <x v="0"/>
          </reference>
          <reference field="1" count="1" selected="0">
            <x v="1382"/>
          </reference>
        </references>
      </pivotArea>
    </chartFormat>
    <chartFormat chart="46" format="163">
      <pivotArea type="data" outline="0" fieldPosition="0">
        <references count="2">
          <reference field="4294967294" count="1" selected="0">
            <x v="0"/>
          </reference>
          <reference field="1" count="1" selected="0">
            <x v="1623"/>
          </reference>
        </references>
      </pivotArea>
    </chartFormat>
    <chartFormat chart="46" format="164">
      <pivotArea type="data" outline="0" fieldPosition="0">
        <references count="2">
          <reference field="4294967294" count="1" selected="0">
            <x v="0"/>
          </reference>
          <reference field="1" count="1" selected="0">
            <x v="1590"/>
          </reference>
        </references>
      </pivotArea>
    </chartFormat>
    <chartFormat chart="46" format="165">
      <pivotArea type="data" outline="0" fieldPosition="0">
        <references count="2">
          <reference field="4294967294" count="1" selected="0">
            <x v="0"/>
          </reference>
          <reference field="1" count="1" selected="0">
            <x v="1552"/>
          </reference>
        </references>
      </pivotArea>
    </chartFormat>
    <chartFormat chart="46" format="166">
      <pivotArea type="data" outline="0" fieldPosition="0">
        <references count="2">
          <reference field="4294967294" count="1" selected="0">
            <x v="0"/>
          </reference>
          <reference field="1" count="1" selected="0">
            <x v="1495"/>
          </reference>
        </references>
      </pivotArea>
    </chartFormat>
    <chartFormat chart="46" format="167">
      <pivotArea type="data" outline="0" fieldPosition="0">
        <references count="2">
          <reference field="4294967294" count="1" selected="0">
            <x v="0"/>
          </reference>
          <reference field="1" count="1" selected="0">
            <x v="1640"/>
          </reference>
        </references>
      </pivotArea>
    </chartFormat>
    <chartFormat chart="46" format="168">
      <pivotArea type="data" outline="0" fieldPosition="0">
        <references count="2">
          <reference field="4294967294" count="1" selected="0">
            <x v="0"/>
          </reference>
          <reference field="1" count="1" selected="0">
            <x v="1901"/>
          </reference>
        </references>
      </pivotArea>
    </chartFormat>
    <chartFormat chart="46" format="169">
      <pivotArea type="data" outline="0" fieldPosition="0">
        <references count="2">
          <reference field="4294967294" count="1" selected="0">
            <x v="0"/>
          </reference>
          <reference field="1" count="1" selected="0">
            <x v="1614"/>
          </reference>
        </references>
      </pivotArea>
    </chartFormat>
    <chartFormat chart="46" format="170">
      <pivotArea type="data" outline="0" fieldPosition="0">
        <references count="2">
          <reference field="4294967294" count="1" selected="0">
            <x v="0"/>
          </reference>
          <reference field="1" count="1" selected="0">
            <x v="1661"/>
          </reference>
        </references>
      </pivotArea>
    </chartFormat>
    <chartFormat chart="46" format="171">
      <pivotArea type="data" outline="0" fieldPosition="0">
        <references count="2">
          <reference field="4294967294" count="1" selected="0">
            <x v="0"/>
          </reference>
          <reference field="1" count="1" selected="0">
            <x v="1568"/>
          </reference>
        </references>
      </pivotArea>
    </chartFormat>
    <chartFormat chart="46" format="172">
      <pivotArea type="data" outline="0" fieldPosition="0">
        <references count="2">
          <reference field="4294967294" count="1" selected="0">
            <x v="0"/>
          </reference>
          <reference field="1" count="1" selected="0">
            <x v="1594"/>
          </reference>
        </references>
      </pivotArea>
    </chartFormat>
    <chartFormat chart="46" format="173">
      <pivotArea type="data" outline="0" fieldPosition="0">
        <references count="2">
          <reference field="4294967294" count="1" selected="0">
            <x v="0"/>
          </reference>
          <reference field="1" count="1" selected="0">
            <x v="1784"/>
          </reference>
        </references>
      </pivotArea>
    </chartFormat>
    <chartFormat chart="46" format="174">
      <pivotArea type="data" outline="0" fieldPosition="0">
        <references count="2">
          <reference field="4294967294" count="1" selected="0">
            <x v="0"/>
          </reference>
          <reference field="1" count="1" selected="0">
            <x v="1538"/>
          </reference>
        </references>
      </pivotArea>
    </chartFormat>
    <chartFormat chart="46" format="175">
      <pivotArea type="data" outline="0" fieldPosition="0">
        <references count="2">
          <reference field="4294967294" count="1" selected="0">
            <x v="0"/>
          </reference>
          <reference field="1" count="1" selected="0">
            <x v="1779"/>
          </reference>
        </references>
      </pivotArea>
    </chartFormat>
    <chartFormat chart="46" format="176">
      <pivotArea type="data" outline="0" fieldPosition="0">
        <references count="2">
          <reference field="4294967294" count="1" selected="0">
            <x v="0"/>
          </reference>
          <reference field="1" count="1" selected="0">
            <x v="1795"/>
          </reference>
        </references>
      </pivotArea>
    </chartFormat>
    <chartFormat chart="46" format="177">
      <pivotArea type="data" outline="0" fieldPosition="0">
        <references count="2">
          <reference field="4294967294" count="1" selected="0">
            <x v="0"/>
          </reference>
          <reference field="1" count="1" selected="0">
            <x v="1270"/>
          </reference>
        </references>
      </pivotArea>
    </chartFormat>
    <chartFormat chart="46" format="178">
      <pivotArea type="data" outline="0" fieldPosition="0">
        <references count="2">
          <reference field="4294967294" count="1" selected="0">
            <x v="0"/>
          </reference>
          <reference field="1" count="1" selected="0">
            <x v="1747"/>
          </reference>
        </references>
      </pivotArea>
    </chartFormat>
    <chartFormat chart="46" format="179">
      <pivotArea type="data" outline="0" fieldPosition="0">
        <references count="2">
          <reference field="4294967294" count="1" selected="0">
            <x v="0"/>
          </reference>
          <reference field="1" count="1" selected="0">
            <x v="1437"/>
          </reference>
        </references>
      </pivotArea>
    </chartFormat>
    <chartFormat chart="46" format="180">
      <pivotArea type="data" outline="0" fieldPosition="0">
        <references count="2">
          <reference field="4294967294" count="1" selected="0">
            <x v="0"/>
          </reference>
          <reference field="1" count="1" selected="0">
            <x v="1743"/>
          </reference>
        </references>
      </pivotArea>
    </chartFormat>
    <chartFormat chart="46" format="181">
      <pivotArea type="data" outline="0" fieldPosition="0">
        <references count="2">
          <reference field="4294967294" count="1" selected="0">
            <x v="0"/>
          </reference>
          <reference field="1" count="1" selected="0">
            <x v="1803"/>
          </reference>
        </references>
      </pivotArea>
    </chartFormat>
    <chartFormat chart="46" format="182">
      <pivotArea type="data" outline="0" fieldPosition="0">
        <references count="2">
          <reference field="4294967294" count="1" selected="0">
            <x v="0"/>
          </reference>
          <reference field="1" count="1" selected="0">
            <x v="1624"/>
          </reference>
        </references>
      </pivotArea>
    </chartFormat>
    <chartFormat chart="46" format="183">
      <pivotArea type="data" outline="0" fieldPosition="0">
        <references count="2">
          <reference field="4294967294" count="1" selected="0">
            <x v="0"/>
          </reference>
          <reference field="1" count="1" selected="0">
            <x v="1717"/>
          </reference>
        </references>
      </pivotArea>
    </chartFormat>
    <chartFormat chart="46" format="184">
      <pivotArea type="data" outline="0" fieldPosition="0">
        <references count="2">
          <reference field="4294967294" count="1" selected="0">
            <x v="0"/>
          </reference>
          <reference field="1" count="1" selected="0">
            <x v="1662"/>
          </reference>
        </references>
      </pivotArea>
    </chartFormat>
    <chartFormat chart="46" format="185">
      <pivotArea type="data" outline="0" fieldPosition="0">
        <references count="2">
          <reference field="4294967294" count="1" selected="0">
            <x v="0"/>
          </reference>
          <reference field="1" count="1" selected="0">
            <x v="1490"/>
          </reference>
        </references>
      </pivotArea>
    </chartFormat>
    <chartFormat chart="46" format="186">
      <pivotArea type="data" outline="0" fieldPosition="0">
        <references count="2">
          <reference field="4294967294" count="1" selected="0">
            <x v="0"/>
          </reference>
          <reference field="1" count="1" selected="0">
            <x v="1748"/>
          </reference>
        </references>
      </pivotArea>
    </chartFormat>
    <chartFormat chart="46" format="187">
      <pivotArea type="data" outline="0" fieldPosition="0">
        <references count="2">
          <reference field="4294967294" count="1" selected="0">
            <x v="0"/>
          </reference>
          <reference field="1" count="1" selected="0">
            <x v="1672"/>
          </reference>
        </references>
      </pivotArea>
    </chartFormat>
    <chartFormat chart="46" format="188">
      <pivotArea type="data" outline="0" fieldPosition="0">
        <references count="2">
          <reference field="4294967294" count="1" selected="0">
            <x v="0"/>
          </reference>
          <reference field="1" count="1" selected="0">
            <x v="1433"/>
          </reference>
        </references>
      </pivotArea>
    </chartFormat>
    <chartFormat chart="46" format="189">
      <pivotArea type="data" outline="0" fieldPosition="0">
        <references count="2">
          <reference field="4294967294" count="1" selected="0">
            <x v="0"/>
          </reference>
          <reference field="1" count="1" selected="0">
            <x v="1591"/>
          </reference>
        </references>
      </pivotArea>
    </chartFormat>
    <chartFormat chart="46" format="190">
      <pivotArea type="data" outline="0" fieldPosition="0">
        <references count="2">
          <reference field="4294967294" count="1" selected="0">
            <x v="0"/>
          </reference>
          <reference field="1" count="1" selected="0">
            <x v="1340"/>
          </reference>
        </references>
      </pivotArea>
    </chartFormat>
    <chartFormat chart="46" format="191">
      <pivotArea type="data" outline="0" fieldPosition="0">
        <references count="2">
          <reference field="4294967294" count="1" selected="0">
            <x v="0"/>
          </reference>
          <reference field="1" count="1" selected="0">
            <x v="1324"/>
          </reference>
        </references>
      </pivotArea>
    </chartFormat>
    <chartFormat chart="46" format="192">
      <pivotArea type="data" outline="0" fieldPosition="0">
        <references count="2">
          <reference field="4294967294" count="1" selected="0">
            <x v="0"/>
          </reference>
          <reference field="1" count="1" selected="0">
            <x v="1272"/>
          </reference>
        </references>
      </pivotArea>
    </chartFormat>
    <chartFormat chart="46" format="193">
      <pivotArea type="data" outline="0" fieldPosition="0">
        <references count="2">
          <reference field="4294967294" count="1" selected="0">
            <x v="0"/>
          </reference>
          <reference field="1" count="1" selected="0">
            <x v="1702"/>
          </reference>
        </references>
      </pivotArea>
    </chartFormat>
    <chartFormat chart="46" format="194">
      <pivotArea type="data" outline="0" fieldPosition="0">
        <references count="2">
          <reference field="4294967294" count="1" selected="0">
            <x v="0"/>
          </reference>
          <reference field="1" count="1" selected="0">
            <x v="1684"/>
          </reference>
        </references>
      </pivotArea>
    </chartFormat>
    <chartFormat chart="46" format="195">
      <pivotArea type="data" outline="0" fieldPosition="0">
        <references count="2">
          <reference field="4294967294" count="1" selected="0">
            <x v="0"/>
          </reference>
          <reference field="1" count="1" selected="0">
            <x v="1596"/>
          </reference>
        </references>
      </pivotArea>
    </chartFormat>
    <chartFormat chart="46" format="196">
      <pivotArea type="data" outline="0" fieldPosition="0">
        <references count="2">
          <reference field="4294967294" count="1" selected="0">
            <x v="0"/>
          </reference>
          <reference field="1" count="1" selected="0">
            <x v="1622"/>
          </reference>
        </references>
      </pivotArea>
    </chartFormat>
    <chartFormat chart="46" format="197">
      <pivotArea type="data" outline="0" fieldPosition="0">
        <references count="2">
          <reference field="4294967294" count="1" selected="0">
            <x v="0"/>
          </reference>
          <reference field="1" count="1" selected="0">
            <x v="1638"/>
          </reference>
        </references>
      </pivotArea>
    </chartFormat>
    <chartFormat chart="46" format="198">
      <pivotArea type="data" outline="0" fieldPosition="0">
        <references count="2">
          <reference field="4294967294" count="1" selected="0">
            <x v="0"/>
          </reference>
          <reference field="1" count="1" selected="0">
            <x v="1462"/>
          </reference>
        </references>
      </pivotArea>
    </chartFormat>
    <chartFormat chart="46" format="199">
      <pivotArea type="data" outline="0" fieldPosition="0">
        <references count="2">
          <reference field="4294967294" count="1" selected="0">
            <x v="0"/>
          </reference>
          <reference field="1" count="1" selected="0">
            <x v="1625"/>
          </reference>
        </references>
      </pivotArea>
    </chartFormat>
    <chartFormat chart="46" format="200">
      <pivotArea type="data" outline="0" fieldPosition="0">
        <references count="2">
          <reference field="4294967294" count="1" selected="0">
            <x v="0"/>
          </reference>
          <reference field="1" count="1" selected="0">
            <x v="1432"/>
          </reference>
        </references>
      </pivotArea>
    </chartFormat>
    <chartFormat chart="46" format="201">
      <pivotArea type="data" outline="0" fieldPosition="0">
        <references count="2">
          <reference field="4294967294" count="1" selected="0">
            <x v="0"/>
          </reference>
          <reference field="1" count="1" selected="0">
            <x v="1787"/>
          </reference>
        </references>
      </pivotArea>
    </chartFormat>
    <chartFormat chart="46" format="202">
      <pivotArea type="data" outline="0" fieldPosition="0">
        <references count="2">
          <reference field="4294967294" count="1" selected="0">
            <x v="0"/>
          </reference>
          <reference field="1" count="1" selected="0">
            <x v="1756"/>
          </reference>
        </references>
      </pivotArea>
    </chartFormat>
    <chartFormat chart="46" format="203">
      <pivotArea type="data" outline="0" fieldPosition="0">
        <references count="2">
          <reference field="4294967294" count="1" selected="0">
            <x v="0"/>
          </reference>
          <reference field="1" count="1" selected="0">
            <x v="1401"/>
          </reference>
        </references>
      </pivotArea>
    </chartFormat>
    <chartFormat chart="46" format="204">
      <pivotArea type="data" outline="0" fieldPosition="0">
        <references count="2">
          <reference field="4294967294" count="1" selected="0">
            <x v="0"/>
          </reference>
          <reference field="1" count="1" selected="0">
            <x v="1261"/>
          </reference>
        </references>
      </pivotArea>
    </chartFormat>
    <chartFormat chart="46" format="205">
      <pivotArea type="data" outline="0" fieldPosition="0">
        <references count="2">
          <reference field="4294967294" count="1" selected="0">
            <x v="0"/>
          </reference>
          <reference field="1" count="1" selected="0">
            <x v="1481"/>
          </reference>
        </references>
      </pivotArea>
    </chartFormat>
    <chartFormat chart="46" format="206">
      <pivotArea type="data" outline="0" fieldPosition="0">
        <references count="2">
          <reference field="4294967294" count="1" selected="0">
            <x v="0"/>
          </reference>
          <reference field="1" count="1" selected="0">
            <x v="1472"/>
          </reference>
        </references>
      </pivotArea>
    </chartFormat>
    <chartFormat chart="46" format="207">
      <pivotArea type="data" outline="0" fieldPosition="0">
        <references count="2">
          <reference field="4294967294" count="1" selected="0">
            <x v="0"/>
          </reference>
          <reference field="1" count="1" selected="0">
            <x v="1643"/>
          </reference>
        </references>
      </pivotArea>
    </chartFormat>
    <chartFormat chart="46" format="208">
      <pivotArea type="data" outline="0" fieldPosition="0">
        <references count="2">
          <reference field="4294967294" count="1" selected="0">
            <x v="0"/>
          </reference>
          <reference field="1" count="1" selected="0">
            <x v="1329"/>
          </reference>
        </references>
      </pivotArea>
    </chartFormat>
    <chartFormat chart="46" format="209">
      <pivotArea type="data" outline="0" fieldPosition="0">
        <references count="2">
          <reference field="4294967294" count="1" selected="0">
            <x v="0"/>
          </reference>
          <reference field="1" count="1" selected="0">
            <x v="1871"/>
          </reference>
        </references>
      </pivotArea>
    </chartFormat>
    <chartFormat chart="46" format="210">
      <pivotArea type="data" outline="0" fieldPosition="0">
        <references count="2">
          <reference field="4294967294" count="1" selected="0">
            <x v="0"/>
          </reference>
          <reference field="1" count="1" selected="0">
            <x v="1469"/>
          </reference>
        </references>
      </pivotArea>
    </chartFormat>
    <chartFormat chart="46" format="211">
      <pivotArea type="data" outline="0" fieldPosition="0">
        <references count="2">
          <reference field="4294967294" count="1" selected="0">
            <x v="0"/>
          </reference>
          <reference field="1" count="1" selected="0">
            <x v="1821"/>
          </reference>
        </references>
      </pivotArea>
    </chartFormat>
    <chartFormat chart="46" format="212">
      <pivotArea type="data" outline="0" fieldPosition="0">
        <references count="2">
          <reference field="4294967294" count="1" selected="0">
            <x v="0"/>
          </reference>
          <reference field="1" count="1" selected="0">
            <x v="1760"/>
          </reference>
        </references>
      </pivotArea>
    </chartFormat>
    <chartFormat chart="46" format="213">
      <pivotArea type="data" outline="0" fieldPosition="0">
        <references count="2">
          <reference field="4294967294" count="1" selected="0">
            <x v="0"/>
          </reference>
          <reference field="1" count="1" selected="0">
            <x v="1482"/>
          </reference>
        </references>
      </pivotArea>
    </chartFormat>
    <chartFormat chart="46" format="214">
      <pivotArea type="data" outline="0" fieldPosition="0">
        <references count="2">
          <reference field="4294967294" count="1" selected="0">
            <x v="0"/>
          </reference>
          <reference field="1" count="1" selected="0">
            <x v="1593"/>
          </reference>
        </references>
      </pivotArea>
    </chartFormat>
    <chartFormat chart="46" format="215">
      <pivotArea type="data" outline="0" fieldPosition="0">
        <references count="2">
          <reference field="4294967294" count="1" selected="0">
            <x v="0"/>
          </reference>
          <reference field="1" count="1" selected="0">
            <x v="1681"/>
          </reference>
        </references>
      </pivotArea>
    </chartFormat>
    <chartFormat chart="46" format="216">
      <pivotArea type="data" outline="0" fieldPosition="0">
        <references count="2">
          <reference field="4294967294" count="1" selected="0">
            <x v="0"/>
          </reference>
          <reference field="1" count="1" selected="0">
            <x v="1263"/>
          </reference>
        </references>
      </pivotArea>
    </chartFormat>
    <chartFormat chart="46" format="217">
      <pivotArea type="data" outline="0" fieldPosition="0">
        <references count="2">
          <reference field="4294967294" count="1" selected="0">
            <x v="0"/>
          </reference>
          <reference field="1" count="1" selected="0">
            <x v="1923"/>
          </reference>
        </references>
      </pivotArea>
    </chartFormat>
    <chartFormat chart="46" format="218">
      <pivotArea type="data" outline="0" fieldPosition="0">
        <references count="2">
          <reference field="4294967294" count="1" selected="0">
            <x v="0"/>
          </reference>
          <reference field="1" count="1" selected="0">
            <x v="1778"/>
          </reference>
        </references>
      </pivotArea>
    </chartFormat>
    <chartFormat chart="46" format="219">
      <pivotArea type="data" outline="0" fieldPosition="0">
        <references count="2">
          <reference field="4294967294" count="1" selected="0">
            <x v="0"/>
          </reference>
          <reference field="1" count="1" selected="0">
            <x v="1897"/>
          </reference>
        </references>
      </pivotArea>
    </chartFormat>
    <chartFormat chart="46" format="220">
      <pivotArea type="data" outline="0" fieldPosition="0">
        <references count="2">
          <reference field="4294967294" count="1" selected="0">
            <x v="0"/>
          </reference>
          <reference field="1" count="1" selected="0">
            <x v="1686"/>
          </reference>
        </references>
      </pivotArea>
    </chartFormat>
    <chartFormat chart="46" format="221">
      <pivotArea type="data" outline="0" fieldPosition="0">
        <references count="2">
          <reference field="4294967294" count="1" selected="0">
            <x v="0"/>
          </reference>
          <reference field="1" count="1" selected="0">
            <x v="2026"/>
          </reference>
        </references>
      </pivotArea>
    </chartFormat>
    <chartFormat chart="46" format="222">
      <pivotArea type="data" outline="0" fieldPosition="0">
        <references count="2">
          <reference field="4294967294" count="1" selected="0">
            <x v="0"/>
          </reference>
          <reference field="1" count="1" selected="0">
            <x v="1599"/>
          </reference>
        </references>
      </pivotArea>
    </chartFormat>
    <chartFormat chart="46" format="223">
      <pivotArea type="data" outline="0" fieldPosition="0">
        <references count="2">
          <reference field="4294967294" count="1" selected="0">
            <x v="0"/>
          </reference>
          <reference field="1" count="1" selected="0">
            <x v="1615"/>
          </reference>
        </references>
      </pivotArea>
    </chartFormat>
    <chartFormat chart="46" format="224">
      <pivotArea type="data" outline="0" fieldPosition="0">
        <references count="2">
          <reference field="4294967294" count="1" selected="0">
            <x v="0"/>
          </reference>
          <reference field="1" count="1" selected="0">
            <x v="1783"/>
          </reference>
        </references>
      </pivotArea>
    </chartFormat>
    <chartFormat chart="46" format="225">
      <pivotArea type="data" outline="0" fieldPosition="0">
        <references count="2">
          <reference field="4294967294" count="1" selected="0">
            <x v="0"/>
          </reference>
          <reference field="1" count="1" selected="0">
            <x v="1299"/>
          </reference>
        </references>
      </pivotArea>
    </chartFormat>
    <chartFormat chart="46" format="226">
      <pivotArea type="data" outline="0" fieldPosition="0">
        <references count="2">
          <reference field="4294967294" count="1" selected="0">
            <x v="0"/>
          </reference>
          <reference field="1" count="1" selected="0">
            <x v="1256"/>
          </reference>
        </references>
      </pivotArea>
    </chartFormat>
    <chartFormat chart="46" format="227">
      <pivotArea type="data" outline="0" fieldPosition="0">
        <references count="2">
          <reference field="4294967294" count="1" selected="0">
            <x v="0"/>
          </reference>
          <reference field="1" count="1" selected="0">
            <x v="1579"/>
          </reference>
        </references>
      </pivotArea>
    </chartFormat>
    <chartFormat chart="46" format="228">
      <pivotArea type="data" outline="0" fieldPosition="0">
        <references count="2">
          <reference field="4294967294" count="1" selected="0">
            <x v="0"/>
          </reference>
          <reference field="1" count="1" selected="0">
            <x v="1896"/>
          </reference>
        </references>
      </pivotArea>
    </chartFormat>
    <chartFormat chart="46" format="229">
      <pivotArea type="data" outline="0" fieldPosition="0">
        <references count="2">
          <reference field="4294967294" count="1" selected="0">
            <x v="0"/>
          </reference>
          <reference field="1" count="1" selected="0">
            <x v="1600"/>
          </reference>
        </references>
      </pivotArea>
    </chartFormat>
    <chartFormat chart="46" format="230">
      <pivotArea type="data" outline="0" fieldPosition="0">
        <references count="2">
          <reference field="4294967294" count="1" selected="0">
            <x v="0"/>
          </reference>
          <reference field="1" count="1" selected="0">
            <x v="1745"/>
          </reference>
        </references>
      </pivotArea>
    </chartFormat>
    <chartFormat chart="46" format="231">
      <pivotArea type="data" outline="0" fieldPosition="0">
        <references count="2">
          <reference field="4294967294" count="1" selected="0">
            <x v="0"/>
          </reference>
          <reference field="1" count="1" selected="0">
            <x v="1548"/>
          </reference>
        </references>
      </pivotArea>
    </chartFormat>
    <chartFormat chart="46" format="232">
      <pivotArea type="data" outline="0" fieldPosition="0">
        <references count="2">
          <reference field="4294967294" count="1" selected="0">
            <x v="0"/>
          </reference>
          <reference field="1" count="1" selected="0">
            <x v="1806"/>
          </reference>
        </references>
      </pivotArea>
    </chartFormat>
    <chartFormat chart="46" format="233">
      <pivotArea type="data" outline="0" fieldPosition="0">
        <references count="2">
          <reference field="4294967294" count="1" selected="0">
            <x v="0"/>
          </reference>
          <reference field="1" count="1" selected="0">
            <x v="1765"/>
          </reference>
        </references>
      </pivotArea>
    </chartFormat>
    <chartFormat chart="46" format="234">
      <pivotArea type="data" outline="0" fieldPosition="0">
        <references count="2">
          <reference field="4294967294" count="1" selected="0">
            <x v="0"/>
          </reference>
          <reference field="1" count="1" selected="0">
            <x v="1458"/>
          </reference>
        </references>
      </pivotArea>
    </chartFormat>
    <chartFormat chart="46" format="235">
      <pivotArea type="data" outline="0" fieldPosition="0">
        <references count="2">
          <reference field="4294967294" count="1" selected="0">
            <x v="0"/>
          </reference>
          <reference field="1" count="1" selected="0">
            <x v="1528"/>
          </reference>
        </references>
      </pivotArea>
    </chartFormat>
    <chartFormat chart="46" format="236">
      <pivotArea type="data" outline="0" fieldPosition="0">
        <references count="2">
          <reference field="4294967294" count="1" selected="0">
            <x v="0"/>
          </reference>
          <reference field="1" count="1" selected="0">
            <x v="1471"/>
          </reference>
        </references>
      </pivotArea>
    </chartFormat>
    <chartFormat chart="46" format="237">
      <pivotArea type="data" outline="0" fieldPosition="0">
        <references count="2">
          <reference field="4294967294" count="1" selected="0">
            <x v="0"/>
          </reference>
          <reference field="1" count="1" selected="0">
            <x v="1521"/>
          </reference>
        </references>
      </pivotArea>
    </chartFormat>
    <chartFormat chart="46" format="238">
      <pivotArea type="data" outline="0" fieldPosition="0">
        <references count="2">
          <reference field="4294967294" count="1" selected="0">
            <x v="0"/>
          </reference>
          <reference field="1" count="1" selected="0">
            <x v="1473"/>
          </reference>
        </references>
      </pivotArea>
    </chartFormat>
    <chartFormat chart="46" format="239">
      <pivotArea type="data" outline="0" fieldPosition="0">
        <references count="2">
          <reference field="4294967294" count="1" selected="0">
            <x v="0"/>
          </reference>
          <reference field="1" count="1" selected="0">
            <x v="1446"/>
          </reference>
        </references>
      </pivotArea>
    </chartFormat>
    <chartFormat chart="46" format="240">
      <pivotArea type="data" outline="0" fieldPosition="0">
        <references count="2">
          <reference field="4294967294" count="1" selected="0">
            <x v="0"/>
          </reference>
          <reference field="1" count="1" selected="0">
            <x v="1506"/>
          </reference>
        </references>
      </pivotArea>
    </chartFormat>
    <chartFormat chart="46" format="241">
      <pivotArea type="data" outline="0" fieldPosition="0">
        <references count="2">
          <reference field="4294967294" count="1" selected="0">
            <x v="0"/>
          </reference>
          <reference field="1" count="1" selected="0">
            <x v="1701"/>
          </reference>
        </references>
      </pivotArea>
    </chartFormat>
    <chartFormat chart="46" format="242">
      <pivotArea type="data" outline="0" fieldPosition="0">
        <references count="2">
          <reference field="4294967294" count="1" selected="0">
            <x v="0"/>
          </reference>
          <reference field="1" count="1" selected="0">
            <x v="1292"/>
          </reference>
        </references>
      </pivotArea>
    </chartFormat>
    <chartFormat chart="46" format="243">
      <pivotArea type="data" outline="0" fieldPosition="0">
        <references count="2">
          <reference field="4294967294" count="1" selected="0">
            <x v="0"/>
          </reference>
          <reference field="1" count="1" selected="0">
            <x v="1364"/>
          </reference>
        </references>
      </pivotArea>
    </chartFormat>
    <chartFormat chart="46" format="244">
      <pivotArea type="data" outline="0" fieldPosition="0">
        <references count="2">
          <reference field="4294967294" count="1" selected="0">
            <x v="0"/>
          </reference>
          <reference field="1" count="1" selected="0">
            <x v="1862"/>
          </reference>
        </references>
      </pivotArea>
    </chartFormat>
    <chartFormat chart="46" format="245">
      <pivotArea type="data" outline="0" fieldPosition="0">
        <references count="2">
          <reference field="4294967294" count="1" selected="0">
            <x v="0"/>
          </reference>
          <reference field="1" count="1" selected="0">
            <x v="2015"/>
          </reference>
        </references>
      </pivotArea>
    </chartFormat>
    <chartFormat chart="46" format="246">
      <pivotArea type="data" outline="0" fieldPosition="0">
        <references count="2">
          <reference field="4294967294" count="1" selected="0">
            <x v="0"/>
          </reference>
          <reference field="1" count="1" selected="0">
            <x v="1741"/>
          </reference>
        </references>
      </pivotArea>
    </chartFormat>
    <chartFormat chart="46" format="247">
      <pivotArea type="data" outline="0" fieldPosition="0">
        <references count="2">
          <reference field="4294967294" count="1" selected="0">
            <x v="0"/>
          </reference>
          <reference field="1" count="1" selected="0">
            <x v="1749"/>
          </reference>
        </references>
      </pivotArea>
    </chartFormat>
    <chartFormat chart="46" format="248">
      <pivotArea type="data" outline="0" fieldPosition="0">
        <references count="2">
          <reference field="4294967294" count="1" selected="0">
            <x v="0"/>
          </reference>
          <reference field="1" count="1" selected="0">
            <x v="1644"/>
          </reference>
        </references>
      </pivotArea>
    </chartFormat>
    <chartFormat chart="46" format="249">
      <pivotArea type="data" outline="0" fieldPosition="0">
        <references count="2">
          <reference field="4294967294" count="1" selected="0">
            <x v="0"/>
          </reference>
          <reference field="1" count="1" selected="0">
            <x v="1317"/>
          </reference>
        </references>
      </pivotArea>
    </chartFormat>
    <chartFormat chart="46" format="250">
      <pivotArea type="data" outline="0" fieldPosition="0">
        <references count="2">
          <reference field="4294967294" count="1" selected="0">
            <x v="0"/>
          </reference>
          <reference field="1" count="1" selected="0">
            <x v="1700"/>
          </reference>
        </references>
      </pivotArea>
    </chartFormat>
    <chartFormat chart="46" format="251">
      <pivotArea type="data" outline="0" fieldPosition="0">
        <references count="2">
          <reference field="4294967294" count="1" selected="0">
            <x v="0"/>
          </reference>
          <reference field="1" count="1" selected="0">
            <x v="1578"/>
          </reference>
        </references>
      </pivotArea>
    </chartFormat>
    <chartFormat chart="46" format="252">
      <pivotArea type="data" outline="0" fieldPosition="0">
        <references count="2">
          <reference field="4294967294" count="1" selected="0">
            <x v="0"/>
          </reference>
          <reference field="1" count="1" selected="0">
            <x v="1718"/>
          </reference>
        </references>
      </pivotArea>
    </chartFormat>
    <chartFormat chart="46" format="253">
      <pivotArea type="data" outline="0" fieldPosition="0">
        <references count="2">
          <reference field="4294967294" count="1" selected="0">
            <x v="0"/>
          </reference>
          <reference field="1" count="1" selected="0">
            <x v="1664"/>
          </reference>
        </references>
      </pivotArea>
    </chartFormat>
    <chartFormat chart="46" format="254">
      <pivotArea type="data" outline="0" fieldPosition="0">
        <references count="2">
          <reference field="4294967294" count="1" selected="0">
            <x v="0"/>
          </reference>
          <reference field="1" count="1" selected="0">
            <x v="1731"/>
          </reference>
        </references>
      </pivotArea>
    </chartFormat>
    <chartFormat chart="46" format="255">
      <pivotArea type="data" outline="0" fieldPosition="0">
        <references count="2">
          <reference field="4294967294" count="1" selected="0">
            <x v="0"/>
          </reference>
          <reference field="1" count="1" selected="0">
            <x v="1893"/>
          </reference>
        </references>
      </pivotArea>
    </chartFormat>
    <chartFormat chart="46" format="256">
      <pivotArea type="data" outline="0" fieldPosition="0">
        <references count="2">
          <reference field="4294967294" count="1" selected="0">
            <x v="0"/>
          </reference>
          <reference field="1" count="1" selected="0">
            <x v="1484"/>
          </reference>
        </references>
      </pivotArea>
    </chartFormat>
    <chartFormat chart="46" format="257">
      <pivotArea type="data" outline="0" fieldPosition="0">
        <references count="2">
          <reference field="4294967294" count="1" selected="0">
            <x v="0"/>
          </reference>
          <reference field="1" count="1" selected="0">
            <x v="1695"/>
          </reference>
        </references>
      </pivotArea>
    </chartFormat>
    <chartFormat chart="46" format="258">
      <pivotArea type="data" outline="0" fieldPosition="0">
        <references count="2">
          <reference field="4294967294" count="1" selected="0">
            <x v="0"/>
          </reference>
          <reference field="1" count="1" selected="0">
            <x v="1856"/>
          </reference>
        </references>
      </pivotArea>
    </chartFormat>
    <chartFormat chart="46" format="259">
      <pivotArea type="data" outline="0" fieldPosition="0">
        <references count="2">
          <reference field="4294967294" count="1" selected="0">
            <x v="0"/>
          </reference>
          <reference field="1" count="1" selected="0">
            <x v="1597"/>
          </reference>
        </references>
      </pivotArea>
    </chartFormat>
    <chartFormat chart="46" format="260">
      <pivotArea type="data" outline="0" fieldPosition="0">
        <references count="2">
          <reference field="4294967294" count="1" selected="0">
            <x v="0"/>
          </reference>
          <reference field="1" count="1" selected="0">
            <x v="1264"/>
          </reference>
        </references>
      </pivotArea>
    </chartFormat>
    <chartFormat chart="46" format="261">
      <pivotArea type="data" outline="0" fieldPosition="0">
        <references count="2">
          <reference field="4294967294" count="1" selected="0">
            <x v="0"/>
          </reference>
          <reference field="1" count="1" selected="0">
            <x v="1809"/>
          </reference>
        </references>
      </pivotArea>
    </chartFormat>
    <chartFormat chart="46" format="262">
      <pivotArea type="data" outline="0" fieldPosition="0">
        <references count="2">
          <reference field="4294967294" count="1" selected="0">
            <x v="0"/>
          </reference>
          <reference field="1" count="1" selected="0">
            <x v="1561"/>
          </reference>
        </references>
      </pivotArea>
    </chartFormat>
    <chartFormat chart="46" format="263">
      <pivotArea type="data" outline="0" fieldPosition="0">
        <references count="2">
          <reference field="4294967294" count="1" selected="0">
            <x v="0"/>
          </reference>
          <reference field="1" count="1" selected="0">
            <x v="1361"/>
          </reference>
        </references>
      </pivotArea>
    </chartFormat>
    <chartFormat chart="46" format="264">
      <pivotArea type="data" outline="0" fieldPosition="0">
        <references count="2">
          <reference field="4294967294" count="1" selected="0">
            <x v="0"/>
          </reference>
          <reference field="1" count="1" selected="0">
            <x v="1750"/>
          </reference>
        </references>
      </pivotArea>
    </chartFormat>
    <chartFormat chart="46" format="265">
      <pivotArea type="data" outline="0" fieldPosition="0">
        <references count="2">
          <reference field="4294967294" count="1" selected="0">
            <x v="0"/>
          </reference>
          <reference field="1" count="1" selected="0">
            <x v="1844"/>
          </reference>
        </references>
      </pivotArea>
    </chartFormat>
    <chartFormat chart="46" format="266">
      <pivotArea type="data" outline="0" fieldPosition="0">
        <references count="2">
          <reference field="4294967294" count="1" selected="0">
            <x v="0"/>
          </reference>
          <reference field="1" count="1" selected="0">
            <x v="1994"/>
          </reference>
        </references>
      </pivotArea>
    </chartFormat>
    <chartFormat chart="46" format="267">
      <pivotArea type="data" outline="0" fieldPosition="0">
        <references count="2">
          <reference field="4294967294" count="1" selected="0">
            <x v="0"/>
          </reference>
          <reference field="1" count="1" selected="0">
            <x v="1560"/>
          </reference>
        </references>
      </pivotArea>
    </chartFormat>
    <chartFormat chart="46" format="268">
      <pivotArea type="data" outline="0" fieldPosition="0">
        <references count="2">
          <reference field="4294967294" count="1" selected="0">
            <x v="0"/>
          </reference>
          <reference field="1" count="1" selected="0">
            <x v="1758"/>
          </reference>
        </references>
      </pivotArea>
    </chartFormat>
    <chartFormat chart="46" format="269">
      <pivotArea type="data" outline="0" fieldPosition="0">
        <references count="2">
          <reference field="4294967294" count="1" selected="0">
            <x v="0"/>
          </reference>
          <reference field="1" count="1" selected="0">
            <x v="1948"/>
          </reference>
        </references>
      </pivotArea>
    </chartFormat>
    <chartFormat chart="46" format="270">
      <pivotArea type="data" outline="0" fieldPosition="0">
        <references count="2">
          <reference field="4294967294" count="1" selected="0">
            <x v="0"/>
          </reference>
          <reference field="1" count="1" selected="0">
            <x v="1606"/>
          </reference>
        </references>
      </pivotArea>
    </chartFormat>
    <chartFormat chart="46" format="271">
      <pivotArea type="data" outline="0" fieldPosition="0">
        <references count="2">
          <reference field="4294967294" count="1" selected="0">
            <x v="0"/>
          </reference>
          <reference field="1" count="1" selected="0">
            <x v="1814"/>
          </reference>
        </references>
      </pivotArea>
    </chartFormat>
    <chartFormat chart="46" format="272">
      <pivotArea type="data" outline="0" fieldPosition="0">
        <references count="2">
          <reference field="4294967294" count="1" selected="0">
            <x v="0"/>
          </reference>
          <reference field="1" count="1" selected="0">
            <x v="1563"/>
          </reference>
        </references>
      </pivotArea>
    </chartFormat>
    <chartFormat chart="46" format="273">
      <pivotArea type="data" outline="0" fieldPosition="0">
        <references count="2">
          <reference field="4294967294" count="1" selected="0">
            <x v="0"/>
          </reference>
          <reference field="1" count="1" selected="0">
            <x v="1785"/>
          </reference>
        </references>
      </pivotArea>
    </chartFormat>
    <chartFormat chart="46" format="274">
      <pivotArea type="data" outline="0" fieldPosition="0">
        <references count="2">
          <reference field="4294967294" count="1" selected="0">
            <x v="0"/>
          </reference>
          <reference field="1" count="1" selected="0">
            <x v="1851"/>
          </reference>
        </references>
      </pivotArea>
    </chartFormat>
    <chartFormat chart="46" format="275">
      <pivotArea type="data" outline="0" fieldPosition="0">
        <references count="2">
          <reference field="4294967294" count="1" selected="0">
            <x v="0"/>
          </reference>
          <reference field="1" count="1" selected="0">
            <x v="1474"/>
          </reference>
        </references>
      </pivotArea>
    </chartFormat>
    <chartFormat chart="46" format="276">
      <pivotArea type="data" outline="0" fieldPosition="0">
        <references count="2">
          <reference field="4294967294" count="1" selected="0">
            <x v="0"/>
          </reference>
          <reference field="1" count="1" selected="0">
            <x v="1641"/>
          </reference>
        </references>
      </pivotArea>
    </chartFormat>
    <chartFormat chart="46" format="277">
      <pivotArea type="data" outline="0" fieldPosition="0">
        <references count="2">
          <reference field="4294967294" count="1" selected="0">
            <x v="0"/>
          </reference>
          <reference field="1" count="1" selected="0">
            <x v="1951"/>
          </reference>
        </references>
      </pivotArea>
    </chartFormat>
    <chartFormat chart="46" format="278">
      <pivotArea type="data" outline="0" fieldPosition="0">
        <references count="2">
          <reference field="4294967294" count="1" selected="0">
            <x v="0"/>
          </reference>
          <reference field="1" count="1" selected="0">
            <x v="1831"/>
          </reference>
        </references>
      </pivotArea>
    </chartFormat>
    <chartFormat chart="46" format="279">
      <pivotArea type="data" outline="0" fieldPosition="0">
        <references count="2">
          <reference field="4294967294" count="1" selected="0">
            <x v="0"/>
          </reference>
          <reference field="1" count="1" selected="0">
            <x v="1626"/>
          </reference>
        </references>
      </pivotArea>
    </chartFormat>
    <chartFormat chart="46" format="280">
      <pivotArea type="data" outline="0" fieldPosition="0">
        <references count="2">
          <reference field="4294967294" count="1" selected="0">
            <x v="0"/>
          </reference>
          <reference field="1" count="1" selected="0">
            <x v="1650"/>
          </reference>
        </references>
      </pivotArea>
    </chartFormat>
    <chartFormat chart="46" format="281">
      <pivotArea type="data" outline="0" fieldPosition="0">
        <references count="2">
          <reference field="4294967294" count="1" selected="0">
            <x v="0"/>
          </reference>
          <reference field="1" count="1" selected="0">
            <x v="1266"/>
          </reference>
        </references>
      </pivotArea>
    </chartFormat>
    <chartFormat chart="46" format="282">
      <pivotArea type="data" outline="0" fieldPosition="0">
        <references count="2">
          <reference field="4294967294" count="1" selected="0">
            <x v="0"/>
          </reference>
          <reference field="1" count="1" selected="0">
            <x v="1287"/>
          </reference>
        </references>
      </pivotArea>
    </chartFormat>
    <chartFormat chart="46" format="283">
      <pivotArea type="data" outline="0" fieldPosition="0">
        <references count="2">
          <reference field="4294967294" count="1" selected="0">
            <x v="0"/>
          </reference>
          <reference field="1" count="1" selected="0">
            <x v="1509"/>
          </reference>
        </references>
      </pivotArea>
    </chartFormat>
    <chartFormat chart="46" format="284">
      <pivotArea type="data" outline="0" fieldPosition="0">
        <references count="2">
          <reference field="4294967294" count="1" selected="0">
            <x v="0"/>
          </reference>
          <reference field="1" count="1" selected="0">
            <x v="1699"/>
          </reference>
        </references>
      </pivotArea>
    </chartFormat>
    <chartFormat chart="46" format="285">
      <pivotArea type="data" outline="0" fieldPosition="0">
        <references count="2">
          <reference field="4294967294" count="1" selected="0">
            <x v="0"/>
          </reference>
          <reference field="1" count="1" selected="0">
            <x v="1687"/>
          </reference>
        </references>
      </pivotArea>
    </chartFormat>
    <chartFormat chart="46" format="286">
      <pivotArea type="data" outline="0" fieldPosition="0">
        <references count="2">
          <reference field="4294967294" count="1" selected="0">
            <x v="0"/>
          </reference>
          <reference field="1" count="1" selected="0">
            <x v="1652"/>
          </reference>
        </references>
      </pivotArea>
    </chartFormat>
    <chartFormat chart="46" format="287">
      <pivotArea type="data" outline="0" fieldPosition="0">
        <references count="2">
          <reference field="4294967294" count="1" selected="0">
            <x v="0"/>
          </reference>
          <reference field="1" count="1" selected="0">
            <x v="1343"/>
          </reference>
        </references>
      </pivotArea>
    </chartFormat>
    <chartFormat chart="46" format="288">
      <pivotArea type="data" outline="0" fieldPosition="0">
        <references count="2">
          <reference field="4294967294" count="1" selected="0">
            <x v="0"/>
          </reference>
          <reference field="1" count="1" selected="0">
            <x v="1350"/>
          </reference>
        </references>
      </pivotArea>
    </chartFormat>
    <chartFormat chart="46" format="289">
      <pivotArea type="data" outline="0" fieldPosition="0">
        <references count="2">
          <reference field="4294967294" count="1" selected="0">
            <x v="0"/>
          </reference>
          <reference field="1" count="1" selected="0">
            <x v="2028"/>
          </reference>
        </references>
      </pivotArea>
    </chartFormat>
    <chartFormat chart="46" format="290">
      <pivotArea type="data" outline="0" fieldPosition="0">
        <references count="2">
          <reference field="4294967294" count="1" selected="0">
            <x v="0"/>
          </reference>
          <reference field="1" count="1" selected="0">
            <x v="1790"/>
          </reference>
        </references>
      </pivotArea>
    </chartFormat>
    <chartFormat chart="46" format="291">
      <pivotArea type="data" outline="0" fieldPosition="0">
        <references count="2">
          <reference field="4294967294" count="1" selected="0">
            <x v="0"/>
          </reference>
          <reference field="1" count="1" selected="0">
            <x v="1675"/>
          </reference>
        </references>
      </pivotArea>
    </chartFormat>
    <chartFormat chart="46" format="292">
      <pivotArea type="data" outline="0" fieldPosition="0">
        <references count="2">
          <reference field="4294967294" count="1" selected="0">
            <x v="0"/>
          </reference>
          <reference field="1" count="1" selected="0">
            <x v="1656"/>
          </reference>
        </references>
      </pivotArea>
    </chartFormat>
    <chartFormat chart="46" format="293">
      <pivotArea type="data" outline="0" fieldPosition="0">
        <references count="2">
          <reference field="4294967294" count="1" selected="0">
            <x v="0"/>
          </reference>
          <reference field="1" count="1" selected="0">
            <x v="1488"/>
          </reference>
        </references>
      </pivotArea>
    </chartFormat>
    <chartFormat chart="46" format="294">
      <pivotArea type="data" outline="0" fieldPosition="0">
        <references count="2">
          <reference field="4294967294" count="1" selected="0">
            <x v="0"/>
          </reference>
          <reference field="1" count="1" selected="0">
            <x v="1282"/>
          </reference>
        </references>
      </pivotArea>
    </chartFormat>
    <chartFormat chart="46" format="295">
      <pivotArea type="data" outline="0" fieldPosition="0">
        <references count="2">
          <reference field="4294967294" count="1" selected="0">
            <x v="0"/>
          </reference>
          <reference field="1" count="1" selected="0">
            <x v="1870"/>
          </reference>
        </references>
      </pivotArea>
    </chartFormat>
    <chartFormat chart="46" format="296">
      <pivotArea type="data" outline="0" fieldPosition="0">
        <references count="2">
          <reference field="4294967294" count="1" selected="0">
            <x v="0"/>
          </reference>
          <reference field="1" count="1" selected="0">
            <x v="1566"/>
          </reference>
        </references>
      </pivotArea>
    </chartFormat>
    <chartFormat chart="46" format="297">
      <pivotArea type="data" outline="0" fieldPosition="0">
        <references count="2">
          <reference field="4294967294" count="1" selected="0">
            <x v="0"/>
          </reference>
          <reference field="1" count="1" selected="0">
            <x v="1710"/>
          </reference>
        </references>
      </pivotArea>
    </chartFormat>
    <chartFormat chart="46" format="298">
      <pivotArea type="data" outline="0" fieldPosition="0">
        <references count="2">
          <reference field="4294967294" count="1" selected="0">
            <x v="0"/>
          </reference>
          <reference field="1" count="1" selected="0">
            <x v="1268"/>
          </reference>
        </references>
      </pivotArea>
    </chartFormat>
    <chartFormat chart="46" format="299">
      <pivotArea type="data" outline="0" fieldPosition="0">
        <references count="2">
          <reference field="4294967294" count="1" selected="0">
            <x v="0"/>
          </reference>
          <reference field="1" count="1" selected="0">
            <x v="1847"/>
          </reference>
        </references>
      </pivotArea>
    </chartFormat>
    <chartFormat chart="46" format="300">
      <pivotArea type="data" outline="0" fieldPosition="0">
        <references count="2">
          <reference field="4294967294" count="1" selected="0">
            <x v="0"/>
          </reference>
          <reference field="1" count="1" selected="0">
            <x v="1581"/>
          </reference>
        </references>
      </pivotArea>
    </chartFormat>
    <chartFormat chart="46" format="301">
      <pivotArea type="data" outline="0" fieldPosition="0">
        <references count="2">
          <reference field="4294967294" count="1" selected="0">
            <x v="0"/>
          </reference>
          <reference field="1" count="1" selected="0">
            <x v="1530"/>
          </reference>
        </references>
      </pivotArea>
    </chartFormat>
    <chartFormat chart="46" format="302">
      <pivotArea type="data" outline="0" fieldPosition="0">
        <references count="2">
          <reference field="4294967294" count="1" selected="0">
            <x v="0"/>
          </reference>
          <reference field="1" count="1" selected="0">
            <x v="1849"/>
          </reference>
        </references>
      </pivotArea>
    </chartFormat>
    <chartFormat chart="46" format="303">
      <pivotArea type="data" outline="0" fieldPosition="0">
        <references count="2">
          <reference field="4294967294" count="1" selected="0">
            <x v="0"/>
          </reference>
          <reference field="1" count="1" selected="0">
            <x v="1586"/>
          </reference>
        </references>
      </pivotArea>
    </chartFormat>
    <chartFormat chart="46" format="304">
      <pivotArea type="data" outline="0" fieldPosition="0">
        <references count="2">
          <reference field="4294967294" count="1" selected="0">
            <x v="0"/>
          </reference>
          <reference field="1" count="1" selected="0">
            <x v="1991"/>
          </reference>
        </references>
      </pivotArea>
    </chartFormat>
    <chartFormat chart="46" format="305">
      <pivotArea type="data" outline="0" fieldPosition="0">
        <references count="2">
          <reference field="4294967294" count="1" selected="0">
            <x v="0"/>
          </reference>
          <reference field="1" count="1" selected="0">
            <x v="1904"/>
          </reference>
        </references>
      </pivotArea>
    </chartFormat>
    <chartFormat chart="46" format="306">
      <pivotArea type="data" outline="0" fieldPosition="0">
        <references count="2">
          <reference field="4294967294" count="1" selected="0">
            <x v="0"/>
          </reference>
          <reference field="1" count="1" selected="0">
            <x v="1556"/>
          </reference>
        </references>
      </pivotArea>
    </chartFormat>
    <chartFormat chart="46" format="307">
      <pivotArea type="data" outline="0" fieldPosition="0">
        <references count="2">
          <reference field="4294967294" count="1" selected="0">
            <x v="0"/>
          </reference>
          <reference field="1" count="1" selected="0">
            <x v="1503"/>
          </reference>
        </references>
      </pivotArea>
    </chartFormat>
    <chartFormat chart="46" format="308">
      <pivotArea type="data" outline="0" fieldPosition="0">
        <references count="2">
          <reference field="4294967294" count="1" selected="0">
            <x v="0"/>
          </reference>
          <reference field="1" count="1" selected="0">
            <x v="1450"/>
          </reference>
        </references>
      </pivotArea>
    </chartFormat>
    <chartFormat chart="46" format="309">
      <pivotArea type="data" outline="0" fieldPosition="0">
        <references count="2">
          <reference field="4294967294" count="1" selected="0">
            <x v="0"/>
          </reference>
          <reference field="1" count="1" selected="0">
            <x v="1868"/>
          </reference>
        </references>
      </pivotArea>
    </chartFormat>
    <chartFormat chart="46" format="310">
      <pivotArea type="data" outline="0" fieldPosition="0">
        <references count="2">
          <reference field="4294967294" count="1" selected="0">
            <x v="0"/>
          </reference>
          <reference field="1" count="1" selected="0">
            <x v="1823"/>
          </reference>
        </references>
      </pivotArea>
    </chartFormat>
    <chartFormat chart="46" format="311">
      <pivotArea type="data" outline="0" fieldPosition="0">
        <references count="2">
          <reference field="4294967294" count="1" selected="0">
            <x v="0"/>
          </reference>
          <reference field="1" count="1" selected="0">
            <x v="1921"/>
          </reference>
        </references>
      </pivotArea>
    </chartFormat>
    <chartFormat chart="46" format="312">
      <pivotArea type="data" outline="0" fieldPosition="0">
        <references count="2">
          <reference field="4294967294" count="1" selected="0">
            <x v="0"/>
          </reference>
          <reference field="1" count="1" selected="0">
            <x v="1540"/>
          </reference>
        </references>
      </pivotArea>
    </chartFormat>
    <chartFormat chart="46" format="313">
      <pivotArea type="data" outline="0" fieldPosition="0">
        <references count="2">
          <reference field="4294967294" count="1" selected="0">
            <x v="0"/>
          </reference>
          <reference field="1" count="1" selected="0">
            <x v="1360"/>
          </reference>
        </references>
      </pivotArea>
    </chartFormat>
    <chartFormat chart="46" format="314">
      <pivotArea type="data" outline="0" fieldPosition="0">
        <references count="2">
          <reference field="4294967294" count="1" selected="0">
            <x v="0"/>
          </reference>
          <reference field="1" count="1" selected="0">
            <x v="1630"/>
          </reference>
        </references>
      </pivotArea>
    </chartFormat>
    <chartFormat chart="46" format="315">
      <pivotArea type="data" outline="0" fieldPosition="0">
        <references count="2">
          <reference field="4294967294" count="1" selected="0">
            <x v="0"/>
          </reference>
          <reference field="1" count="1" selected="0">
            <x v="1570"/>
          </reference>
        </references>
      </pivotArea>
    </chartFormat>
    <chartFormat chart="46" format="316">
      <pivotArea type="data" outline="0" fieldPosition="0">
        <references count="2">
          <reference field="4294967294" count="1" selected="0">
            <x v="0"/>
          </reference>
          <reference field="1" count="1" selected="0">
            <x v="1654"/>
          </reference>
        </references>
      </pivotArea>
    </chartFormat>
    <chartFormat chart="46" format="317">
      <pivotArea type="data" outline="0" fieldPosition="0">
        <references count="2">
          <reference field="4294967294" count="1" selected="0">
            <x v="0"/>
          </reference>
          <reference field="1" count="1" selected="0">
            <x v="1742"/>
          </reference>
        </references>
      </pivotArea>
    </chartFormat>
    <chartFormat chart="46" format="318">
      <pivotArea type="data" outline="0" fieldPosition="0">
        <references count="2">
          <reference field="4294967294" count="1" selected="0">
            <x v="0"/>
          </reference>
          <reference field="1" count="1" selected="0">
            <x v="1512"/>
          </reference>
        </references>
      </pivotArea>
    </chartFormat>
    <chartFormat chart="46" format="319">
      <pivotArea type="data" outline="0" fieldPosition="0">
        <references count="2">
          <reference field="4294967294" count="1" selected="0">
            <x v="0"/>
          </reference>
          <reference field="1" count="1" selected="0">
            <x v="1791"/>
          </reference>
        </references>
      </pivotArea>
    </chartFormat>
    <chartFormat chart="46" format="320">
      <pivotArea type="data" outline="0" fieldPosition="0">
        <references count="2">
          <reference field="4294967294" count="1" selected="0">
            <x v="0"/>
          </reference>
          <reference field="1" count="1" selected="0">
            <x v="1610"/>
          </reference>
        </references>
      </pivotArea>
    </chartFormat>
    <chartFormat chart="46" format="321">
      <pivotArea type="data" outline="0" fieldPosition="0">
        <references count="2">
          <reference field="4294967294" count="1" selected="0">
            <x v="0"/>
          </reference>
          <reference field="1" count="1" selected="0">
            <x v="1370"/>
          </reference>
        </references>
      </pivotArea>
    </chartFormat>
    <chartFormat chart="46" format="322">
      <pivotArea type="data" outline="0" fieldPosition="0">
        <references count="2">
          <reference field="4294967294" count="1" selected="0">
            <x v="0"/>
          </reference>
          <reference field="1" count="1" selected="0">
            <x v="1562"/>
          </reference>
        </references>
      </pivotArea>
    </chartFormat>
    <chartFormat chart="46" format="323">
      <pivotArea type="data" outline="0" fieldPosition="0">
        <references count="2">
          <reference field="4294967294" count="1" selected="0">
            <x v="0"/>
          </reference>
          <reference field="1" count="1" selected="0">
            <x v="1663"/>
          </reference>
        </references>
      </pivotArea>
    </chartFormat>
    <chartFormat chart="46" format="324">
      <pivotArea type="data" outline="0" fieldPosition="0">
        <references count="2">
          <reference field="4294967294" count="1" selected="0">
            <x v="0"/>
          </reference>
          <reference field="1" count="1" selected="0">
            <x v="1283"/>
          </reference>
        </references>
      </pivotArea>
    </chartFormat>
    <chartFormat chart="46" format="325">
      <pivotArea type="data" outline="0" fieldPosition="0">
        <references count="2">
          <reference field="4294967294" count="1" selected="0">
            <x v="0"/>
          </reference>
          <reference field="1" count="1" selected="0">
            <x v="1642"/>
          </reference>
        </references>
      </pivotArea>
    </chartFormat>
    <chartFormat chart="46" format="326">
      <pivotArea type="data" outline="0" fieldPosition="0">
        <references count="2">
          <reference field="4294967294" count="1" selected="0">
            <x v="0"/>
          </reference>
          <reference field="1" count="1" selected="0">
            <x v="1906"/>
          </reference>
        </references>
      </pivotArea>
    </chartFormat>
    <chartFormat chart="46" format="327">
      <pivotArea type="data" outline="0" fieldPosition="0">
        <references count="2">
          <reference field="4294967294" count="1" selected="0">
            <x v="0"/>
          </reference>
          <reference field="1" count="1" selected="0">
            <x v="1977"/>
          </reference>
        </references>
      </pivotArea>
    </chartFormat>
    <chartFormat chart="46" format="328">
      <pivotArea type="data" outline="0" fieldPosition="0">
        <references count="2">
          <reference field="4294967294" count="1" selected="0">
            <x v="0"/>
          </reference>
          <reference field="1" count="1" selected="0">
            <x v="1799"/>
          </reference>
        </references>
      </pivotArea>
    </chartFormat>
    <chartFormat chart="46" format="329">
      <pivotArea type="data" outline="0" fieldPosition="0">
        <references count="2">
          <reference field="4294967294" count="1" selected="0">
            <x v="0"/>
          </reference>
          <reference field="1" count="1" selected="0">
            <x v="1780"/>
          </reference>
        </references>
      </pivotArea>
    </chartFormat>
    <chartFormat chart="46" format="330">
      <pivotArea type="data" outline="0" fieldPosition="0">
        <references count="2">
          <reference field="4294967294" count="1" selected="0">
            <x v="0"/>
          </reference>
          <reference field="1" count="1" selected="0">
            <x v="1252"/>
          </reference>
        </references>
      </pivotArea>
    </chartFormat>
    <chartFormat chart="46" format="331">
      <pivotArea type="data" outline="0" fieldPosition="0">
        <references count="2">
          <reference field="4294967294" count="1" selected="0">
            <x v="0"/>
          </reference>
          <reference field="1" count="1" selected="0">
            <x v="1938"/>
          </reference>
        </references>
      </pivotArea>
    </chartFormat>
    <chartFormat chart="46" format="332">
      <pivotArea type="data" outline="0" fieldPosition="0">
        <references count="2">
          <reference field="4294967294" count="1" selected="0">
            <x v="0"/>
          </reference>
          <reference field="1" count="1" selected="0">
            <x v="1605"/>
          </reference>
        </references>
      </pivotArea>
    </chartFormat>
    <chartFormat chart="46" format="333">
      <pivotArea type="data" outline="0" fieldPosition="0">
        <references count="2">
          <reference field="4294967294" count="1" selected="0">
            <x v="0"/>
          </reference>
          <reference field="1" count="1" selected="0">
            <x v="1703"/>
          </reference>
        </references>
      </pivotArea>
    </chartFormat>
    <chartFormat chart="46" format="334">
      <pivotArea type="data" outline="0" fieldPosition="0">
        <references count="2">
          <reference field="4294967294" count="1" selected="0">
            <x v="0"/>
          </reference>
          <reference field="1" count="1" selected="0">
            <x v="1378"/>
          </reference>
        </references>
      </pivotArea>
    </chartFormat>
    <chartFormat chart="46" format="335">
      <pivotArea type="data" outline="0" fieldPosition="0">
        <references count="2">
          <reference field="4294967294" count="1" selected="0">
            <x v="0"/>
          </reference>
          <reference field="1" count="1" selected="0">
            <x v="1817"/>
          </reference>
        </references>
      </pivotArea>
    </chartFormat>
    <chartFormat chart="46" format="336">
      <pivotArea type="data" outline="0" fieldPosition="0">
        <references count="2">
          <reference field="4294967294" count="1" selected="0">
            <x v="0"/>
          </reference>
          <reference field="1" count="1" selected="0">
            <x v="1667"/>
          </reference>
        </references>
      </pivotArea>
    </chartFormat>
    <chartFormat chart="46" format="337">
      <pivotArea type="data" outline="0" fieldPosition="0">
        <references count="2">
          <reference field="4294967294" count="1" selected="0">
            <x v="0"/>
          </reference>
          <reference field="1" count="1" selected="0">
            <x v="1639"/>
          </reference>
        </references>
      </pivotArea>
    </chartFormat>
    <chartFormat chart="46" format="338">
      <pivotArea type="data" outline="0" fieldPosition="0">
        <references count="2">
          <reference field="4294967294" count="1" selected="0">
            <x v="0"/>
          </reference>
          <reference field="1" count="1" selected="0">
            <x v="1891"/>
          </reference>
        </references>
      </pivotArea>
    </chartFormat>
    <chartFormat chart="46" format="339">
      <pivotArea type="data" outline="0" fieldPosition="0">
        <references count="2">
          <reference field="4294967294" count="1" selected="0">
            <x v="0"/>
          </reference>
          <reference field="1" count="1" selected="0">
            <x v="1536"/>
          </reference>
        </references>
      </pivotArea>
    </chartFormat>
    <chartFormat chart="46" format="340">
      <pivotArea type="data" outline="0" fieldPosition="0">
        <references count="2">
          <reference field="4294967294" count="1" selected="0">
            <x v="0"/>
          </reference>
          <reference field="1" count="1" selected="0">
            <x v="1723"/>
          </reference>
        </references>
      </pivotArea>
    </chartFormat>
    <chartFormat chart="46" format="341">
      <pivotArea type="data" outline="0" fieldPosition="0">
        <references count="2">
          <reference field="4294967294" count="1" selected="0">
            <x v="0"/>
          </reference>
          <reference field="1" count="1" selected="0">
            <x v="1291"/>
          </reference>
        </references>
      </pivotArea>
    </chartFormat>
    <chartFormat chart="46" format="342">
      <pivotArea type="data" outline="0" fieldPosition="0">
        <references count="2">
          <reference field="4294967294" count="1" selected="0">
            <x v="0"/>
          </reference>
          <reference field="1" count="1" selected="0">
            <x v="1698"/>
          </reference>
        </references>
      </pivotArea>
    </chartFormat>
    <chartFormat chart="46" format="343">
      <pivotArea type="data" outline="0" fieldPosition="0">
        <references count="2">
          <reference field="4294967294" count="1" selected="0">
            <x v="0"/>
          </reference>
          <reference field="1" count="1" selected="0">
            <x v="1277"/>
          </reference>
        </references>
      </pivotArea>
    </chartFormat>
    <chartFormat chart="46" format="344">
      <pivotArea type="data" outline="0" fieldPosition="0">
        <references count="2">
          <reference field="4294967294" count="1" selected="0">
            <x v="0"/>
          </reference>
          <reference field="1" count="1" selected="0">
            <x v="1927"/>
          </reference>
        </references>
      </pivotArea>
    </chartFormat>
    <chartFormat chart="46" format="345">
      <pivotArea type="data" outline="0" fieldPosition="0">
        <references count="2">
          <reference field="4294967294" count="1" selected="0">
            <x v="0"/>
          </reference>
          <reference field="1" count="1" selected="0">
            <x v="1883"/>
          </reference>
        </references>
      </pivotArea>
    </chartFormat>
    <chartFormat chart="46" format="346">
      <pivotArea type="data" outline="0" fieldPosition="0">
        <references count="2">
          <reference field="4294967294" count="1" selected="0">
            <x v="0"/>
          </reference>
          <reference field="1" count="1" selected="0">
            <x v="1934"/>
          </reference>
        </references>
      </pivotArea>
    </chartFormat>
    <chartFormat chart="46" format="347">
      <pivotArea type="data" outline="0" fieldPosition="0">
        <references count="2">
          <reference field="4294967294" count="1" selected="0">
            <x v="0"/>
          </reference>
          <reference field="1" count="1" selected="0">
            <x v="1677"/>
          </reference>
        </references>
      </pivotArea>
    </chartFormat>
    <chartFormat chart="46" format="348">
      <pivotArea type="data" outline="0" fieldPosition="0">
        <references count="2">
          <reference field="4294967294" count="1" selected="0">
            <x v="0"/>
          </reference>
          <reference field="1" count="1" selected="0">
            <x v="1558"/>
          </reference>
        </references>
      </pivotArea>
    </chartFormat>
    <chartFormat chart="46" format="349">
      <pivotArea type="data" outline="0" fieldPosition="0">
        <references count="2">
          <reference field="4294967294" count="1" selected="0">
            <x v="0"/>
          </reference>
          <reference field="1" count="1" selected="0">
            <x v="1555"/>
          </reference>
        </references>
      </pivotArea>
    </chartFormat>
    <chartFormat chart="46" format="350">
      <pivotArea type="data" outline="0" fieldPosition="0">
        <references count="2">
          <reference field="4294967294" count="1" selected="0">
            <x v="0"/>
          </reference>
          <reference field="1" count="1" selected="0">
            <x v="1949"/>
          </reference>
        </references>
      </pivotArea>
    </chartFormat>
    <chartFormat chart="46" format="351">
      <pivotArea type="data" outline="0" fieldPosition="0">
        <references count="2">
          <reference field="4294967294" count="1" selected="0">
            <x v="0"/>
          </reference>
          <reference field="1" count="1" selected="0">
            <x v="1611"/>
          </reference>
        </references>
      </pivotArea>
    </chartFormat>
    <chartFormat chart="46" format="352">
      <pivotArea type="data" outline="0" fieldPosition="0">
        <references count="2">
          <reference field="4294967294" count="1" selected="0">
            <x v="0"/>
          </reference>
          <reference field="1" count="1" selected="0">
            <x v="2048"/>
          </reference>
        </references>
      </pivotArea>
    </chartFormat>
    <chartFormat chart="46" format="353">
      <pivotArea type="data" outline="0" fieldPosition="0">
        <references count="2">
          <reference field="4294967294" count="1" selected="0">
            <x v="0"/>
          </reference>
          <reference field="1" count="1" selected="0">
            <x v="1269"/>
          </reference>
        </references>
      </pivotArea>
    </chartFormat>
    <chartFormat chart="46" format="354">
      <pivotArea type="data" outline="0" fieldPosition="0">
        <references count="2">
          <reference field="4294967294" count="1" selected="0">
            <x v="0"/>
          </reference>
          <reference field="1" count="1" selected="0">
            <x v="1430"/>
          </reference>
        </references>
      </pivotArea>
    </chartFormat>
    <chartFormat chart="46" format="355">
      <pivotArea type="data" outline="0" fieldPosition="0">
        <references count="2">
          <reference field="4294967294" count="1" selected="0">
            <x v="0"/>
          </reference>
          <reference field="1" count="1" selected="0">
            <x v="1374"/>
          </reference>
        </references>
      </pivotArea>
    </chartFormat>
    <chartFormat chart="46" format="356">
      <pivotArea type="data" outline="0" fieldPosition="0">
        <references count="2">
          <reference field="4294967294" count="1" selected="0">
            <x v="0"/>
          </reference>
          <reference field="1" count="1" selected="0">
            <x v="1312"/>
          </reference>
        </references>
      </pivotArea>
    </chartFormat>
    <chartFormat chart="46" format="357">
      <pivotArea type="data" outline="0" fieldPosition="0">
        <references count="2">
          <reference field="4294967294" count="1" selected="0">
            <x v="0"/>
          </reference>
          <reference field="1" count="1" selected="0">
            <x v="1354"/>
          </reference>
        </references>
      </pivotArea>
    </chartFormat>
    <chartFormat chart="46" format="358">
      <pivotArea type="data" outline="0" fieldPosition="0">
        <references count="2">
          <reference field="4294967294" count="1" selected="0">
            <x v="0"/>
          </reference>
          <reference field="1" count="1" selected="0">
            <x v="2039"/>
          </reference>
        </references>
      </pivotArea>
    </chartFormat>
    <chartFormat chart="46" format="359">
      <pivotArea type="data" outline="0" fieldPosition="0">
        <references count="2">
          <reference field="4294967294" count="1" selected="0">
            <x v="0"/>
          </reference>
          <reference field="1" count="1" selected="0">
            <x v="1744"/>
          </reference>
        </references>
      </pivotArea>
    </chartFormat>
    <chartFormat chart="46" format="360">
      <pivotArea type="data" outline="0" fieldPosition="0">
        <references count="2">
          <reference field="4294967294" count="1" selected="0">
            <x v="0"/>
          </reference>
          <reference field="1" count="1" selected="0">
            <x v="1519"/>
          </reference>
        </references>
      </pivotArea>
    </chartFormat>
    <chartFormat chart="46" format="361">
      <pivotArea type="data" outline="0" fieldPosition="0">
        <references count="2">
          <reference field="4294967294" count="1" selected="0">
            <x v="0"/>
          </reference>
          <reference field="1" count="1" selected="0">
            <x v="1987"/>
          </reference>
        </references>
      </pivotArea>
    </chartFormat>
    <chartFormat chart="46" format="362">
      <pivotArea type="data" outline="0" fieldPosition="0">
        <references count="2">
          <reference field="4294967294" count="1" selected="0">
            <x v="0"/>
          </reference>
          <reference field="1" count="1" selected="0">
            <x v="1819"/>
          </reference>
        </references>
      </pivotArea>
    </chartFormat>
    <chartFormat chart="46" format="363">
      <pivotArea type="data" outline="0" fieldPosition="0">
        <references count="2">
          <reference field="4294967294" count="1" selected="0">
            <x v="0"/>
          </reference>
          <reference field="1" count="1" selected="0">
            <x v="1355"/>
          </reference>
        </references>
      </pivotArea>
    </chartFormat>
    <chartFormat chart="46" format="364">
      <pivotArea type="data" outline="0" fieldPosition="0">
        <references count="2">
          <reference field="4294967294" count="1" selected="0">
            <x v="0"/>
          </reference>
          <reference field="1" count="1" selected="0">
            <x v="1636"/>
          </reference>
        </references>
      </pivotArea>
    </chartFormat>
    <chartFormat chart="46" format="365">
      <pivotArea type="data" outline="0" fieldPosition="0">
        <references count="2">
          <reference field="4294967294" count="1" selected="0">
            <x v="0"/>
          </reference>
          <reference field="1" count="1" selected="0">
            <x v="1789"/>
          </reference>
        </references>
      </pivotArea>
    </chartFormat>
    <chartFormat chart="46" format="366">
      <pivotArea type="data" outline="0" fieldPosition="0">
        <references count="2">
          <reference field="4294967294" count="1" selected="0">
            <x v="0"/>
          </reference>
          <reference field="1" count="1" selected="0">
            <x v="1671"/>
          </reference>
        </references>
      </pivotArea>
    </chartFormat>
    <chartFormat chart="46" format="367">
      <pivotArea type="data" outline="0" fieldPosition="0">
        <references count="2">
          <reference field="4294967294" count="1" selected="0">
            <x v="0"/>
          </reference>
          <reference field="1" count="1" selected="0">
            <x v="1273"/>
          </reference>
        </references>
      </pivotArea>
    </chartFormat>
    <chartFormat chart="46" format="368">
      <pivotArea type="data" outline="0" fieldPosition="0">
        <references count="2">
          <reference field="4294967294" count="1" selected="0">
            <x v="0"/>
          </reference>
          <reference field="1" count="1" selected="0">
            <x v="1715"/>
          </reference>
        </references>
      </pivotArea>
    </chartFormat>
    <chartFormat chart="46" format="369">
      <pivotArea type="data" outline="0" fieldPosition="0">
        <references count="2">
          <reference field="4294967294" count="1" selected="0">
            <x v="0"/>
          </reference>
          <reference field="1" count="1" selected="0">
            <x v="1682"/>
          </reference>
        </references>
      </pivotArea>
    </chartFormat>
    <chartFormat chart="46" format="370">
      <pivotArea type="data" outline="0" fieldPosition="0">
        <references count="2">
          <reference field="4294967294" count="1" selected="0">
            <x v="0"/>
          </reference>
          <reference field="1" count="1" selected="0">
            <x v="1390"/>
          </reference>
        </references>
      </pivotArea>
    </chartFormat>
    <chartFormat chart="46" format="371">
      <pivotArea type="data" outline="0" fieldPosition="0">
        <references count="2">
          <reference field="4294967294" count="1" selected="0">
            <x v="0"/>
          </reference>
          <reference field="1" count="1" selected="0">
            <x v="1928"/>
          </reference>
        </references>
      </pivotArea>
    </chartFormat>
    <chartFormat chart="46" format="372">
      <pivotArea type="data" outline="0" fieldPosition="0">
        <references count="2">
          <reference field="4294967294" count="1" selected="0">
            <x v="0"/>
          </reference>
          <reference field="1" count="1" selected="0">
            <x v="1889"/>
          </reference>
        </references>
      </pivotArea>
    </chartFormat>
    <chartFormat chart="46" format="373">
      <pivotArea type="data" outline="0" fieldPosition="0">
        <references count="2">
          <reference field="4294967294" count="1" selected="0">
            <x v="0"/>
          </reference>
          <reference field="1" count="1" selected="0">
            <x v="2014"/>
          </reference>
        </references>
      </pivotArea>
    </chartFormat>
    <chartFormat chart="46" format="374">
      <pivotArea type="data" outline="0" fieldPosition="0">
        <references count="2">
          <reference field="4294967294" count="1" selected="0">
            <x v="0"/>
          </reference>
          <reference field="1" count="1" selected="0">
            <x v="1669"/>
          </reference>
        </references>
      </pivotArea>
    </chartFormat>
    <chartFormat chart="46" format="375">
      <pivotArea type="data" outline="0" fieldPosition="0">
        <references count="2">
          <reference field="4294967294" count="1" selected="0">
            <x v="0"/>
          </reference>
          <reference field="1" count="1" selected="0">
            <x v="1857"/>
          </reference>
        </references>
      </pivotArea>
    </chartFormat>
    <chartFormat chart="46" format="376">
      <pivotArea type="data" outline="0" fieldPosition="0">
        <references count="2">
          <reference field="4294967294" count="1" selected="0">
            <x v="0"/>
          </reference>
          <reference field="1" count="1" selected="0">
            <x v="1417"/>
          </reference>
        </references>
      </pivotArea>
    </chartFormat>
    <chartFormat chart="46" format="377">
      <pivotArea type="data" outline="0" fieldPosition="0">
        <references count="2">
          <reference field="4294967294" count="1" selected="0">
            <x v="0"/>
          </reference>
          <reference field="1" count="1" selected="0">
            <x v="1553"/>
          </reference>
        </references>
      </pivotArea>
    </chartFormat>
    <chartFormat chart="46" format="378">
      <pivotArea type="data" outline="0" fieldPosition="0">
        <references count="2">
          <reference field="4294967294" count="1" selected="0">
            <x v="0"/>
          </reference>
          <reference field="1" count="1" selected="0">
            <x v="1608"/>
          </reference>
        </references>
      </pivotArea>
    </chartFormat>
    <chartFormat chart="46" format="379">
      <pivotArea type="data" outline="0" fieldPosition="0">
        <references count="2">
          <reference field="4294967294" count="1" selected="0">
            <x v="0"/>
          </reference>
          <reference field="1" count="1" selected="0">
            <x v="1704"/>
          </reference>
        </references>
      </pivotArea>
    </chartFormat>
    <chartFormat chart="46" format="380">
      <pivotArea type="data" outline="0" fieldPosition="0">
        <references count="2">
          <reference field="4294967294" count="1" selected="0">
            <x v="0"/>
          </reference>
          <reference field="1" count="1" selected="0">
            <x v="1865"/>
          </reference>
        </references>
      </pivotArea>
    </chartFormat>
    <chartFormat chart="46" format="381">
      <pivotArea type="data" outline="0" fieldPosition="0">
        <references count="2">
          <reference field="4294967294" count="1" selected="0">
            <x v="0"/>
          </reference>
          <reference field="1" count="1" selected="0">
            <x v="1516"/>
          </reference>
        </references>
      </pivotArea>
    </chartFormat>
    <chartFormat chart="46" format="382">
      <pivotArea type="data" outline="0" fieldPosition="0">
        <references count="2">
          <reference field="4294967294" count="1" selected="0">
            <x v="0"/>
          </reference>
          <reference field="1" count="1" selected="0">
            <x v="1937"/>
          </reference>
        </references>
      </pivotArea>
    </chartFormat>
    <chartFormat chart="46" format="383">
      <pivotArea type="data" outline="0" fieldPosition="0">
        <references count="2">
          <reference field="4294967294" count="1" selected="0">
            <x v="0"/>
          </reference>
          <reference field="1" count="1" selected="0">
            <x v="1941"/>
          </reference>
        </references>
      </pivotArea>
    </chartFormat>
    <chartFormat chart="46" format="384">
      <pivotArea type="data" outline="0" fieldPosition="0">
        <references count="2">
          <reference field="4294967294" count="1" selected="0">
            <x v="0"/>
          </reference>
          <reference field="1" count="1" selected="0">
            <x v="1569"/>
          </reference>
        </references>
      </pivotArea>
    </chartFormat>
    <chartFormat chart="46" format="385">
      <pivotArea type="data" outline="0" fieldPosition="0">
        <references count="2">
          <reference field="4294967294" count="1" selected="0">
            <x v="0"/>
          </reference>
          <reference field="1" count="1" selected="0">
            <x v="1709"/>
          </reference>
        </references>
      </pivotArea>
    </chartFormat>
    <chartFormat chart="46" format="386">
      <pivotArea type="data" outline="0" fieldPosition="0">
        <references count="2">
          <reference field="4294967294" count="1" selected="0">
            <x v="0"/>
          </reference>
          <reference field="1" count="1" selected="0">
            <x v="1653"/>
          </reference>
        </references>
      </pivotArea>
    </chartFormat>
    <chartFormat chart="46" format="387">
      <pivotArea type="data" outline="0" fieldPosition="0">
        <references count="2">
          <reference field="4294967294" count="1" selected="0">
            <x v="0"/>
          </reference>
          <reference field="1" count="1" selected="0">
            <x v="2019"/>
          </reference>
        </references>
      </pivotArea>
    </chartFormat>
    <chartFormat chart="46" format="388">
      <pivotArea type="data" outline="0" fieldPosition="0">
        <references count="2">
          <reference field="4294967294" count="1" selected="0">
            <x v="0"/>
          </reference>
          <reference field="1" count="1" selected="0">
            <x v="1531"/>
          </reference>
        </references>
      </pivotArea>
    </chartFormat>
    <chartFormat chart="46" format="389">
      <pivotArea type="data" outline="0" fieldPosition="0">
        <references count="2">
          <reference field="4294967294" count="1" selected="0">
            <x v="0"/>
          </reference>
          <reference field="1" count="1" selected="0">
            <x v="1726"/>
          </reference>
        </references>
      </pivotArea>
    </chartFormat>
    <chartFormat chart="46" format="390">
      <pivotArea type="data" outline="0" fieldPosition="0">
        <references count="2">
          <reference field="4294967294" count="1" selected="0">
            <x v="0"/>
          </reference>
          <reference field="1" count="1" selected="0">
            <x v="1763"/>
          </reference>
        </references>
      </pivotArea>
    </chartFormat>
    <chartFormat chart="46" format="391">
      <pivotArea type="data" outline="0" fieldPosition="0">
        <references count="2">
          <reference field="4294967294" count="1" selected="0">
            <x v="0"/>
          </reference>
          <reference field="1" count="1" selected="0">
            <x v="1859"/>
          </reference>
        </references>
      </pivotArea>
    </chartFormat>
    <chartFormat chart="46" format="392">
      <pivotArea type="data" outline="0" fieldPosition="0">
        <references count="2">
          <reference field="4294967294" count="1" selected="0">
            <x v="0"/>
          </reference>
          <reference field="1" count="1" selected="0">
            <x v="1582"/>
          </reference>
        </references>
      </pivotArea>
    </chartFormat>
    <chartFormat chart="46" format="393">
      <pivotArea type="data" outline="0" fieldPosition="0">
        <references count="2">
          <reference field="4294967294" count="1" selected="0">
            <x v="0"/>
          </reference>
          <reference field="1" count="1" selected="0">
            <x v="1936"/>
          </reference>
        </references>
      </pivotArea>
    </chartFormat>
    <chartFormat chart="46" format="394">
      <pivotArea type="data" outline="0" fieldPosition="0">
        <references count="2">
          <reference field="4294967294" count="1" selected="0">
            <x v="0"/>
          </reference>
          <reference field="1" count="1" selected="0">
            <x v="1740"/>
          </reference>
        </references>
      </pivotArea>
    </chartFormat>
    <chartFormat chart="46" format="395">
      <pivotArea type="data" outline="0" fieldPosition="0">
        <references count="2">
          <reference field="4294967294" count="1" selected="0">
            <x v="0"/>
          </reference>
          <reference field="1" count="1" selected="0">
            <x v="1722"/>
          </reference>
        </references>
      </pivotArea>
    </chartFormat>
    <chartFormat chart="46" format="396">
      <pivotArea type="data" outline="0" fieldPosition="0">
        <references count="2">
          <reference field="4294967294" count="1" selected="0">
            <x v="0"/>
          </reference>
          <reference field="1" count="1" selected="0">
            <x v="1511"/>
          </reference>
        </references>
      </pivotArea>
    </chartFormat>
    <chartFormat chart="46" format="397">
      <pivotArea type="data" outline="0" fieldPosition="0">
        <references count="2">
          <reference field="4294967294" count="1" selected="0">
            <x v="0"/>
          </reference>
          <reference field="1" count="1" selected="0">
            <x v="1620"/>
          </reference>
        </references>
      </pivotArea>
    </chartFormat>
    <chartFormat chart="46" format="398">
      <pivotArea type="data" outline="0" fieldPosition="0">
        <references count="2">
          <reference field="4294967294" count="1" selected="0">
            <x v="0"/>
          </reference>
          <reference field="1" count="1" selected="0">
            <x v="1902"/>
          </reference>
        </references>
      </pivotArea>
    </chartFormat>
    <chartFormat chart="46" format="399">
      <pivotArea type="data" outline="0" fieldPosition="0">
        <references count="2">
          <reference field="4294967294" count="1" selected="0">
            <x v="0"/>
          </reference>
          <reference field="1" count="1" selected="0">
            <x v="1716"/>
          </reference>
        </references>
      </pivotArea>
    </chartFormat>
    <chartFormat chart="46" format="400">
      <pivotArea type="data" outline="0" fieldPosition="0">
        <references count="2">
          <reference field="4294967294" count="1" selected="0">
            <x v="0"/>
          </reference>
          <reference field="1" count="1" selected="0">
            <x v="1917"/>
          </reference>
        </references>
      </pivotArea>
    </chartFormat>
    <chartFormat chart="46" format="401">
      <pivotArea type="data" outline="0" fieldPosition="0">
        <references count="2">
          <reference field="4294967294" count="1" selected="0">
            <x v="0"/>
          </reference>
          <reference field="1" count="1" selected="0">
            <x v="1334"/>
          </reference>
        </references>
      </pivotArea>
    </chartFormat>
    <chartFormat chart="46" format="402">
      <pivotArea type="data" outline="0" fieldPosition="0">
        <references count="2">
          <reference field="4294967294" count="1" selected="0">
            <x v="0"/>
          </reference>
          <reference field="1" count="1" selected="0">
            <x v="1308"/>
          </reference>
        </references>
      </pivotArea>
    </chartFormat>
    <chartFormat chart="46" format="403">
      <pivotArea type="data" outline="0" fieldPosition="0">
        <references count="2">
          <reference field="4294967294" count="1" selected="0">
            <x v="0"/>
          </reference>
          <reference field="1" count="1" selected="0">
            <x v="1397"/>
          </reference>
        </references>
      </pivotArea>
    </chartFormat>
    <chartFormat chart="46" format="404">
      <pivotArea type="data" outline="0" fieldPosition="0">
        <references count="2">
          <reference field="4294967294" count="1" selected="0">
            <x v="0"/>
          </reference>
          <reference field="1" count="1" selected="0">
            <x v="1318"/>
          </reference>
        </references>
      </pivotArea>
    </chartFormat>
    <chartFormat chart="46" format="405">
      <pivotArea type="data" outline="0" fieldPosition="0">
        <references count="2">
          <reference field="4294967294" count="1" selected="0">
            <x v="0"/>
          </reference>
          <reference field="1" count="1" selected="0">
            <x v="1349"/>
          </reference>
        </references>
      </pivotArea>
    </chartFormat>
    <chartFormat chart="46" format="406">
      <pivotArea type="data" outline="0" fieldPosition="0">
        <references count="2">
          <reference field="4294967294" count="1" selected="0">
            <x v="0"/>
          </reference>
          <reference field="1" count="1" selected="0">
            <x v="1676"/>
          </reference>
        </references>
      </pivotArea>
    </chartFormat>
    <chartFormat chart="46" format="407">
      <pivotArea type="data" outline="0" fieldPosition="0">
        <references count="2">
          <reference field="4294967294" count="1" selected="0">
            <x v="0"/>
          </reference>
          <reference field="1" count="1" selected="0">
            <x v="1826"/>
          </reference>
        </references>
      </pivotArea>
    </chartFormat>
    <chartFormat chart="46" format="408">
      <pivotArea type="data" outline="0" fieldPosition="0">
        <references count="2">
          <reference field="4294967294" count="1" selected="0">
            <x v="0"/>
          </reference>
          <reference field="1" count="1" selected="0">
            <x v="1878"/>
          </reference>
        </references>
      </pivotArea>
    </chartFormat>
    <chartFormat chart="46" format="409">
      <pivotArea type="data" outline="0" fieldPosition="0">
        <references count="2">
          <reference field="4294967294" count="1" selected="0">
            <x v="0"/>
          </reference>
          <reference field="1" count="1" selected="0">
            <x v="1935"/>
          </reference>
        </references>
      </pivotArea>
    </chartFormat>
    <chartFormat chart="46" format="410">
      <pivotArea type="data" outline="0" fieldPosition="0">
        <references count="2">
          <reference field="4294967294" count="1" selected="0">
            <x v="0"/>
          </reference>
          <reference field="1" count="1" selected="0">
            <x v="1577"/>
          </reference>
        </references>
      </pivotArea>
    </chartFormat>
    <chartFormat chart="46" format="411">
      <pivotArea type="data" outline="0" fieldPosition="0">
        <references count="2">
          <reference field="4294967294" count="1" selected="0">
            <x v="0"/>
          </reference>
          <reference field="1" count="1" selected="0">
            <x v="1576"/>
          </reference>
        </references>
      </pivotArea>
    </chartFormat>
    <chartFormat chart="46" format="412">
      <pivotArea type="data" outline="0" fieldPosition="0">
        <references count="2">
          <reference field="4294967294" count="1" selected="0">
            <x v="0"/>
          </reference>
          <reference field="1" count="1" selected="0">
            <x v="1908"/>
          </reference>
        </references>
      </pivotArea>
    </chartFormat>
    <chartFormat chart="46" format="413">
      <pivotArea type="data" outline="0" fieldPosition="0">
        <references count="2">
          <reference field="4294967294" count="1" selected="0">
            <x v="0"/>
          </reference>
          <reference field="1" count="1" selected="0">
            <x v="1493"/>
          </reference>
        </references>
      </pivotArea>
    </chartFormat>
    <chartFormat chart="46" format="414">
      <pivotArea type="data" outline="0" fieldPosition="0">
        <references count="2">
          <reference field="4294967294" count="1" selected="0">
            <x v="0"/>
          </reference>
          <reference field="1" count="1" selected="0">
            <x v="1651"/>
          </reference>
        </references>
      </pivotArea>
    </chartFormat>
    <chartFormat chart="46" format="415">
      <pivotArea type="data" outline="0" fieldPosition="0">
        <references count="2">
          <reference field="4294967294" count="1" selected="0">
            <x v="0"/>
          </reference>
          <reference field="1" count="1" selected="0">
            <x v="1394"/>
          </reference>
        </references>
      </pivotArea>
    </chartFormat>
    <chartFormat chart="46" format="416">
      <pivotArea type="data" outline="0" fieldPosition="0">
        <references count="2">
          <reference field="4294967294" count="1" selected="0">
            <x v="0"/>
          </reference>
          <reference field="1" count="1" selected="0">
            <x v="1811"/>
          </reference>
        </references>
      </pivotArea>
    </chartFormat>
    <chartFormat chart="46" format="417">
      <pivotArea type="data" outline="0" fieldPosition="0">
        <references count="2">
          <reference field="4294967294" count="1" selected="0">
            <x v="0"/>
          </reference>
          <reference field="1" count="1" selected="0">
            <x v="1668"/>
          </reference>
        </references>
      </pivotArea>
    </chartFormat>
    <chartFormat chart="46" format="418">
      <pivotArea type="data" outline="0" fieldPosition="0">
        <references count="2">
          <reference field="4294967294" count="1" selected="0">
            <x v="0"/>
          </reference>
          <reference field="1" count="1" selected="0">
            <x v="1876"/>
          </reference>
        </references>
      </pivotArea>
    </chartFormat>
    <chartFormat chart="46" format="419">
      <pivotArea type="data" outline="0" fieldPosition="0">
        <references count="2">
          <reference field="4294967294" count="1" selected="0">
            <x v="0"/>
          </reference>
          <reference field="1" count="1" selected="0">
            <x v="2047"/>
          </reference>
        </references>
      </pivotArea>
    </chartFormat>
    <chartFormat chart="46" format="420">
      <pivotArea type="data" outline="0" fieldPosition="0">
        <references count="2">
          <reference field="4294967294" count="1" selected="0">
            <x v="0"/>
          </reference>
          <reference field="1" count="1" selected="0">
            <x v="1486"/>
          </reference>
        </references>
      </pivotArea>
    </chartFormat>
    <chartFormat chart="46" format="421">
      <pivotArea type="data" outline="0" fieldPosition="0">
        <references count="2">
          <reference field="4294967294" count="1" selected="0">
            <x v="0"/>
          </reference>
          <reference field="1" count="1" selected="0">
            <x v="1658"/>
          </reference>
        </references>
      </pivotArea>
    </chartFormat>
    <chartFormat chart="46" format="422">
      <pivotArea type="data" outline="0" fieldPosition="0">
        <references count="2">
          <reference field="4294967294" count="1" selected="0">
            <x v="0"/>
          </reference>
          <reference field="1" count="1" selected="0">
            <x v="2011"/>
          </reference>
        </references>
      </pivotArea>
    </chartFormat>
    <chartFormat chart="46" format="423">
      <pivotArea type="data" outline="0" fieldPosition="0">
        <references count="2">
          <reference field="4294967294" count="1" selected="0">
            <x v="0"/>
          </reference>
          <reference field="1" count="1" selected="0">
            <x v="1842"/>
          </reference>
        </references>
      </pivotArea>
    </chartFormat>
    <chartFormat chart="46" format="424">
      <pivotArea type="data" outline="0" fieldPosition="0">
        <references count="2">
          <reference field="4294967294" count="1" selected="0">
            <x v="0"/>
          </reference>
          <reference field="1" count="1" selected="0">
            <x v="1995"/>
          </reference>
        </references>
      </pivotArea>
    </chartFormat>
    <chartFormat chart="46" format="425">
      <pivotArea type="data" outline="0" fieldPosition="0">
        <references count="2">
          <reference field="4294967294" count="1" selected="0">
            <x v="0"/>
          </reference>
          <reference field="1" count="1" selected="0">
            <x v="1574"/>
          </reference>
        </references>
      </pivotArea>
    </chartFormat>
    <chartFormat chart="46" format="426">
      <pivotArea type="data" outline="0" fieldPosition="0">
        <references count="2">
          <reference field="4294967294" count="1" selected="0">
            <x v="0"/>
          </reference>
          <reference field="1" count="1" selected="0">
            <x v="1363"/>
          </reference>
        </references>
      </pivotArea>
    </chartFormat>
    <chartFormat chart="46" format="427">
      <pivotArea type="data" outline="0" fieldPosition="0">
        <references count="2">
          <reference field="4294967294" count="1" selected="0">
            <x v="0"/>
          </reference>
          <reference field="1" count="1" selected="0">
            <x v="1888"/>
          </reference>
        </references>
      </pivotArea>
    </chartFormat>
    <chartFormat chart="46" format="428">
      <pivotArea type="data" outline="0" fieldPosition="0">
        <references count="2">
          <reference field="4294967294" count="1" selected="0">
            <x v="0"/>
          </reference>
          <reference field="1" count="1" selected="0">
            <x v="1914"/>
          </reference>
        </references>
      </pivotArea>
    </chartFormat>
    <chartFormat chart="46" format="429">
      <pivotArea type="data" outline="0" fieldPosition="0">
        <references count="2">
          <reference field="4294967294" count="1" selected="0">
            <x v="0"/>
          </reference>
          <reference field="1" count="1" selected="0">
            <x v="1932"/>
          </reference>
        </references>
      </pivotArea>
    </chartFormat>
    <chartFormat chart="46" format="430">
      <pivotArea type="data" outline="0" fieldPosition="0">
        <references count="2">
          <reference field="4294967294" count="1" selected="0">
            <x v="0"/>
          </reference>
          <reference field="1" count="1" selected="0">
            <x v="1491"/>
          </reference>
        </references>
      </pivotArea>
    </chartFormat>
    <chartFormat chart="46" format="431">
      <pivotArea type="data" outline="0" fieldPosition="0">
        <references count="2">
          <reference field="4294967294" count="1" selected="0">
            <x v="0"/>
          </reference>
          <reference field="1" count="1" selected="0">
            <x v="1421"/>
          </reference>
        </references>
      </pivotArea>
    </chartFormat>
    <chartFormat chart="46" format="432">
      <pivotArea type="data" outline="0" fieldPosition="0">
        <references count="2">
          <reference field="4294967294" count="1" selected="0">
            <x v="0"/>
          </reference>
          <reference field="1" count="1" selected="0">
            <x v="2008"/>
          </reference>
        </references>
      </pivotArea>
    </chartFormat>
    <chartFormat chart="46" format="433">
      <pivotArea type="data" outline="0" fieldPosition="0">
        <references count="2">
          <reference field="4294967294" count="1" selected="0">
            <x v="0"/>
          </reference>
          <reference field="1" count="1" selected="0">
            <x v="1884"/>
          </reference>
        </references>
      </pivotArea>
    </chartFormat>
    <chartFormat chart="46" format="434">
      <pivotArea type="data" outline="0" fieldPosition="0">
        <references count="2">
          <reference field="4294967294" count="1" selected="0">
            <x v="0"/>
          </reference>
          <reference field="1" count="1" selected="0">
            <x v="1850"/>
          </reference>
        </references>
      </pivotArea>
    </chartFormat>
    <chartFormat chart="46" format="435">
      <pivotArea type="data" outline="0" fieldPosition="0">
        <references count="2">
          <reference field="4294967294" count="1" selected="0">
            <x v="0"/>
          </reference>
          <reference field="1" count="1" selected="0">
            <x v="1302"/>
          </reference>
        </references>
      </pivotArea>
    </chartFormat>
    <chartFormat chart="46" format="436">
      <pivotArea type="data" outline="0" fieldPosition="0">
        <references count="2">
          <reference field="4294967294" count="1" selected="0">
            <x v="0"/>
          </reference>
          <reference field="1" count="1" selected="0">
            <x v="2013"/>
          </reference>
        </references>
      </pivotArea>
    </chartFormat>
    <chartFormat chart="46" format="437">
      <pivotArea type="data" outline="0" fieldPosition="0">
        <references count="2">
          <reference field="4294967294" count="1" selected="0">
            <x v="0"/>
          </reference>
          <reference field="1" count="1" selected="0">
            <x v="1607"/>
          </reference>
        </references>
      </pivotArea>
    </chartFormat>
    <chartFormat chart="46" format="438">
      <pivotArea type="data" outline="0" fieldPosition="0">
        <references count="2">
          <reference field="4294967294" count="1" selected="0">
            <x v="0"/>
          </reference>
          <reference field="1" count="1" selected="0">
            <x v="1338"/>
          </reference>
        </references>
      </pivotArea>
    </chartFormat>
    <chartFormat chart="46" format="439">
      <pivotArea type="data" outline="0" fieldPosition="0">
        <references count="2">
          <reference field="4294967294" count="1" selected="0">
            <x v="0"/>
          </reference>
          <reference field="1" count="1" selected="0">
            <x v="1898"/>
          </reference>
        </references>
      </pivotArea>
    </chartFormat>
    <chartFormat chart="46" format="440">
      <pivotArea type="data" outline="0" fieldPosition="0">
        <references count="2">
          <reference field="4294967294" count="1" selected="0">
            <x v="0"/>
          </reference>
          <reference field="1" count="1" selected="0">
            <x v="1274"/>
          </reference>
        </references>
      </pivotArea>
    </chartFormat>
    <chartFormat chart="46" format="441">
      <pivotArea type="data" outline="0" fieldPosition="0">
        <references count="2">
          <reference field="4294967294" count="1" selected="0">
            <x v="0"/>
          </reference>
          <reference field="1" count="1" selected="0">
            <x v="1724"/>
          </reference>
        </references>
      </pivotArea>
    </chartFormat>
    <chartFormat chart="46" format="442">
      <pivotArea type="data" outline="0" fieldPosition="0">
        <references count="2">
          <reference field="4294967294" count="1" selected="0">
            <x v="0"/>
          </reference>
          <reference field="1" count="1" selected="0">
            <x v="1475"/>
          </reference>
        </references>
      </pivotArea>
    </chartFormat>
    <chartFormat chart="46" format="443">
      <pivotArea type="data" outline="0" fieldPosition="0">
        <references count="2">
          <reference field="4294967294" count="1" selected="0">
            <x v="0"/>
          </reference>
          <reference field="1" count="1" selected="0">
            <x v="1674"/>
          </reference>
        </references>
      </pivotArea>
    </chartFormat>
    <chartFormat chart="46" format="444">
      <pivotArea type="data" outline="0" fieldPosition="0">
        <references count="2">
          <reference field="4294967294" count="1" selected="0">
            <x v="0"/>
          </reference>
          <reference field="1" count="1" selected="0">
            <x v="1393"/>
          </reference>
        </references>
      </pivotArea>
    </chartFormat>
    <chartFormat chart="46" format="445">
      <pivotArea type="data" outline="0" fieldPosition="0">
        <references count="2">
          <reference field="4294967294" count="1" selected="0">
            <x v="0"/>
          </reference>
          <reference field="1" count="1" selected="0">
            <x v="1322"/>
          </reference>
        </references>
      </pivotArea>
    </chartFormat>
    <chartFormat chart="46" format="446">
      <pivotArea type="data" outline="0" fieldPosition="0">
        <references count="2">
          <reference field="4294967294" count="1" selected="0">
            <x v="0"/>
          </reference>
          <reference field="1" count="1" selected="0">
            <x v="1872"/>
          </reference>
        </references>
      </pivotArea>
    </chartFormat>
    <chartFormat chart="46" format="447">
      <pivotArea type="data" outline="0" fieldPosition="0">
        <references count="2">
          <reference field="4294967294" count="1" selected="0">
            <x v="0"/>
          </reference>
          <reference field="1" count="1" selected="0">
            <x v="1732"/>
          </reference>
        </references>
      </pivotArea>
    </chartFormat>
    <chartFormat chart="46" format="448">
      <pivotArea type="data" outline="0" fieldPosition="0">
        <references count="2">
          <reference field="4294967294" count="1" selected="0">
            <x v="0"/>
          </reference>
          <reference field="1" count="1" selected="0">
            <x v="1900"/>
          </reference>
        </references>
      </pivotArea>
    </chartFormat>
    <chartFormat chart="46" format="449">
      <pivotArea type="data" outline="0" fieldPosition="0">
        <references count="2">
          <reference field="4294967294" count="1" selected="0">
            <x v="0"/>
          </reference>
          <reference field="1" count="1" selected="0">
            <x v="2020"/>
          </reference>
        </references>
      </pivotArea>
    </chartFormat>
    <chartFormat chart="46" format="450">
      <pivotArea type="data" outline="0" fieldPosition="0">
        <references count="2">
          <reference field="4294967294" count="1" selected="0">
            <x v="0"/>
          </reference>
          <reference field="1" count="1" selected="0">
            <x v="1496"/>
          </reference>
        </references>
      </pivotArea>
    </chartFormat>
    <chartFormat chart="46" format="451">
      <pivotArea type="data" outline="0" fieldPosition="0">
        <references count="2">
          <reference field="4294967294" count="1" selected="0">
            <x v="0"/>
          </reference>
          <reference field="1" count="1" selected="0">
            <x v="1714"/>
          </reference>
        </references>
      </pivotArea>
    </chartFormat>
    <chartFormat chart="46" format="452">
      <pivotArea type="data" outline="0" fieldPosition="0">
        <references count="2">
          <reference field="4294967294" count="1" selected="0">
            <x v="0"/>
          </reference>
          <reference field="1" count="1" selected="0">
            <x v="1647"/>
          </reference>
        </references>
      </pivotArea>
    </chartFormat>
    <chartFormat chart="46" format="453">
      <pivotArea type="data" outline="0" fieldPosition="0">
        <references count="2">
          <reference field="4294967294" count="1" selected="0">
            <x v="0"/>
          </reference>
          <reference field="1" count="1" selected="0">
            <x v="1775"/>
          </reference>
        </references>
      </pivotArea>
    </chartFormat>
    <chartFormat chart="46" format="454">
      <pivotArea type="data" outline="0" fieldPosition="0">
        <references count="2">
          <reference field="4294967294" count="1" selected="0">
            <x v="0"/>
          </reference>
          <reference field="1" count="1" selected="0">
            <x v="1464"/>
          </reference>
        </references>
      </pivotArea>
    </chartFormat>
    <chartFormat chart="46" format="455">
      <pivotArea type="data" outline="0" fieldPosition="0">
        <references count="2">
          <reference field="4294967294" count="1" selected="0">
            <x v="0"/>
          </reference>
          <reference field="1" count="1" selected="0">
            <x v="1551"/>
          </reference>
        </references>
      </pivotArea>
    </chartFormat>
    <chartFormat chart="46" format="456">
      <pivotArea type="data" outline="0" fieldPosition="0">
        <references count="2">
          <reference field="4294967294" count="1" selected="0">
            <x v="0"/>
          </reference>
          <reference field="1" count="1" selected="0">
            <x v="1792"/>
          </reference>
        </references>
      </pivotArea>
    </chartFormat>
    <chartFormat chart="46" format="457">
      <pivotArea type="data" outline="0" fieldPosition="0">
        <references count="2">
          <reference field="4294967294" count="1" selected="0">
            <x v="0"/>
          </reference>
          <reference field="1" count="1" selected="0">
            <x v="1288"/>
          </reference>
        </references>
      </pivotArea>
    </chartFormat>
    <chartFormat chart="46" format="458">
      <pivotArea type="data" outline="0" fieldPosition="0">
        <references count="2">
          <reference field="4294967294" count="1" selected="0">
            <x v="0"/>
          </reference>
          <reference field="1" count="1" selected="0">
            <x v="1335"/>
          </reference>
        </references>
      </pivotArea>
    </chartFormat>
    <chartFormat chart="46" format="459">
      <pivotArea type="data" outline="0" fieldPosition="0">
        <references count="2">
          <reference field="4294967294" count="1" selected="0">
            <x v="0"/>
          </reference>
          <reference field="1" count="1" selected="0">
            <x v="1964"/>
          </reference>
        </references>
      </pivotArea>
    </chartFormat>
    <chartFormat chart="46" format="460">
      <pivotArea type="data" outline="0" fieldPosition="0">
        <references count="2">
          <reference field="4294967294" count="1" selected="0">
            <x v="0"/>
          </reference>
          <reference field="1" count="1" selected="0">
            <x v="1838"/>
          </reference>
        </references>
      </pivotArea>
    </chartFormat>
    <chartFormat chart="46" format="461">
      <pivotArea type="data" outline="0" fieldPosition="0">
        <references count="2">
          <reference field="4294967294" count="1" selected="0">
            <x v="0"/>
          </reference>
          <reference field="1" count="1" selected="0">
            <x v="1966"/>
          </reference>
        </references>
      </pivotArea>
    </chartFormat>
    <chartFormat chart="46" format="462">
      <pivotArea type="data" outline="0" fieldPosition="0">
        <references count="2">
          <reference field="4294967294" count="1" selected="0">
            <x v="0"/>
          </reference>
          <reference field="1" count="1" selected="0">
            <x v="1369"/>
          </reference>
        </references>
      </pivotArea>
    </chartFormat>
    <chartFormat chart="46" format="463">
      <pivotArea type="data" outline="0" fieldPosition="0">
        <references count="2">
          <reference field="4294967294" count="1" selected="0">
            <x v="0"/>
          </reference>
          <reference field="1" count="1" selected="0">
            <x v="1679"/>
          </reference>
        </references>
      </pivotArea>
    </chartFormat>
    <chartFormat chart="46" format="464">
      <pivotArea type="data" outline="0" fieldPosition="0">
        <references count="2">
          <reference field="4294967294" count="1" selected="0">
            <x v="0"/>
          </reference>
          <reference field="1" count="1" selected="0">
            <x v="1494"/>
          </reference>
        </references>
      </pivotArea>
    </chartFormat>
    <chartFormat chart="46" format="465">
      <pivotArea type="data" outline="0" fieldPosition="0">
        <references count="2">
          <reference field="4294967294" count="1" selected="0">
            <x v="0"/>
          </reference>
          <reference field="1" count="1" selected="0">
            <x v="1965"/>
          </reference>
        </references>
      </pivotArea>
    </chartFormat>
    <chartFormat chart="46" format="466">
      <pivotArea type="data" outline="0" fieldPosition="0">
        <references count="2">
          <reference field="4294967294" count="1" selected="0">
            <x v="0"/>
          </reference>
          <reference field="1" count="1" selected="0">
            <x v="1978"/>
          </reference>
        </references>
      </pivotArea>
    </chartFormat>
    <chartFormat chart="46" format="467">
      <pivotArea type="data" outline="0" fieldPosition="0">
        <references count="2">
          <reference field="4294967294" count="1" selected="0">
            <x v="0"/>
          </reference>
          <reference field="1" count="1" selected="0">
            <x v="2029"/>
          </reference>
        </references>
      </pivotArea>
    </chartFormat>
    <chartFormat chart="46" format="468">
      <pivotArea type="data" outline="0" fieldPosition="0">
        <references count="2">
          <reference field="4294967294" count="1" selected="0">
            <x v="0"/>
          </reference>
          <reference field="1" count="1" selected="0">
            <x v="1843"/>
          </reference>
        </references>
      </pivotArea>
    </chartFormat>
    <chartFormat chart="46" format="469">
      <pivotArea type="data" outline="0" fieldPosition="0">
        <references count="2">
          <reference field="4294967294" count="1" selected="0">
            <x v="0"/>
          </reference>
          <reference field="1" count="1" selected="0">
            <x v="1529"/>
          </reference>
        </references>
      </pivotArea>
    </chartFormat>
    <chartFormat chart="46" format="470">
      <pivotArea type="data" outline="0" fieldPosition="0">
        <references count="2">
          <reference field="4294967294" count="1" selected="0">
            <x v="0"/>
          </reference>
          <reference field="1" count="1" selected="0">
            <x v="1810"/>
          </reference>
        </references>
      </pivotArea>
    </chartFormat>
    <chartFormat chart="46" format="471">
      <pivotArea type="data" outline="0" fieldPosition="0">
        <references count="2">
          <reference field="4294967294" count="1" selected="0">
            <x v="0"/>
          </reference>
          <reference field="1" count="1" selected="0">
            <x v="1770"/>
          </reference>
        </references>
      </pivotArea>
    </chartFormat>
    <chartFormat chart="46" format="472">
      <pivotArea type="data" outline="0" fieldPosition="0">
        <references count="2">
          <reference field="4294967294" count="1" selected="0">
            <x v="0"/>
          </reference>
          <reference field="1" count="1" selected="0">
            <x v="1571"/>
          </reference>
        </references>
      </pivotArea>
    </chartFormat>
    <chartFormat chart="46" format="473">
      <pivotArea type="data" outline="0" fieldPosition="0">
        <references count="2">
          <reference field="4294967294" count="1" selected="0">
            <x v="0"/>
          </reference>
          <reference field="1" count="1" selected="0">
            <x v="1930"/>
          </reference>
        </references>
      </pivotArea>
    </chartFormat>
    <chartFormat chart="46" format="474">
      <pivotArea type="data" outline="0" fieldPosition="0">
        <references count="2">
          <reference field="4294967294" count="1" selected="0">
            <x v="0"/>
          </reference>
          <reference field="1" count="1" selected="0">
            <x v="1665"/>
          </reference>
        </references>
      </pivotArea>
    </chartFormat>
    <chartFormat chart="46" format="475">
      <pivotArea type="data" outline="0" fieldPosition="0">
        <references count="2">
          <reference field="4294967294" count="1" selected="0">
            <x v="0"/>
          </reference>
          <reference field="1" count="1" selected="0">
            <x v="1688"/>
          </reference>
        </references>
      </pivotArea>
    </chartFormat>
    <chartFormat chart="46" format="476">
      <pivotArea type="data" outline="0" fieldPosition="0">
        <references count="2">
          <reference field="4294967294" count="1" selected="0">
            <x v="0"/>
          </reference>
          <reference field="1" count="1" selected="0">
            <x v="1572"/>
          </reference>
        </references>
      </pivotArea>
    </chartFormat>
    <chartFormat chart="46" format="477">
      <pivotArea type="data" outline="0" fieldPosition="0">
        <references count="2">
          <reference field="4294967294" count="1" selected="0">
            <x v="0"/>
          </reference>
          <reference field="1" count="1" selected="0">
            <x v="1797"/>
          </reference>
        </references>
      </pivotArea>
    </chartFormat>
    <chartFormat chart="46" format="478">
      <pivotArea type="data" outline="0" fieldPosition="0">
        <references count="2">
          <reference field="4294967294" count="1" selected="0">
            <x v="0"/>
          </reference>
          <reference field="1" count="1" selected="0">
            <x v="1429"/>
          </reference>
        </references>
      </pivotArea>
    </chartFormat>
    <chartFormat chart="46" format="479">
      <pivotArea type="data" outline="0" fieldPosition="0">
        <references count="2">
          <reference field="4294967294" count="1" selected="0">
            <x v="0"/>
          </reference>
          <reference field="1" count="1" selected="0">
            <x v="1855"/>
          </reference>
        </references>
      </pivotArea>
    </chartFormat>
    <chartFormat chart="46" format="480">
      <pivotArea type="data" outline="0" fieldPosition="0">
        <references count="2">
          <reference field="4294967294" count="1" selected="0">
            <x v="0"/>
          </reference>
          <reference field="1" count="1" selected="0">
            <x v="1387"/>
          </reference>
        </references>
      </pivotArea>
    </chartFormat>
    <chartFormat chart="46" format="481">
      <pivotArea type="data" outline="0" fieldPosition="0">
        <references count="2">
          <reference field="4294967294" count="1" selected="0">
            <x v="0"/>
          </reference>
          <reference field="1" count="1" selected="0">
            <x v="1767"/>
          </reference>
        </references>
      </pivotArea>
    </chartFormat>
    <chartFormat chart="46" format="482">
      <pivotArea type="data" outline="0" fieldPosition="0">
        <references count="2">
          <reference field="4294967294" count="1" selected="0">
            <x v="0"/>
          </reference>
          <reference field="1" count="1" selected="0">
            <x v="1705"/>
          </reference>
        </references>
      </pivotArea>
    </chartFormat>
    <chartFormat chart="46" format="483">
      <pivotArea type="data" outline="0" fieldPosition="0">
        <references count="2">
          <reference field="4294967294" count="1" selected="0">
            <x v="0"/>
          </reference>
          <reference field="1" count="1" selected="0">
            <x v="1874"/>
          </reference>
        </references>
      </pivotArea>
    </chartFormat>
    <chartFormat chart="46" format="484">
      <pivotArea type="data" outline="0" fieldPosition="0">
        <references count="2">
          <reference field="4294967294" count="1" selected="0">
            <x v="0"/>
          </reference>
          <reference field="1" count="1" selected="0">
            <x v="1697"/>
          </reference>
        </references>
      </pivotArea>
    </chartFormat>
    <chartFormat chart="46" format="485">
      <pivotArea type="data" outline="0" fieldPosition="0">
        <references count="2">
          <reference field="4294967294" count="1" selected="0">
            <x v="0"/>
          </reference>
          <reference field="1" count="1" selected="0">
            <x v="1839"/>
          </reference>
        </references>
      </pivotArea>
    </chartFormat>
    <chartFormat chart="46" format="486">
      <pivotArea type="data" outline="0" fieldPosition="0">
        <references count="2">
          <reference field="4294967294" count="1" selected="0">
            <x v="0"/>
          </reference>
          <reference field="1" count="1" selected="0">
            <x v="1612"/>
          </reference>
        </references>
      </pivotArea>
    </chartFormat>
    <chartFormat chart="46" format="487">
      <pivotArea type="data" outline="0" fieldPosition="0">
        <references count="2">
          <reference field="4294967294" count="1" selected="0">
            <x v="0"/>
          </reference>
          <reference field="1" count="1" selected="0">
            <x v="1812"/>
          </reference>
        </references>
      </pivotArea>
    </chartFormat>
    <chartFormat chart="46" format="488">
      <pivotArea type="data" outline="0" fieldPosition="0">
        <references count="2">
          <reference field="4294967294" count="1" selected="0">
            <x v="0"/>
          </reference>
          <reference field="1" count="1" selected="0">
            <x v="1713"/>
          </reference>
        </references>
      </pivotArea>
    </chartFormat>
    <chartFormat chart="46" format="489">
      <pivotArea type="data" outline="0" fieldPosition="0">
        <references count="2">
          <reference field="4294967294" count="1" selected="0">
            <x v="0"/>
          </reference>
          <reference field="1" count="1" selected="0">
            <x v="1861"/>
          </reference>
        </references>
      </pivotArea>
    </chartFormat>
    <chartFormat chart="46" format="490">
      <pivotArea type="data" outline="0" fieldPosition="0">
        <references count="2">
          <reference field="4294967294" count="1" selected="0">
            <x v="0"/>
          </reference>
          <reference field="1" count="1" selected="0">
            <x v="1764"/>
          </reference>
        </references>
      </pivotArea>
    </chartFormat>
    <chartFormat chart="46" format="491">
      <pivotArea type="data" outline="0" fieldPosition="0">
        <references count="2">
          <reference field="4294967294" count="1" selected="0">
            <x v="0"/>
          </reference>
          <reference field="1" count="1" selected="0">
            <x v="1295"/>
          </reference>
        </references>
      </pivotArea>
    </chartFormat>
    <chartFormat chart="46" format="492">
      <pivotArea type="data" outline="0" fieldPosition="0">
        <references count="2">
          <reference field="4294967294" count="1" selected="0">
            <x v="0"/>
          </reference>
          <reference field="1" count="1" selected="0">
            <x v="1341"/>
          </reference>
        </references>
      </pivotArea>
    </chartFormat>
    <chartFormat chart="46" format="493">
      <pivotArea type="data" outline="0" fieldPosition="0">
        <references count="2">
          <reference field="4294967294" count="1" selected="0">
            <x v="0"/>
          </reference>
          <reference field="1" count="1" selected="0">
            <x v="1388"/>
          </reference>
        </references>
      </pivotArea>
    </chartFormat>
    <chartFormat chart="46" format="494">
      <pivotArea type="data" outline="0" fieldPosition="0">
        <references count="2">
          <reference field="4294967294" count="1" selected="0">
            <x v="0"/>
          </reference>
          <reference field="1" count="1" selected="0">
            <x v="1368"/>
          </reference>
        </references>
      </pivotArea>
    </chartFormat>
    <chartFormat chart="46" format="495">
      <pivotArea type="data" outline="0" fieldPosition="0">
        <references count="2">
          <reference field="4294967294" count="1" selected="0">
            <x v="0"/>
          </reference>
          <reference field="1" count="1" selected="0">
            <x v="1685"/>
          </reference>
        </references>
      </pivotArea>
    </chartFormat>
    <chartFormat chart="46" format="496">
      <pivotArea type="data" outline="0" fieldPosition="0">
        <references count="2">
          <reference field="4294967294" count="1" selected="0">
            <x v="0"/>
          </reference>
          <reference field="1" count="1" selected="0">
            <x v="1737"/>
          </reference>
        </references>
      </pivotArea>
    </chartFormat>
    <chartFormat chart="46" format="497">
      <pivotArea type="data" outline="0" fieldPosition="0">
        <references count="2">
          <reference field="4294967294" count="1" selected="0">
            <x v="0"/>
          </reference>
          <reference field="1" count="1" selected="0">
            <x v="1909"/>
          </reference>
        </references>
      </pivotArea>
    </chartFormat>
    <chartFormat chart="46" format="498">
      <pivotArea type="data" outline="0" fieldPosition="0">
        <references count="2">
          <reference field="4294967294" count="1" selected="0">
            <x v="0"/>
          </reference>
          <reference field="1" count="1" selected="0">
            <x v="1996"/>
          </reference>
        </references>
      </pivotArea>
    </chartFormat>
    <chartFormat chart="46" format="499">
      <pivotArea type="data" outline="0" fieldPosition="0">
        <references count="2">
          <reference field="4294967294" count="1" selected="0">
            <x v="0"/>
          </reference>
          <reference field="1" count="1" selected="0">
            <x v="1708"/>
          </reference>
        </references>
      </pivotArea>
    </chartFormat>
    <chartFormat chart="46" format="500">
      <pivotArea type="data" outline="0" fieldPosition="0">
        <references count="2">
          <reference field="4294967294" count="1" selected="0">
            <x v="0"/>
          </reference>
          <reference field="1" count="1" selected="0">
            <x v="1628"/>
          </reference>
        </references>
      </pivotArea>
    </chartFormat>
    <chartFormat chart="46" format="501">
      <pivotArea type="data" outline="0" fieldPosition="0">
        <references count="2">
          <reference field="4294967294" count="1" selected="0">
            <x v="0"/>
          </reference>
          <reference field="1" count="1" selected="0">
            <x v="1323"/>
          </reference>
        </references>
      </pivotArea>
    </chartFormat>
    <chartFormat chart="46" format="502">
      <pivotArea type="data" outline="0" fieldPosition="0">
        <references count="2">
          <reference field="4294967294" count="1" selected="0">
            <x v="0"/>
          </reference>
          <reference field="1" count="1" selected="0">
            <x v="2006"/>
          </reference>
        </references>
      </pivotArea>
    </chartFormat>
    <chartFormat chart="46" format="503">
      <pivotArea type="data" outline="0" fieldPosition="0">
        <references count="2">
          <reference field="4294967294" count="1" selected="0">
            <x v="0"/>
          </reference>
          <reference field="1" count="1" selected="0">
            <x v="2025"/>
          </reference>
        </references>
      </pivotArea>
    </chartFormat>
    <chartFormat chart="46" format="504">
      <pivotArea type="data" outline="0" fieldPosition="0">
        <references count="2">
          <reference field="4294967294" count="1" selected="0">
            <x v="0"/>
          </reference>
          <reference field="1" count="1" selected="0">
            <x v="1712"/>
          </reference>
        </references>
      </pivotArea>
    </chartFormat>
    <chartFormat chart="46" format="505">
      <pivotArea type="data" outline="0" fieldPosition="0">
        <references count="2">
          <reference field="4294967294" count="1" selected="0">
            <x v="0"/>
          </reference>
          <reference field="1" count="1" selected="0">
            <x v="1645"/>
          </reference>
        </references>
      </pivotArea>
    </chartFormat>
    <chartFormat chart="46" format="506">
      <pivotArea type="data" outline="0" fieldPosition="0">
        <references count="2">
          <reference field="4294967294" count="1" selected="0">
            <x v="0"/>
          </reference>
          <reference field="1" count="1" selected="0">
            <x v="1725"/>
          </reference>
        </references>
      </pivotArea>
    </chartFormat>
    <chartFormat chart="46" format="507">
      <pivotArea type="data" outline="0" fieldPosition="0">
        <references count="2">
          <reference field="4294967294" count="1" selected="0">
            <x v="0"/>
          </reference>
          <reference field="1" count="1" selected="0">
            <x v="1798"/>
          </reference>
        </references>
      </pivotArea>
    </chartFormat>
    <chartFormat chart="46" format="508">
      <pivotArea type="data" outline="0" fieldPosition="0">
        <references count="2">
          <reference field="4294967294" count="1" selected="0">
            <x v="0"/>
          </reference>
          <reference field="1" count="1" selected="0">
            <x v="1613"/>
          </reference>
        </references>
      </pivotArea>
    </chartFormat>
    <chartFormat chart="46" format="509">
      <pivotArea type="data" outline="0" fieldPosition="0">
        <references count="2">
          <reference field="4294967294" count="1" selected="0">
            <x v="0"/>
          </reference>
          <reference field="1" count="1" selected="0">
            <x v="1500"/>
          </reference>
        </references>
      </pivotArea>
    </chartFormat>
    <chartFormat chart="46" format="510">
      <pivotArea type="data" outline="0" fieldPosition="0">
        <references count="2">
          <reference field="4294967294" count="1" selected="0">
            <x v="0"/>
          </reference>
          <reference field="1" count="1" selected="0">
            <x v="1655"/>
          </reference>
        </references>
      </pivotArea>
    </chartFormat>
    <chartFormat chart="46" format="511">
      <pivotArea type="data" outline="0" fieldPosition="0">
        <references count="2">
          <reference field="4294967294" count="1" selected="0">
            <x v="0"/>
          </reference>
          <reference field="1" count="1" selected="0">
            <x v="1768"/>
          </reference>
        </references>
      </pivotArea>
    </chartFormat>
    <chartFormat chart="46" format="512">
      <pivotArea type="data" outline="0" fieldPosition="0">
        <references count="2">
          <reference field="4294967294" count="1" selected="0">
            <x v="0"/>
          </reference>
          <reference field="1" count="1" selected="0">
            <x v="1377"/>
          </reference>
        </references>
      </pivotArea>
    </chartFormat>
    <chartFormat chart="46" format="513">
      <pivotArea type="data" outline="0" fieldPosition="0">
        <references count="2">
          <reference field="4294967294" count="1" selected="0">
            <x v="0"/>
          </reference>
          <reference field="1" count="1" selected="0">
            <x v="2005"/>
          </reference>
        </references>
      </pivotArea>
    </chartFormat>
    <chartFormat chart="46" format="514">
      <pivotArea type="data" outline="0" fieldPosition="0">
        <references count="2">
          <reference field="4294967294" count="1" selected="0">
            <x v="0"/>
          </reference>
          <reference field="1" count="1" selected="0">
            <x v="1719"/>
          </reference>
        </references>
      </pivotArea>
    </chartFormat>
    <chartFormat chart="46" format="515">
      <pivotArea type="data" outline="0" fieldPosition="0">
        <references count="2">
          <reference field="4294967294" count="1" selected="0">
            <x v="0"/>
          </reference>
          <reference field="1" count="1" selected="0">
            <x v="1524"/>
          </reference>
        </references>
      </pivotArea>
    </chartFormat>
    <chartFormat chart="46" format="516">
      <pivotArea type="data" outline="0" fieldPosition="0">
        <references count="2">
          <reference field="4294967294" count="1" selected="0">
            <x v="0"/>
          </reference>
          <reference field="1" count="1" selected="0">
            <x v="1492"/>
          </reference>
        </references>
      </pivotArea>
    </chartFormat>
    <chartFormat chart="46" format="517">
      <pivotArea type="data" outline="0" fieldPosition="0">
        <references count="2">
          <reference field="4294967294" count="1" selected="0">
            <x v="0"/>
          </reference>
          <reference field="1" count="1" selected="0">
            <x v="1985"/>
          </reference>
        </references>
      </pivotArea>
    </chartFormat>
    <chartFormat chart="46" format="518">
      <pivotArea type="data" outline="0" fieldPosition="0">
        <references count="2">
          <reference field="4294967294" count="1" selected="0">
            <x v="0"/>
          </reference>
          <reference field="1" count="1" selected="0">
            <x v="1963"/>
          </reference>
        </references>
      </pivotArea>
    </chartFormat>
    <chartFormat chart="46" format="519">
      <pivotArea type="data" outline="0" fieldPosition="0">
        <references count="2">
          <reference field="4294967294" count="1" selected="0">
            <x v="0"/>
          </reference>
          <reference field="1" count="1" selected="0">
            <x v="1711"/>
          </reference>
        </references>
      </pivotArea>
    </chartFormat>
    <chartFormat chart="46" format="520">
      <pivotArea type="data" outline="0" fieldPosition="0">
        <references count="2">
          <reference field="4294967294" count="1" selected="0">
            <x v="0"/>
          </reference>
          <reference field="1" count="1" selected="0">
            <x v="1915"/>
          </reference>
        </references>
      </pivotArea>
    </chartFormat>
    <chartFormat chart="46" format="521">
      <pivotArea type="data" outline="0" fieldPosition="0">
        <references count="2">
          <reference field="4294967294" count="1" selected="0">
            <x v="0"/>
          </reference>
          <reference field="1" count="1" selected="0">
            <x v="1956"/>
          </reference>
        </references>
      </pivotArea>
    </chartFormat>
    <chartFormat chart="46" format="522">
      <pivotArea type="data" outline="0" fieldPosition="0">
        <references count="2">
          <reference field="4294967294" count="1" selected="0">
            <x v="0"/>
          </reference>
          <reference field="1" count="1" selected="0">
            <x v="1692"/>
          </reference>
        </references>
      </pivotArea>
    </chartFormat>
    <chartFormat chart="46" format="523">
      <pivotArea type="data" outline="0" fieldPosition="0">
        <references count="2">
          <reference field="4294967294" count="1" selected="0">
            <x v="0"/>
          </reference>
          <reference field="1" count="1" selected="0">
            <x v="1969"/>
          </reference>
        </references>
      </pivotArea>
    </chartFormat>
    <chartFormat chart="46" format="524">
      <pivotArea type="data" outline="0" fieldPosition="0">
        <references count="2">
          <reference field="4294967294" count="1" selected="0">
            <x v="0"/>
          </reference>
          <reference field="1" count="1" selected="0">
            <x v="1666"/>
          </reference>
        </references>
      </pivotArea>
    </chartFormat>
    <chartFormat chart="46" format="525">
      <pivotArea type="data" outline="0" fieldPosition="0">
        <references count="2">
          <reference field="4294967294" count="1" selected="0">
            <x v="0"/>
          </reference>
          <reference field="1" count="1" selected="0">
            <x v="1371"/>
          </reference>
        </references>
      </pivotArea>
    </chartFormat>
    <chartFormat chart="46" format="526">
      <pivotArea type="data" outline="0" fieldPosition="0">
        <references count="2">
          <reference field="4294967294" count="1" selected="0">
            <x v="0"/>
          </reference>
          <reference field="1" count="1" selected="0">
            <x v="1634"/>
          </reference>
        </references>
      </pivotArea>
    </chartFormat>
    <chartFormat chart="46" format="527">
      <pivotArea type="data" outline="0" fieldPosition="0">
        <references count="2">
          <reference field="4294967294" count="1" selected="0">
            <x v="0"/>
          </reference>
          <reference field="1" count="1" selected="0">
            <x v="1846"/>
          </reference>
        </references>
      </pivotArea>
    </chartFormat>
    <chartFormat chart="46" format="528">
      <pivotArea type="data" outline="0" fieldPosition="0">
        <references count="2">
          <reference field="4294967294" count="1" selected="0">
            <x v="0"/>
          </reference>
          <reference field="1" count="1" selected="0">
            <x v="1954"/>
          </reference>
        </references>
      </pivotArea>
    </chartFormat>
    <chartFormat chart="46" format="529">
      <pivotArea type="data" outline="0" fieldPosition="0">
        <references count="2">
          <reference field="4294967294" count="1" selected="0">
            <x v="0"/>
          </reference>
          <reference field="1" count="1" selected="0">
            <x v="1786"/>
          </reference>
        </references>
      </pivotArea>
    </chartFormat>
    <chartFormat chart="46" format="530">
      <pivotArea type="data" outline="0" fieldPosition="0">
        <references count="2">
          <reference field="4294967294" count="1" selected="0">
            <x v="0"/>
          </reference>
          <reference field="1" count="1" selected="0">
            <x v="1525"/>
          </reference>
        </references>
      </pivotArea>
    </chartFormat>
    <chartFormat chart="46" format="531">
      <pivotArea type="data" outline="0" fieldPosition="0">
        <references count="2">
          <reference field="4294967294" count="1" selected="0">
            <x v="0"/>
          </reference>
          <reference field="1" count="1" selected="0">
            <x v="1866"/>
          </reference>
        </references>
      </pivotArea>
    </chartFormat>
    <chartFormat chart="46" format="532">
      <pivotArea type="data" outline="0" fieldPosition="0">
        <references count="2">
          <reference field="4294967294" count="1" selected="0">
            <x v="0"/>
          </reference>
          <reference field="1" count="1" selected="0">
            <x v="1391"/>
          </reference>
        </references>
      </pivotArea>
    </chartFormat>
    <chartFormat chart="46" format="533">
      <pivotArea type="data" outline="0" fieldPosition="0">
        <references count="2">
          <reference field="4294967294" count="1" selected="0">
            <x v="0"/>
          </reference>
          <reference field="1" count="1" selected="0">
            <x v="1880"/>
          </reference>
        </references>
      </pivotArea>
    </chartFormat>
    <chartFormat chart="46" format="534">
      <pivotArea type="data" outline="0" fieldPosition="0">
        <references count="2">
          <reference field="4294967294" count="1" selected="0">
            <x v="0"/>
          </reference>
          <reference field="1" count="1" selected="0">
            <x v="1689"/>
          </reference>
        </references>
      </pivotArea>
    </chartFormat>
    <chartFormat chart="46" format="535">
      <pivotArea type="data" outline="0" fieldPosition="0">
        <references count="2">
          <reference field="4294967294" count="1" selected="0">
            <x v="0"/>
          </reference>
          <reference field="1" count="1" selected="0">
            <x v="1733"/>
          </reference>
        </references>
      </pivotArea>
    </chartFormat>
    <chartFormat chart="46" format="536">
      <pivotArea type="data" outline="0" fieldPosition="0">
        <references count="2">
          <reference field="4294967294" count="1" selected="0">
            <x v="0"/>
          </reference>
          <reference field="1" count="1" selected="0">
            <x v="1585"/>
          </reference>
        </references>
      </pivotArea>
    </chartFormat>
    <chartFormat chart="46" format="537">
      <pivotArea type="data" outline="0" fieldPosition="0">
        <references count="2">
          <reference field="4294967294" count="1" selected="0">
            <x v="0"/>
          </reference>
          <reference field="1" count="1" selected="0">
            <x v="1853"/>
          </reference>
        </references>
      </pivotArea>
    </chartFormat>
    <chartFormat chart="46" format="538">
      <pivotArea type="data" outline="0" fieldPosition="0">
        <references count="2">
          <reference field="4294967294" count="1" selected="0">
            <x v="0"/>
          </reference>
          <reference field="1" count="1" selected="0">
            <x v="1952"/>
          </reference>
        </references>
      </pivotArea>
    </chartFormat>
    <chartFormat chart="46" format="539">
      <pivotArea type="data" outline="0" fieldPosition="0">
        <references count="2">
          <reference field="4294967294" count="1" selected="0">
            <x v="0"/>
          </reference>
          <reference field="1" count="1" selected="0">
            <x v="1285"/>
          </reference>
        </references>
      </pivotArea>
    </chartFormat>
    <chartFormat chart="46" format="540">
      <pivotArea type="data" outline="0" fieldPosition="0">
        <references count="2">
          <reference field="4294967294" count="1" selected="0">
            <x v="0"/>
          </reference>
          <reference field="1" count="1" selected="0">
            <x v="1339"/>
          </reference>
        </references>
      </pivotArea>
    </chartFormat>
    <chartFormat chart="46" format="541">
      <pivotArea type="data" outline="0" fieldPosition="0">
        <references count="2">
          <reference field="4294967294" count="1" selected="0">
            <x v="0"/>
          </reference>
          <reference field="1" count="1" selected="0">
            <x v="1721"/>
          </reference>
        </references>
      </pivotArea>
    </chartFormat>
    <chartFormat chart="46" format="542">
      <pivotArea type="data" outline="0" fieldPosition="0">
        <references count="2">
          <reference field="4294967294" count="1" selected="0">
            <x v="0"/>
          </reference>
          <reference field="1" count="1" selected="0">
            <x v="1959"/>
          </reference>
        </references>
      </pivotArea>
    </chartFormat>
    <chartFormat chart="46" format="543">
      <pivotArea type="data" outline="0" fieldPosition="0">
        <references count="2">
          <reference field="4294967294" count="1" selected="0">
            <x v="0"/>
          </reference>
          <reference field="1" count="1" selected="0">
            <x v="1990"/>
          </reference>
        </references>
      </pivotArea>
    </chartFormat>
    <chartFormat chart="46" format="544">
      <pivotArea type="data" outline="0" fieldPosition="0">
        <references count="2">
          <reference field="4294967294" count="1" selected="0">
            <x v="0"/>
          </reference>
          <reference field="1" count="1" selected="0">
            <x v="1660"/>
          </reference>
        </references>
      </pivotArea>
    </chartFormat>
    <chartFormat chart="46" format="545">
      <pivotArea type="data" outline="0" fieldPosition="0">
        <references count="2">
          <reference field="4294967294" count="1" selected="0">
            <x v="0"/>
          </reference>
          <reference field="1" count="1" selected="0">
            <x v="2035"/>
          </reference>
        </references>
      </pivotArea>
    </chartFormat>
    <chartFormat chart="46" format="546">
      <pivotArea type="data" outline="0" fieldPosition="0">
        <references count="2">
          <reference field="4294967294" count="1" selected="0">
            <x v="0"/>
          </reference>
          <reference field="1" count="1" selected="0">
            <x v="1854"/>
          </reference>
        </references>
      </pivotArea>
    </chartFormat>
    <chartFormat chart="46" format="547">
      <pivotArea type="data" outline="0" fieldPosition="0">
        <references count="2">
          <reference field="4294967294" count="1" selected="0">
            <x v="0"/>
          </reference>
          <reference field="1" count="1" selected="0">
            <x v="1885"/>
          </reference>
        </references>
      </pivotArea>
    </chartFormat>
    <chartFormat chart="46" format="548">
      <pivotArea type="data" outline="0" fieldPosition="0">
        <references count="2">
          <reference field="4294967294" count="1" selected="0">
            <x v="0"/>
          </reference>
          <reference field="1" count="1" selected="0">
            <x v="1520"/>
          </reference>
        </references>
      </pivotArea>
    </chartFormat>
    <chartFormat chart="46" format="549">
      <pivotArea type="data" outline="0" fieldPosition="0">
        <references count="2">
          <reference field="4294967294" count="1" selected="0">
            <x v="0"/>
          </reference>
          <reference field="1" count="1" selected="0">
            <x v="1392"/>
          </reference>
        </references>
      </pivotArea>
    </chartFormat>
    <chartFormat chart="46" format="550">
      <pivotArea type="data" outline="0" fieldPosition="0">
        <references count="2">
          <reference field="4294967294" count="1" selected="0">
            <x v="0"/>
          </reference>
          <reference field="1" count="1" selected="0">
            <x v="1470"/>
          </reference>
        </references>
      </pivotArea>
    </chartFormat>
    <chartFormat chart="46" format="551">
      <pivotArea type="data" outline="0" fieldPosition="0">
        <references count="2">
          <reference field="4294967294" count="1" selected="0">
            <x v="0"/>
          </reference>
          <reference field="1" count="1" selected="0">
            <x v="1479"/>
          </reference>
        </references>
      </pivotArea>
    </chartFormat>
    <chartFormat chart="46" format="552">
      <pivotArea type="data" outline="0" fieldPosition="0">
        <references count="2">
          <reference field="4294967294" count="1" selected="0">
            <x v="0"/>
          </reference>
          <reference field="1" count="1" selected="0">
            <x v="2007"/>
          </reference>
        </references>
      </pivotArea>
    </chartFormat>
    <chartFormat chart="46" format="553">
      <pivotArea type="data" outline="0" fieldPosition="0">
        <references count="2">
          <reference field="4294967294" count="1" selected="0">
            <x v="0"/>
          </reference>
          <reference field="1" count="1" selected="0">
            <x v="1781"/>
          </reference>
        </references>
      </pivotArea>
    </chartFormat>
    <chartFormat chart="46" format="554">
      <pivotArea type="data" outline="0" fieldPosition="0">
        <references count="2">
          <reference field="4294967294" count="1" selected="0">
            <x v="0"/>
          </reference>
          <reference field="1" count="1" selected="0">
            <x v="1879"/>
          </reference>
        </references>
      </pivotArea>
    </chartFormat>
    <chartFormat chart="46" format="555">
      <pivotArea type="data" outline="0" fieldPosition="0">
        <references count="2">
          <reference field="4294967294" count="1" selected="0">
            <x v="0"/>
          </reference>
          <reference field="1" count="1" selected="0">
            <x v="1873"/>
          </reference>
        </references>
      </pivotArea>
    </chartFormat>
    <chartFormat chart="46" format="556">
      <pivotArea type="data" outline="0" fieldPosition="0">
        <references count="2">
          <reference field="4294967294" count="1" selected="0">
            <x v="0"/>
          </reference>
          <reference field="1" count="1" selected="0">
            <x v="1410"/>
          </reference>
        </references>
      </pivotArea>
    </chartFormat>
    <chartFormat chart="46" format="557">
      <pivotArea type="data" outline="0" fieldPosition="0">
        <references count="2">
          <reference field="4294967294" count="1" selected="0">
            <x v="0"/>
          </reference>
          <reference field="1" count="1" selected="0">
            <x v="1609"/>
          </reference>
        </references>
      </pivotArea>
    </chartFormat>
    <chartFormat chart="46" format="558">
      <pivotArea type="data" outline="0" fieldPosition="0">
        <references count="2">
          <reference field="4294967294" count="1" selected="0">
            <x v="0"/>
          </reference>
          <reference field="1" count="1" selected="0">
            <x v="1353"/>
          </reference>
        </references>
      </pivotArea>
    </chartFormat>
    <chartFormat chart="46" format="559">
      <pivotArea type="data" outline="0" fieldPosition="0">
        <references count="2">
          <reference field="4294967294" count="1" selected="0">
            <x v="0"/>
          </reference>
          <reference field="1" count="1" selected="0">
            <x v="1456"/>
          </reference>
        </references>
      </pivotArea>
    </chartFormat>
    <chartFormat chart="46" format="560">
      <pivotArea type="data" outline="0" fieldPosition="0">
        <references count="2">
          <reference field="4294967294" count="1" selected="0">
            <x v="0"/>
          </reference>
          <reference field="1" count="1" selected="0">
            <x v="1867"/>
          </reference>
        </references>
      </pivotArea>
    </chartFormat>
    <chartFormat chart="46" format="561">
      <pivotArea type="data" outline="0" fieldPosition="0">
        <references count="2">
          <reference field="4294967294" count="1" selected="0">
            <x v="0"/>
          </reference>
          <reference field="1" count="1" selected="0">
            <x v="1646"/>
          </reference>
        </references>
      </pivotArea>
    </chartFormat>
    <chartFormat chart="46" format="562">
      <pivotArea type="data" outline="0" fieldPosition="0">
        <references count="2">
          <reference field="4294967294" count="1" selected="0">
            <x v="0"/>
          </reference>
          <reference field="1" count="1" selected="0">
            <x v="1828"/>
          </reference>
        </references>
      </pivotArea>
    </chartFormat>
    <chartFormat chart="46" format="563">
      <pivotArea type="data" outline="0" fieldPosition="0">
        <references count="2">
          <reference field="4294967294" count="1" selected="0">
            <x v="0"/>
          </reference>
          <reference field="1" count="1" selected="0">
            <x v="1402"/>
          </reference>
        </references>
      </pivotArea>
    </chartFormat>
    <chartFormat chart="46" format="564">
      <pivotArea type="data" outline="0" fieldPosition="0">
        <references count="2">
          <reference field="4294967294" count="1" selected="0">
            <x v="0"/>
          </reference>
          <reference field="1" count="1" selected="0">
            <x v="1975"/>
          </reference>
        </references>
      </pivotArea>
    </chartFormat>
    <chartFormat chart="46" format="565">
      <pivotArea type="data" outline="0" fieldPosition="0">
        <references count="2">
          <reference field="4294967294" count="1" selected="0">
            <x v="0"/>
          </reference>
          <reference field="1" count="1" selected="0">
            <x v="1510"/>
          </reference>
        </references>
      </pivotArea>
    </chartFormat>
    <chartFormat chart="46" format="566">
      <pivotArea type="data" outline="0" fieldPosition="0">
        <references count="2">
          <reference field="4294967294" count="1" selected="0">
            <x v="0"/>
          </reference>
          <reference field="1" count="1" selected="0">
            <x v="1319"/>
          </reference>
        </references>
      </pivotArea>
    </chartFormat>
    <chartFormat chart="46" format="567">
      <pivotArea type="data" outline="0" fieldPosition="0">
        <references count="2">
          <reference field="4294967294" count="1" selected="0">
            <x v="0"/>
          </reference>
          <reference field="1" count="1" selected="0">
            <x v="1827"/>
          </reference>
        </references>
      </pivotArea>
    </chartFormat>
    <chartFormat chart="46" format="568">
      <pivotArea type="data" outline="0" fieldPosition="0">
        <references count="2">
          <reference field="4294967294" count="1" selected="0">
            <x v="0"/>
          </reference>
          <reference field="1" count="1" selected="0">
            <x v="1892"/>
          </reference>
        </references>
      </pivotArea>
    </chartFormat>
    <chartFormat chart="46" format="569">
      <pivotArea type="data" outline="0" fieldPosition="0">
        <references count="2">
          <reference field="4294967294" count="1" selected="0">
            <x v="0"/>
          </reference>
          <reference field="1" count="1" selected="0">
            <x v="1801"/>
          </reference>
        </references>
      </pivotArea>
    </chartFormat>
    <chartFormat chart="46" format="570">
      <pivotArea type="data" outline="0" fieldPosition="0">
        <references count="2">
          <reference field="4294967294" count="1" selected="0">
            <x v="0"/>
          </reference>
          <reference field="1" count="1" selected="0">
            <x v="1408"/>
          </reference>
        </references>
      </pivotArea>
    </chartFormat>
    <chartFormat chart="46" format="571">
      <pivotArea type="data" outline="0" fieldPosition="0">
        <references count="2">
          <reference field="4294967294" count="1" selected="0">
            <x v="0"/>
          </reference>
          <reference field="1" count="1" selected="0">
            <x v="1729"/>
          </reference>
        </references>
      </pivotArea>
    </chartFormat>
    <chartFormat chart="46" format="572">
      <pivotArea type="data" outline="0" fieldPosition="0">
        <references count="2">
          <reference field="4294967294" count="1" selected="0">
            <x v="0"/>
          </reference>
          <reference field="1" count="1" selected="0">
            <x v="1598"/>
          </reference>
        </references>
      </pivotArea>
    </chartFormat>
    <chartFormat chart="46" format="573">
      <pivotArea type="data" outline="0" fieldPosition="0">
        <references count="2">
          <reference field="4294967294" count="1" selected="0">
            <x v="0"/>
          </reference>
          <reference field="1" count="1" selected="0">
            <x v="1618"/>
          </reference>
        </references>
      </pivotArea>
    </chartFormat>
    <chartFormat chart="46" format="574">
      <pivotArea type="data" outline="0" fieldPosition="0">
        <references count="2">
          <reference field="4294967294" count="1" selected="0">
            <x v="0"/>
          </reference>
          <reference field="1" count="1" selected="0">
            <x v="2031"/>
          </reference>
        </references>
      </pivotArea>
    </chartFormat>
    <chartFormat chart="46" format="575">
      <pivotArea type="data" outline="0" fieldPosition="0">
        <references count="2">
          <reference field="4294967294" count="1" selected="0">
            <x v="0"/>
          </reference>
          <reference field="1" count="1" selected="0">
            <x v="1532"/>
          </reference>
        </references>
      </pivotArea>
    </chartFormat>
    <chartFormat chart="46" format="576">
      <pivotArea type="data" outline="0" fieldPosition="0">
        <references count="2">
          <reference field="4294967294" count="1" selected="0">
            <x v="0"/>
          </reference>
          <reference field="1" count="1" selected="0">
            <x v="1418"/>
          </reference>
        </references>
      </pivotArea>
    </chartFormat>
    <chartFormat chart="46" format="577">
      <pivotArea type="data" outline="0" fieldPosition="0">
        <references count="2">
          <reference field="4294967294" count="1" selected="0">
            <x v="0"/>
          </reference>
          <reference field="1" count="1" selected="0">
            <x v="1840"/>
          </reference>
        </references>
      </pivotArea>
    </chartFormat>
    <chartFormat chart="46" format="578">
      <pivotArea type="data" outline="0" fieldPosition="0">
        <references count="2">
          <reference field="4294967294" count="1" selected="0">
            <x v="0"/>
          </reference>
          <reference field="1" count="1" selected="0">
            <x v="1502"/>
          </reference>
        </references>
      </pivotArea>
    </chartFormat>
    <chartFormat chart="46" format="579">
      <pivotArea type="data" outline="0" fieldPosition="0">
        <references count="2">
          <reference field="4294967294" count="1" selected="0">
            <x v="0"/>
          </reference>
          <reference field="1" count="1" selected="0">
            <x v="1727"/>
          </reference>
        </references>
      </pivotArea>
    </chartFormat>
    <chartFormat chart="46" format="580">
      <pivotArea type="data" outline="0" fieldPosition="0">
        <references count="2">
          <reference field="4294967294" count="1" selected="0">
            <x v="0"/>
          </reference>
          <reference field="1" count="1" selected="0">
            <x v="1979"/>
          </reference>
        </references>
      </pivotArea>
    </chartFormat>
    <chartFormat chart="46" format="581">
      <pivotArea type="data" outline="0" fieldPosition="0">
        <references count="2">
          <reference field="4294967294" count="1" selected="0">
            <x v="0"/>
          </reference>
          <reference field="1" count="1" selected="0">
            <x v="1981"/>
          </reference>
        </references>
      </pivotArea>
    </chartFormat>
    <chartFormat chart="46" format="582">
      <pivotArea type="data" outline="0" fieldPosition="0">
        <references count="2">
          <reference field="4294967294" count="1" selected="0">
            <x v="0"/>
          </reference>
          <reference field="1" count="1" selected="0">
            <x v="2012"/>
          </reference>
        </references>
      </pivotArea>
    </chartFormat>
    <chartFormat chart="46" format="583">
      <pivotArea type="data" outline="0" fieldPosition="0">
        <references count="2">
          <reference field="4294967294" count="1" selected="0">
            <x v="0"/>
          </reference>
          <reference field="1" count="1" selected="0">
            <x v="1468"/>
          </reference>
        </references>
      </pivotArea>
    </chartFormat>
    <chartFormat chart="46" format="584">
      <pivotArea type="data" outline="0" fieldPosition="0">
        <references count="2">
          <reference field="4294967294" count="1" selected="0">
            <x v="0"/>
          </reference>
          <reference field="1" count="1" selected="0">
            <x v="1894"/>
          </reference>
        </references>
      </pivotArea>
    </chartFormat>
    <chartFormat chart="46" format="585">
      <pivotArea type="data" outline="0" fieldPosition="0">
        <references count="2">
          <reference field="4294967294" count="1" selected="0">
            <x v="0"/>
          </reference>
          <reference field="1" count="1" selected="0">
            <x v="1825"/>
          </reference>
        </references>
      </pivotArea>
    </chartFormat>
    <chartFormat chart="46" format="586">
      <pivotArea type="data" outline="0" fieldPosition="0">
        <references count="2">
          <reference field="4294967294" count="1" selected="0">
            <x v="0"/>
          </reference>
          <reference field="1" count="1" selected="0">
            <x v="2030"/>
          </reference>
        </references>
      </pivotArea>
    </chartFormat>
    <chartFormat chart="46" format="587">
      <pivotArea type="data" outline="0" fieldPosition="0">
        <references count="2">
          <reference field="4294967294" count="1" selected="0">
            <x v="0"/>
          </reference>
          <reference field="1" count="1" selected="0">
            <x v="1523"/>
          </reference>
        </references>
      </pivotArea>
    </chartFormat>
    <chartFormat chart="46" format="588">
      <pivotArea type="data" outline="0" fieldPosition="0">
        <references count="2">
          <reference field="4294967294" count="1" selected="0">
            <x v="0"/>
          </reference>
          <reference field="1" count="1" selected="0">
            <x v="1337"/>
          </reference>
        </references>
      </pivotArea>
    </chartFormat>
    <chartFormat chart="46" format="589">
      <pivotArea type="data" outline="0" fieldPosition="0">
        <references count="2">
          <reference field="4294967294" count="1" selected="0">
            <x v="0"/>
          </reference>
          <reference field="1" count="1" selected="0">
            <x v="1404"/>
          </reference>
        </references>
      </pivotArea>
    </chartFormat>
    <chartFormat chart="46" format="590">
      <pivotArea type="data" outline="0" fieldPosition="0">
        <references count="2">
          <reference field="4294967294" count="1" selected="0">
            <x v="0"/>
          </reference>
          <reference field="1" count="1" selected="0">
            <x v="1999"/>
          </reference>
        </references>
      </pivotArea>
    </chartFormat>
    <chartFormat chart="46" format="591">
      <pivotArea type="data" outline="0" fieldPosition="0">
        <references count="2">
          <reference field="4294967294" count="1" selected="0">
            <x v="0"/>
          </reference>
          <reference field="1" count="1" selected="0">
            <x v="1694"/>
          </reference>
        </references>
      </pivotArea>
    </chartFormat>
    <chartFormat chart="46" format="592">
      <pivotArea type="data" outline="0" fieldPosition="0">
        <references count="2">
          <reference field="4294967294" count="1" selected="0">
            <x v="0"/>
          </reference>
          <reference field="1" count="1" selected="0">
            <x v="1325"/>
          </reference>
        </references>
      </pivotArea>
    </chartFormat>
    <chartFormat chart="46" format="593">
      <pivotArea type="data" outline="0" fieldPosition="0">
        <references count="2">
          <reference field="4294967294" count="1" selected="0">
            <x v="0"/>
          </reference>
          <reference field="1" count="1" selected="0">
            <x v="1311"/>
          </reference>
        </references>
      </pivotArea>
    </chartFormat>
    <chartFormat chart="46" format="594">
      <pivotArea type="data" outline="0" fieldPosition="0">
        <references count="2">
          <reference field="4294967294" count="1" selected="0">
            <x v="0"/>
          </reference>
          <reference field="1" count="1" selected="0">
            <x v="2000"/>
          </reference>
        </references>
      </pivotArea>
    </chartFormat>
    <chartFormat chart="46" format="595">
      <pivotArea type="data" outline="0" fieldPosition="0">
        <references count="2">
          <reference field="4294967294" count="1" selected="0">
            <x v="0"/>
          </reference>
          <reference field="1" count="1" selected="0">
            <x v="1293"/>
          </reference>
        </references>
      </pivotArea>
    </chartFormat>
    <chartFormat chart="46" format="596">
      <pivotArea type="data" outline="0" fieldPosition="0">
        <references count="2">
          <reference field="4294967294" count="1" selected="0">
            <x v="0"/>
          </reference>
          <reference field="1" count="1" selected="0">
            <x v="1328"/>
          </reference>
        </references>
      </pivotArea>
    </chartFormat>
    <chartFormat chart="46" format="597">
      <pivotArea type="data" outline="0" fieldPosition="0">
        <references count="2">
          <reference field="4294967294" count="1" selected="0">
            <x v="0"/>
          </reference>
          <reference field="1" count="1" selected="0">
            <x v="1983"/>
          </reference>
        </references>
      </pivotArea>
    </chartFormat>
    <chartFormat chart="46" format="598">
      <pivotArea type="data" outline="0" fieldPosition="0">
        <references count="2">
          <reference field="4294967294" count="1" selected="0">
            <x v="0"/>
          </reference>
          <reference field="1" count="1" selected="0">
            <x v="1835"/>
          </reference>
        </references>
      </pivotArea>
    </chartFormat>
    <chartFormat chart="46" format="599">
      <pivotArea type="data" outline="0" fieldPosition="0">
        <references count="2">
          <reference field="4294967294" count="1" selected="0">
            <x v="0"/>
          </reference>
          <reference field="1" count="1" selected="0">
            <x v="1678"/>
          </reference>
        </references>
      </pivotArea>
    </chartFormat>
    <chartFormat chart="46" format="600">
      <pivotArea type="data" outline="0" fieldPosition="0">
        <references count="2">
          <reference field="4294967294" count="1" selected="0">
            <x v="0"/>
          </reference>
          <reference field="1" count="1" selected="0">
            <x v="1333"/>
          </reference>
        </references>
      </pivotArea>
    </chartFormat>
    <chartFormat chart="46" format="601">
      <pivotArea type="data" outline="0" fieldPosition="0">
        <references count="2">
          <reference field="4294967294" count="1" selected="0">
            <x v="0"/>
          </reference>
          <reference field="1" count="1" selected="0">
            <x v="1331"/>
          </reference>
        </references>
      </pivotArea>
    </chartFormat>
    <chartFormat chart="46" format="602">
      <pivotArea type="data" outline="0" fieldPosition="0">
        <references count="2">
          <reference field="4294967294" count="1" selected="0">
            <x v="0"/>
          </reference>
          <reference field="1" count="1" selected="0">
            <x v="1815"/>
          </reference>
        </references>
      </pivotArea>
    </chartFormat>
    <chartFormat chart="46" format="603">
      <pivotArea type="data" outline="0" fieldPosition="0">
        <references count="2">
          <reference field="4294967294" count="1" selected="0">
            <x v="0"/>
          </reference>
          <reference field="1" count="1" selected="0">
            <x v="1375"/>
          </reference>
        </references>
      </pivotArea>
    </chartFormat>
    <chartFormat chart="46" format="604">
      <pivotArea type="data" outline="0" fieldPosition="0">
        <references count="2">
          <reference field="4294967294" count="1" selected="0">
            <x v="0"/>
          </reference>
          <reference field="1" count="1" selected="0">
            <x v="1501"/>
          </reference>
        </references>
      </pivotArea>
    </chartFormat>
    <chartFormat chart="46" format="605">
      <pivotArea type="data" outline="0" fieldPosition="0">
        <references count="2">
          <reference field="4294967294" count="1" selected="0">
            <x v="0"/>
          </reference>
          <reference field="1" count="1" selected="0">
            <x v="1989"/>
          </reference>
        </references>
      </pivotArea>
    </chartFormat>
    <chartFormat chart="46" format="606">
      <pivotArea type="data" outline="0" fieldPosition="0">
        <references count="2">
          <reference field="4294967294" count="1" selected="0">
            <x v="0"/>
          </reference>
          <reference field="1" count="1" selected="0">
            <x v="1616"/>
          </reference>
        </references>
      </pivotArea>
    </chartFormat>
    <chartFormat chart="46" format="607">
      <pivotArea type="data" outline="0" fieldPosition="0">
        <references count="2">
          <reference field="4294967294" count="1" selected="0">
            <x v="0"/>
          </reference>
          <reference field="1" count="1" selected="0">
            <x v="1376"/>
          </reference>
        </references>
      </pivotArea>
    </chartFormat>
    <chartFormat chart="46" format="608">
      <pivotArea type="data" outline="0" fieldPosition="0">
        <references count="2">
          <reference field="4294967294" count="1" selected="0">
            <x v="0"/>
          </reference>
          <reference field="1" count="1" selected="0">
            <x v="1326"/>
          </reference>
        </references>
      </pivotArea>
    </chartFormat>
    <chartFormat chart="46" format="609">
      <pivotArea type="data" outline="0" fieldPosition="0">
        <references count="2">
          <reference field="4294967294" count="1" selected="0">
            <x v="0"/>
          </reference>
          <reference field="1" count="1" selected="0">
            <x v="2042"/>
          </reference>
        </references>
      </pivotArea>
    </chartFormat>
    <chartFormat chart="46" format="610">
      <pivotArea type="data" outline="0" fieldPosition="0">
        <references count="2">
          <reference field="4294967294" count="1" selected="0">
            <x v="0"/>
          </reference>
          <reference field="1" count="1" selected="0">
            <x v="1327"/>
          </reference>
        </references>
      </pivotArea>
    </chartFormat>
    <chartFormat chart="46" format="611">
      <pivotArea type="data" outline="0" fieldPosition="0">
        <references count="2">
          <reference field="4294967294" count="1" selected="0">
            <x v="0"/>
          </reference>
          <reference field="1" count="1" selected="0">
            <x v="1832"/>
          </reference>
        </references>
      </pivotArea>
    </chartFormat>
    <chartFormat chart="46" format="612">
      <pivotArea type="data" outline="0" fieldPosition="0">
        <references count="2">
          <reference field="4294967294" count="1" selected="0">
            <x v="0"/>
          </reference>
          <reference field="1" count="1" selected="0">
            <x v="1957"/>
          </reference>
        </references>
      </pivotArea>
    </chartFormat>
    <chartFormat chart="46" format="613">
      <pivotArea type="data" outline="0" fieldPosition="0">
        <references count="2">
          <reference field="4294967294" count="1" selected="0">
            <x v="0"/>
          </reference>
          <reference field="1" count="1" selected="0">
            <x v="1315"/>
          </reference>
        </references>
      </pivotArea>
    </chartFormat>
    <chartFormat chart="46" format="614">
      <pivotArea type="data" outline="0" fieldPosition="0">
        <references count="2">
          <reference field="4294967294" count="1" selected="0">
            <x v="0"/>
          </reference>
          <reference field="1" count="1" selected="0">
            <x v="2046"/>
          </reference>
        </references>
      </pivotArea>
    </chartFormat>
    <chartFormat chart="46" format="615">
      <pivotArea type="data" outline="0" fieldPosition="0">
        <references count="2">
          <reference field="4294967294" count="1" selected="0">
            <x v="0"/>
          </reference>
          <reference field="1" count="1" selected="0">
            <x v="1992"/>
          </reference>
        </references>
      </pivotArea>
    </chartFormat>
    <chartFormat chart="46" format="616">
      <pivotArea type="data" outline="0" fieldPosition="0">
        <references count="2">
          <reference field="4294967294" count="1" selected="0">
            <x v="0"/>
          </reference>
          <reference field="1" count="1" selected="0">
            <x v="1314"/>
          </reference>
        </references>
      </pivotArea>
    </chartFormat>
    <chartFormat chart="46" format="617">
      <pivotArea type="data" outline="0" fieldPosition="0">
        <references count="2">
          <reference field="4294967294" count="1" selected="0">
            <x v="0"/>
          </reference>
          <reference field="1" count="1" selected="0">
            <x v="1858"/>
          </reference>
        </references>
      </pivotArea>
    </chartFormat>
    <chartFormat chart="46" format="618">
      <pivotArea type="data" outline="0" fieldPosition="0">
        <references count="2">
          <reference field="4294967294" count="1" selected="0">
            <x v="0"/>
          </reference>
          <reference field="1" count="1" selected="0">
            <x v="1976"/>
          </reference>
        </references>
      </pivotArea>
    </chartFormat>
    <chartFormat chart="46" format="619">
      <pivotArea type="data" outline="0" fieldPosition="0">
        <references count="2">
          <reference field="4294967294" count="1" selected="0">
            <x v="0"/>
          </reference>
          <reference field="1" count="1" selected="0">
            <x v="2004"/>
          </reference>
        </references>
      </pivotArea>
    </chartFormat>
    <chartFormat chart="46" format="620">
      <pivotArea type="data" outline="0" fieldPosition="0">
        <references count="2">
          <reference field="4294967294" count="1" selected="0">
            <x v="0"/>
          </reference>
          <reference field="1" count="1" selected="0">
            <x v="1352"/>
          </reference>
        </references>
      </pivotArea>
    </chartFormat>
    <chartFormat chart="46" format="621">
      <pivotArea type="data" outline="0" fieldPosition="0">
        <references count="2">
          <reference field="4294967294" count="1" selected="0">
            <x v="0"/>
          </reference>
          <reference field="1" count="1" selected="0">
            <x v="1950"/>
          </reference>
        </references>
      </pivotArea>
    </chartFormat>
    <chartFormat chart="46" format="622">
      <pivotArea type="data" outline="0" fieldPosition="0">
        <references count="2">
          <reference field="4294967294" count="1" selected="0">
            <x v="0"/>
          </reference>
          <reference field="1" count="1" selected="0">
            <x v="1632"/>
          </reference>
        </references>
      </pivotArea>
    </chartFormat>
    <chartFormat chart="46" format="623">
      <pivotArea type="data" outline="0" fieldPosition="0">
        <references count="2">
          <reference field="4294967294" count="1" selected="0">
            <x v="0"/>
          </reference>
          <reference field="1" count="1" selected="0">
            <x v="1931"/>
          </reference>
        </references>
      </pivotArea>
    </chartFormat>
    <chartFormat chart="46" format="624">
      <pivotArea type="data" outline="0" fieldPosition="0">
        <references count="2">
          <reference field="4294967294" count="1" selected="0">
            <x v="0"/>
          </reference>
          <reference field="1" count="1" selected="0">
            <x v="1793"/>
          </reference>
        </references>
      </pivotArea>
    </chartFormat>
    <chartFormat chart="46" format="625">
      <pivotArea type="data" outline="0" fieldPosition="0">
        <references count="2">
          <reference field="4294967294" count="1" selected="0">
            <x v="0"/>
          </reference>
          <reference field="1" count="1" selected="0">
            <x v="1808"/>
          </reference>
        </references>
      </pivotArea>
    </chartFormat>
    <chartFormat chart="46" format="626">
      <pivotArea type="data" outline="0" fieldPosition="0">
        <references count="2">
          <reference field="4294967294" count="1" selected="0">
            <x v="0"/>
          </reference>
          <reference field="1" count="1" selected="0">
            <x v="1913"/>
          </reference>
        </references>
      </pivotArea>
    </chartFormat>
    <chartFormat chart="46" format="627">
      <pivotArea type="data" outline="0" fieldPosition="0">
        <references count="2">
          <reference field="4294967294" count="1" selected="0">
            <x v="0"/>
          </reference>
          <reference field="1" count="1" selected="0">
            <x v="1986"/>
          </reference>
        </references>
      </pivotArea>
    </chartFormat>
    <chartFormat chart="46" format="628">
      <pivotArea type="data" outline="0" fieldPosition="0">
        <references count="2">
          <reference field="4294967294" count="1" selected="0">
            <x v="0"/>
          </reference>
          <reference field="1" count="1" selected="0">
            <x v="1406"/>
          </reference>
        </references>
      </pivotArea>
    </chartFormat>
    <chartFormat chart="46" format="629">
      <pivotArea type="data" outline="0" fieldPosition="0">
        <references count="2">
          <reference field="4294967294" count="1" selected="0">
            <x v="0"/>
          </reference>
          <reference field="1" count="1" selected="0">
            <x v="1601"/>
          </reference>
        </references>
      </pivotArea>
    </chartFormat>
    <chartFormat chart="46" format="630">
      <pivotArea type="data" outline="0" fieldPosition="0">
        <references count="2">
          <reference field="4294967294" count="1" selected="0">
            <x v="0"/>
          </reference>
          <reference field="1" count="1" selected="0">
            <x v="1762"/>
          </reference>
        </references>
      </pivotArea>
    </chartFormat>
    <chartFormat chart="46" format="631">
      <pivotArea type="data" outline="0" fieldPosition="0">
        <references count="2">
          <reference field="4294967294" count="1" selected="0">
            <x v="0"/>
          </reference>
          <reference field="1" count="1" selected="0">
            <x v="1347"/>
          </reference>
        </references>
      </pivotArea>
    </chartFormat>
    <chartFormat chart="46" format="632">
      <pivotArea type="data" outline="0" fieldPosition="0">
        <references count="2">
          <reference field="4294967294" count="1" selected="0">
            <x v="0"/>
          </reference>
          <reference field="1" count="1" selected="0">
            <x v="1905"/>
          </reference>
        </references>
      </pivotArea>
    </chartFormat>
    <chartFormat chart="46" format="633">
      <pivotArea type="data" outline="0" fieldPosition="0">
        <references count="2">
          <reference field="4294967294" count="1" selected="0">
            <x v="0"/>
          </reference>
          <reference field="1" count="1" selected="0">
            <x v="1373"/>
          </reference>
        </references>
      </pivotArea>
    </chartFormat>
    <chartFormat chart="46" format="634">
      <pivotArea type="data" outline="0" fieldPosition="0">
        <references count="2">
          <reference field="4294967294" count="1" selected="0">
            <x v="0"/>
          </reference>
          <reference field="1" count="1" selected="0">
            <x v="1907"/>
          </reference>
        </references>
      </pivotArea>
    </chartFormat>
    <chartFormat chart="46" format="635">
      <pivotArea type="data" outline="0" fieldPosition="0">
        <references count="2">
          <reference field="4294967294" count="1" selected="0">
            <x v="0"/>
          </reference>
          <reference field="1" count="1" selected="0">
            <x v="1344"/>
          </reference>
        </references>
      </pivotArea>
    </chartFormat>
    <chartFormat chart="46" format="636">
      <pivotArea type="data" outline="0" fieldPosition="0">
        <references count="2">
          <reference field="4294967294" count="1" selected="0">
            <x v="0"/>
          </reference>
          <reference field="1" count="1" selected="0">
            <x v="1381"/>
          </reference>
        </references>
      </pivotArea>
    </chartFormat>
    <chartFormat chart="46" format="637">
      <pivotArea type="data" outline="0" fieldPosition="0">
        <references count="2">
          <reference field="4294967294" count="1" selected="0">
            <x v="0"/>
          </reference>
          <reference field="1" count="1" selected="0">
            <x v="1305"/>
          </reference>
        </references>
      </pivotArea>
    </chartFormat>
    <chartFormat chart="46" format="638">
      <pivotArea type="data" outline="0" fieldPosition="0">
        <references count="2">
          <reference field="4294967294" count="1" selected="0">
            <x v="0"/>
          </reference>
          <reference field="1" count="1" selected="0">
            <x v="1761"/>
          </reference>
        </references>
      </pivotArea>
    </chartFormat>
    <chartFormat chart="46" format="639">
      <pivotArea type="data" outline="0" fieldPosition="0">
        <references count="2">
          <reference field="4294967294" count="1" selected="0">
            <x v="0"/>
          </reference>
          <reference field="1" count="1" selected="0">
            <x v="1398"/>
          </reference>
        </references>
      </pivotArea>
    </chartFormat>
    <chartFormat chart="46" format="640">
      <pivotArea type="data" outline="0" fieldPosition="0">
        <references count="2">
          <reference field="4294967294" count="1" selected="0">
            <x v="0"/>
          </reference>
          <reference field="1" count="1" selected="0">
            <x v="1278"/>
          </reference>
        </references>
      </pivotArea>
    </chartFormat>
    <chartFormat chart="46" format="641">
      <pivotArea type="data" outline="0" fieldPosition="0">
        <references count="2">
          <reference field="4294967294" count="1" selected="0">
            <x v="0"/>
          </reference>
          <reference field="1" count="1" selected="0">
            <x v="1431"/>
          </reference>
        </references>
      </pivotArea>
    </chartFormat>
    <chartFormat chart="46" format="642">
      <pivotArea type="data" outline="0" fieldPosition="0">
        <references count="2">
          <reference field="4294967294" count="1" selected="0">
            <x v="0"/>
          </reference>
          <reference field="1" count="1" selected="0">
            <x v="1973"/>
          </reference>
        </references>
      </pivotArea>
    </chartFormat>
    <chartFormat chart="46" format="643">
      <pivotArea type="data" outline="0" fieldPosition="0">
        <references count="2">
          <reference field="4294967294" count="1" selected="0">
            <x v="0"/>
          </reference>
          <reference field="1" count="1" selected="0">
            <x v="1498"/>
          </reference>
        </references>
      </pivotArea>
    </chartFormat>
    <chartFormat chart="46" format="644">
      <pivotArea type="data" outline="0" fieldPosition="0">
        <references count="2">
          <reference field="4294967294" count="1" selected="0">
            <x v="0"/>
          </reference>
          <reference field="1" count="1" selected="0">
            <x v="2018"/>
          </reference>
        </references>
      </pivotArea>
    </chartFormat>
    <chartFormat chart="46" format="645">
      <pivotArea type="data" outline="0" fieldPosition="0">
        <references count="2">
          <reference field="4294967294" count="1" selected="0">
            <x v="0"/>
          </reference>
          <reference field="1" count="1" selected="0">
            <x v="1366"/>
          </reference>
        </references>
      </pivotArea>
    </chartFormat>
    <chartFormat chart="46" format="646">
      <pivotArea type="data" outline="0" fieldPosition="0">
        <references count="2">
          <reference field="4294967294" count="1" selected="0">
            <x v="0"/>
          </reference>
          <reference field="1" count="1" selected="0">
            <x v="1794"/>
          </reference>
        </references>
      </pivotArea>
    </chartFormat>
    <chartFormat chart="46" format="647">
      <pivotArea type="data" outline="0" fieldPosition="0">
        <references count="2">
          <reference field="4294967294" count="1" selected="0">
            <x v="0"/>
          </reference>
          <reference field="1" count="1" selected="0">
            <x v="1321"/>
          </reference>
        </references>
      </pivotArea>
    </chartFormat>
    <chartFormat chart="46" format="648">
      <pivotArea type="data" outline="0" fieldPosition="0">
        <references count="2">
          <reference field="4294967294" count="1" selected="0">
            <x v="0"/>
          </reference>
          <reference field="1" count="1" selected="0">
            <x v="1972"/>
          </reference>
        </references>
      </pivotArea>
    </chartFormat>
    <chartFormat chart="46" format="649">
      <pivotArea type="data" outline="0" fieldPosition="0">
        <references count="2">
          <reference field="4294967294" count="1" selected="0">
            <x v="0"/>
          </reference>
          <reference field="1" count="1" selected="0">
            <x v="1982"/>
          </reference>
        </references>
      </pivotArea>
    </chartFormat>
    <chartFormat chart="46" format="650">
      <pivotArea type="data" outline="0" fieldPosition="0">
        <references count="2">
          <reference field="4294967294" count="1" selected="0">
            <x v="0"/>
          </reference>
          <reference field="1" count="1" selected="0">
            <x v="1537"/>
          </reference>
        </references>
      </pivotArea>
    </chartFormat>
    <chartFormat chart="46" format="651">
      <pivotArea type="data" outline="0" fieldPosition="0">
        <references count="2">
          <reference field="4294967294" count="1" selected="0">
            <x v="0"/>
          </reference>
          <reference field="1" count="1" selected="0">
            <x v="1518"/>
          </reference>
        </references>
      </pivotArea>
    </chartFormat>
    <chartFormat chart="46" format="652">
      <pivotArea type="data" outline="0" fieldPosition="0">
        <references count="2">
          <reference field="4294967294" count="1" selected="0">
            <x v="0"/>
          </reference>
          <reference field="1" count="1" selected="0">
            <x v="1290"/>
          </reference>
        </references>
      </pivotArea>
    </chartFormat>
    <chartFormat chart="46" format="653">
      <pivotArea type="data" outline="0" fieldPosition="0">
        <references count="2">
          <reference field="4294967294" count="1" selected="0">
            <x v="0"/>
          </reference>
          <reference field="1" count="1" selected="0">
            <x v="1557"/>
          </reference>
        </references>
      </pivotArea>
    </chartFormat>
    <chartFormat chart="46" format="654">
      <pivotArea type="data" outline="0" fieldPosition="0">
        <references count="2">
          <reference field="4294967294" count="1" selected="0">
            <x v="0"/>
          </reference>
          <reference field="1" count="1" selected="0">
            <x v="1899"/>
          </reference>
        </references>
      </pivotArea>
    </chartFormat>
    <chartFormat chart="46" format="655">
      <pivotArea type="data" outline="0" fieldPosition="0">
        <references count="2">
          <reference field="4294967294" count="1" selected="0">
            <x v="0"/>
          </reference>
          <reference field="1" count="1" selected="0">
            <x v="1796"/>
          </reference>
        </references>
      </pivotArea>
    </chartFormat>
    <chartFormat chart="46" format="656">
      <pivotArea type="data" outline="0" fieldPosition="0">
        <references count="2">
          <reference field="4294967294" count="1" selected="0">
            <x v="0"/>
          </reference>
          <reference field="1" count="1" selected="0">
            <x v="1423"/>
          </reference>
        </references>
      </pivotArea>
    </chartFormat>
    <chartFormat chart="46" format="657">
      <pivotArea type="data" outline="0" fieldPosition="0">
        <references count="2">
          <reference field="4294967294" count="1" selected="0">
            <x v="0"/>
          </reference>
          <reference field="1" count="1" selected="0">
            <x v="1944"/>
          </reference>
        </references>
      </pivotArea>
    </chartFormat>
    <chartFormat chart="46" format="658">
      <pivotArea type="data" outline="0" fieldPosition="0">
        <references count="2">
          <reference field="4294967294" count="1" selected="0">
            <x v="0"/>
          </reference>
          <reference field="1" count="1" selected="0">
            <x v="1357"/>
          </reference>
        </references>
      </pivotArea>
    </chartFormat>
    <chartFormat chart="46" format="659">
      <pivotArea type="data" outline="0" fieldPosition="0">
        <references count="2">
          <reference field="4294967294" count="1" selected="0">
            <x v="0"/>
          </reference>
          <reference field="1" count="1" selected="0">
            <x v="1953"/>
          </reference>
        </references>
      </pivotArea>
    </chartFormat>
    <chartFormat chart="46" format="660">
      <pivotArea type="data" outline="0" fieldPosition="0">
        <references count="2">
          <reference field="4294967294" count="1" selected="0">
            <x v="0"/>
          </reference>
          <reference field="1" count="1" selected="0">
            <x v="1822"/>
          </reference>
        </references>
      </pivotArea>
    </chartFormat>
    <chartFormat chart="46" format="661">
      <pivotArea type="data" outline="0" fieldPosition="0">
        <references count="2">
          <reference field="4294967294" count="1" selected="0">
            <x v="0"/>
          </reference>
          <reference field="1" count="1" selected="0">
            <x v="1773"/>
          </reference>
        </references>
      </pivotArea>
    </chartFormat>
    <chartFormat chart="46" format="662">
      <pivotArea type="data" outline="0" fieldPosition="0">
        <references count="2">
          <reference field="4294967294" count="1" selected="0">
            <x v="0"/>
          </reference>
          <reference field="1" count="1" selected="0">
            <x v="1300"/>
          </reference>
        </references>
      </pivotArea>
    </chartFormat>
    <chartFormat chart="46" format="663">
      <pivotArea type="data" outline="0" fieldPosition="0">
        <references count="2">
          <reference field="4294967294" count="1" selected="0">
            <x v="0"/>
          </reference>
          <reference field="1" count="1" selected="0">
            <x v="1499"/>
          </reference>
        </references>
      </pivotArea>
    </chartFormat>
    <chartFormat chart="46" format="664">
      <pivotArea type="data" outline="0" fieldPosition="0">
        <references count="2">
          <reference field="4294967294" count="1" selected="0">
            <x v="0"/>
          </reference>
          <reference field="1" count="1" selected="0">
            <x v="1683"/>
          </reference>
        </references>
      </pivotArea>
    </chartFormat>
    <chartFormat chart="46" format="665">
      <pivotArea type="data" outline="0" fieldPosition="0">
        <references count="2">
          <reference field="4294967294" count="1" selected="0">
            <x v="0"/>
          </reference>
          <reference field="1" count="1" selected="0">
            <x v="1980"/>
          </reference>
        </references>
      </pivotArea>
    </chartFormat>
    <chartFormat chart="46" format="666">
      <pivotArea type="data" outline="0" fieldPosition="0">
        <references count="2">
          <reference field="4294967294" count="1" selected="0">
            <x v="0"/>
          </reference>
          <reference field="1" count="1" selected="0">
            <x v="2003"/>
          </reference>
        </references>
      </pivotArea>
    </chartFormat>
    <chartFormat chart="46" format="667">
      <pivotArea type="data" outline="0" fieldPosition="0">
        <references count="2">
          <reference field="4294967294" count="1" selected="0">
            <x v="0"/>
          </reference>
          <reference field="1" count="1" selected="0">
            <x v="1848"/>
          </reference>
        </references>
      </pivotArea>
    </chartFormat>
    <chartFormat chart="46" format="668">
      <pivotArea type="data" outline="0" fieldPosition="0">
        <references count="2">
          <reference field="4294967294" count="1" selected="0">
            <x v="0"/>
          </reference>
          <reference field="1" count="1" selected="0">
            <x v="1358"/>
          </reference>
        </references>
      </pivotArea>
    </chartFormat>
    <chartFormat chart="46" format="669">
      <pivotArea type="data" outline="0" fieldPosition="0">
        <references count="2">
          <reference field="4294967294" count="1" selected="0">
            <x v="0"/>
          </reference>
          <reference field="1" count="1" selected="0">
            <x v="1276"/>
          </reference>
        </references>
      </pivotArea>
    </chartFormat>
    <chartFormat chart="46" format="670">
      <pivotArea type="data" outline="0" fieldPosition="0">
        <references count="2">
          <reference field="4294967294" count="1" selected="0">
            <x v="0"/>
          </reference>
          <reference field="1" count="1" selected="0">
            <x v="1383"/>
          </reference>
        </references>
      </pivotArea>
    </chartFormat>
    <chartFormat chart="46" format="671">
      <pivotArea type="data" outline="0" fieldPosition="0">
        <references count="2">
          <reference field="4294967294" count="1" selected="0">
            <x v="0"/>
          </reference>
          <reference field="1" count="1" selected="0">
            <x v="1920"/>
          </reference>
        </references>
      </pivotArea>
    </chartFormat>
    <chartFormat chart="46" format="672">
      <pivotArea type="data" outline="0" fieldPosition="0">
        <references count="2">
          <reference field="4294967294" count="1" selected="0">
            <x v="0"/>
          </reference>
          <reference field="1" count="1" selected="0">
            <x v="1955"/>
          </reference>
        </references>
      </pivotArea>
    </chartFormat>
    <chartFormat chart="46" format="673">
      <pivotArea type="data" outline="0" fieldPosition="0">
        <references count="2">
          <reference field="4294967294" count="1" selected="0">
            <x v="0"/>
          </reference>
          <reference field="1" count="1" selected="0">
            <x v="2044"/>
          </reference>
        </references>
      </pivotArea>
    </chartFormat>
    <chartFormat chart="46" format="674">
      <pivotArea type="data" outline="0" fieldPosition="0">
        <references count="2">
          <reference field="4294967294" count="1" selected="0">
            <x v="0"/>
          </reference>
          <reference field="1" count="1" selected="0">
            <x v="1863"/>
          </reference>
        </references>
      </pivotArea>
    </chartFormat>
    <chartFormat chart="46" format="675">
      <pivotArea type="data" outline="0" fieldPosition="0">
        <references count="2">
          <reference field="4294967294" count="1" selected="0">
            <x v="0"/>
          </reference>
          <reference field="1" count="1" selected="0">
            <x v="1427"/>
          </reference>
        </references>
      </pivotArea>
    </chartFormat>
    <chartFormat chart="46" format="676">
      <pivotArea type="data" outline="0" fieldPosition="0">
        <references count="2">
          <reference field="4294967294" count="1" selected="0">
            <x v="0"/>
          </reference>
          <reference field="1" count="1" selected="0">
            <x v="1946"/>
          </reference>
        </references>
      </pivotArea>
    </chartFormat>
    <chartFormat chart="46" format="677">
      <pivotArea type="data" outline="0" fieldPosition="0">
        <references count="2">
          <reference field="4294967294" count="1" selected="0">
            <x v="0"/>
          </reference>
          <reference field="1" count="1" selected="0">
            <x v="1997"/>
          </reference>
        </references>
      </pivotArea>
    </chartFormat>
    <chartFormat chart="46" format="678">
      <pivotArea type="data" outline="0" fieldPosition="0">
        <references count="2">
          <reference field="4294967294" count="1" selected="0">
            <x v="0"/>
          </reference>
          <reference field="1" count="1" selected="0">
            <x v="1403"/>
          </reference>
        </references>
      </pivotArea>
    </chartFormat>
    <chartFormat chart="46" format="679">
      <pivotArea type="data" outline="0" fieldPosition="0">
        <references count="2">
          <reference field="4294967294" count="1" selected="0">
            <x v="0"/>
          </reference>
          <reference field="1" count="1" selected="0">
            <x v="1559"/>
          </reference>
        </references>
      </pivotArea>
    </chartFormat>
    <chartFormat chart="46" format="680">
      <pivotArea type="data" outline="0" fieldPosition="0">
        <references count="2">
          <reference field="4294967294" count="1" selected="0">
            <x v="0"/>
          </reference>
          <reference field="1" count="1" selected="0">
            <x v="1365"/>
          </reference>
        </references>
      </pivotArea>
    </chartFormat>
    <chartFormat chart="46" format="681">
      <pivotArea type="data" outline="0" fieldPosition="0">
        <references count="2">
          <reference field="4294967294" count="1" selected="0">
            <x v="0"/>
          </reference>
          <reference field="1" count="1" selected="0">
            <x v="2022"/>
          </reference>
        </references>
      </pivotArea>
    </chartFormat>
    <chartFormat chart="46" format="682">
      <pivotArea type="data" outline="0" fieldPosition="0">
        <references count="2">
          <reference field="4294967294" count="1" selected="0">
            <x v="0"/>
          </reference>
          <reference field="1" count="1" selected="0">
            <x v="1380"/>
          </reference>
        </references>
      </pivotArea>
    </chartFormat>
    <chartFormat chart="46" format="683">
      <pivotArea type="data" outline="0" fieldPosition="0">
        <references count="2">
          <reference field="4294967294" count="1" selected="0">
            <x v="0"/>
          </reference>
          <reference field="1" count="1" selected="0">
            <x v="1804"/>
          </reference>
        </references>
      </pivotArea>
    </chartFormat>
    <chartFormat chart="46" format="684">
      <pivotArea type="data" outline="0" fieldPosition="0">
        <references count="2">
          <reference field="4294967294" count="1" selected="0">
            <x v="0"/>
          </reference>
          <reference field="1" count="1" selected="0">
            <x v="1929"/>
          </reference>
        </references>
      </pivotArea>
    </chartFormat>
    <chartFormat chart="46" format="685">
      <pivotArea type="data" outline="0" fieldPosition="0">
        <references count="2">
          <reference field="4294967294" count="1" selected="0">
            <x v="0"/>
          </reference>
          <reference field="1" count="1" selected="0">
            <x v="1384"/>
          </reference>
        </references>
      </pivotArea>
    </chartFormat>
    <chartFormat chart="46" format="686">
      <pivotArea type="data" outline="0" fieldPosition="0">
        <references count="2">
          <reference field="4294967294" count="1" selected="0">
            <x v="0"/>
          </reference>
          <reference field="1" count="1" selected="0">
            <x v="1526"/>
          </reference>
        </references>
      </pivotArea>
    </chartFormat>
    <chartFormat chart="46" format="687">
      <pivotArea type="data" outline="0" fieldPosition="0">
        <references count="2">
          <reference field="4294967294" count="1" selected="0">
            <x v="0"/>
          </reference>
          <reference field="1" count="1" selected="0">
            <x v="1881"/>
          </reference>
        </references>
      </pivotArea>
    </chartFormat>
    <chartFormat chart="46" format="688">
      <pivotArea type="data" outline="0" fieldPosition="0">
        <references count="2">
          <reference field="4294967294" count="1" selected="0">
            <x v="0"/>
          </reference>
          <reference field="1" count="1" selected="0">
            <x v="1301"/>
          </reference>
        </references>
      </pivotArea>
    </chartFormat>
    <chartFormat chart="46" format="689">
      <pivotArea type="data" outline="0" fieldPosition="0">
        <references count="2">
          <reference field="4294967294" count="1" selected="0">
            <x v="0"/>
          </reference>
          <reference field="1" count="1" selected="0">
            <x v="1903"/>
          </reference>
        </references>
      </pivotArea>
    </chartFormat>
    <chartFormat chart="46" format="690">
      <pivotArea type="data" outline="0" fieldPosition="0">
        <references count="2">
          <reference field="4294967294" count="1" selected="0">
            <x v="0"/>
          </reference>
          <reference field="1" count="1" selected="0">
            <x v="1362"/>
          </reference>
        </references>
      </pivotArea>
    </chartFormat>
    <chartFormat chart="46" format="691">
      <pivotArea type="data" outline="0" fieldPosition="0">
        <references count="2">
          <reference field="4294967294" count="1" selected="0">
            <x v="0"/>
          </reference>
          <reference field="1" count="1" selected="0">
            <x v="2036"/>
          </reference>
        </references>
      </pivotArea>
    </chartFormat>
    <chartFormat chart="46" format="692">
      <pivotArea type="data" outline="0" fieldPosition="0">
        <references count="2">
          <reference field="4294967294" count="1" selected="0">
            <x v="0"/>
          </reference>
          <reference field="1" count="1" selected="0">
            <x v="1816"/>
          </reference>
        </references>
      </pivotArea>
    </chartFormat>
    <chartFormat chart="46" format="693">
      <pivotArea type="data" outline="0" fieldPosition="0">
        <references count="2">
          <reference field="4294967294" count="1" selected="0">
            <x v="0"/>
          </reference>
          <reference field="1" count="1" selected="0">
            <x v="1916"/>
          </reference>
        </references>
      </pivotArea>
    </chartFormat>
    <chartFormat chart="46" format="694">
      <pivotArea type="data" outline="0" fieldPosition="0">
        <references count="2">
          <reference field="4294967294" count="1" selected="0">
            <x v="0"/>
          </reference>
          <reference field="1" count="1" selected="0">
            <x v="1670"/>
          </reference>
        </references>
      </pivotArea>
    </chartFormat>
    <chartFormat chart="46" format="695">
      <pivotArea type="data" outline="0" fieldPosition="0">
        <references count="2">
          <reference field="4294967294" count="1" selected="0">
            <x v="0"/>
          </reference>
          <reference field="1" count="1" selected="0">
            <x v="1385"/>
          </reference>
        </references>
      </pivotArea>
    </chartFormat>
    <chartFormat chart="46" format="696">
      <pivotArea type="data" outline="0" fieldPosition="0">
        <references count="2">
          <reference field="4294967294" count="1" selected="0">
            <x v="0"/>
          </reference>
          <reference field="1" count="1" selected="0">
            <x v="1693"/>
          </reference>
        </references>
      </pivotArea>
    </chartFormat>
    <chartFormat chart="46" format="697">
      <pivotArea type="data" outline="0" fieldPosition="0">
        <references count="2">
          <reference field="4294967294" count="1" selected="0">
            <x v="0"/>
          </reference>
          <reference field="1" count="1" selected="0">
            <x v="1961"/>
          </reference>
        </references>
      </pivotArea>
    </chartFormat>
    <chartFormat chart="46" format="698">
      <pivotArea type="data" outline="0" fieldPosition="0">
        <references count="2">
          <reference field="4294967294" count="1" selected="0">
            <x v="0"/>
          </reference>
          <reference field="1" count="1" selected="0">
            <x v="1517"/>
          </reference>
        </references>
      </pivotArea>
    </chartFormat>
    <chartFormat chart="46" format="699">
      <pivotArea type="data" outline="0" fieldPosition="0">
        <references count="2">
          <reference field="4294967294" count="1" selected="0">
            <x v="0"/>
          </reference>
          <reference field="1" count="1" selected="0">
            <x v="1720"/>
          </reference>
        </references>
      </pivotArea>
    </chartFormat>
    <chartFormat chart="46" format="700">
      <pivotArea type="data" outline="0" fieldPosition="0">
        <references count="2">
          <reference field="4294967294" count="1" selected="0">
            <x v="0"/>
          </reference>
          <reference field="1" count="1" selected="0">
            <x v="1367"/>
          </reference>
        </references>
      </pivotArea>
    </chartFormat>
    <chartFormat chart="46" format="701">
      <pivotArea type="data" outline="0" fieldPosition="0">
        <references count="2">
          <reference field="4294967294" count="1" selected="0">
            <x v="0"/>
          </reference>
          <reference field="1" count="1" selected="0">
            <x v="1514"/>
          </reference>
        </references>
      </pivotArea>
    </chartFormat>
    <chartFormat chart="46" format="702">
      <pivotArea type="data" outline="0" fieldPosition="0">
        <references count="2">
          <reference field="4294967294" count="1" selected="0">
            <x v="0"/>
          </reference>
          <reference field="1" count="1" selected="0">
            <x v="1942"/>
          </reference>
        </references>
      </pivotArea>
    </chartFormat>
    <chartFormat chart="46" format="703">
      <pivotArea type="data" outline="0" fieldPosition="0">
        <references count="2">
          <reference field="4294967294" count="1" selected="0">
            <x v="0"/>
          </reference>
          <reference field="1" count="1" selected="0">
            <x v="1422"/>
          </reference>
        </references>
      </pivotArea>
    </chartFormat>
    <chartFormat chart="46" format="704">
      <pivotArea type="data" outline="0" fieldPosition="0">
        <references count="2">
          <reference field="4294967294" count="1" selected="0">
            <x v="0"/>
          </reference>
          <reference field="1" count="1" selected="0">
            <x v="2017"/>
          </reference>
        </references>
      </pivotArea>
    </chartFormat>
    <chartFormat chart="46" format="705">
      <pivotArea type="data" outline="0" fieldPosition="0">
        <references count="2">
          <reference field="4294967294" count="1" selected="0">
            <x v="0"/>
          </reference>
          <reference field="1" count="1" selected="0">
            <x v="1629"/>
          </reference>
        </references>
      </pivotArea>
    </chartFormat>
    <chartFormat chart="46" format="706">
      <pivotArea type="data" outline="0" fieldPosition="0">
        <references count="2">
          <reference field="4294967294" count="1" selected="0">
            <x v="0"/>
          </reference>
          <reference field="1" count="1" selected="0">
            <x v="1657"/>
          </reference>
        </references>
      </pivotArea>
    </chartFormat>
    <chartFormat chart="46" format="707">
      <pivotArea type="data" outline="0" fieldPosition="0">
        <references count="2">
          <reference field="4294967294" count="1" selected="0">
            <x v="0"/>
          </reference>
          <reference field="1" count="1" selected="0">
            <x v="1805"/>
          </reference>
        </references>
      </pivotArea>
    </chartFormat>
    <chartFormat chart="46" format="708">
      <pivotArea type="data" outline="0" fieldPosition="0">
        <references count="2">
          <reference field="4294967294" count="1" selected="0">
            <x v="0"/>
          </reference>
          <reference field="1" count="1" selected="0">
            <x v="1970"/>
          </reference>
        </references>
      </pivotArea>
    </chartFormat>
    <chartFormat chart="46" format="709">
      <pivotArea type="data" outline="0" fieldPosition="0">
        <references count="2">
          <reference field="4294967294" count="1" selected="0">
            <x v="0"/>
          </reference>
          <reference field="1" count="1" selected="0">
            <x v="1943"/>
          </reference>
        </references>
      </pivotArea>
    </chartFormat>
    <chartFormat chart="46" format="710">
      <pivotArea type="data" outline="0" fieldPosition="0">
        <references count="2">
          <reference field="4294967294" count="1" selected="0">
            <x v="0"/>
          </reference>
          <reference field="1" count="1" selected="0">
            <x v="1728"/>
          </reference>
        </references>
      </pivotArea>
    </chartFormat>
    <chartFormat chart="46" format="711">
      <pivotArea type="data" outline="0" fieldPosition="0">
        <references count="2">
          <reference field="4294967294" count="1" selected="0">
            <x v="0"/>
          </reference>
          <reference field="1" count="1" selected="0">
            <x v="1869"/>
          </reference>
        </references>
      </pivotArea>
    </chartFormat>
    <chartFormat chart="46" format="712">
      <pivotArea type="data" outline="0" fieldPosition="0">
        <references count="2">
          <reference field="4294967294" count="1" selected="0">
            <x v="0"/>
          </reference>
          <reference field="1" count="1" selected="0">
            <x v="1945"/>
          </reference>
        </references>
      </pivotArea>
    </chartFormat>
    <chartFormat chart="46" format="713">
      <pivotArea type="data" outline="0" fieldPosition="0">
        <references count="2">
          <reference field="4294967294" count="1" selected="0">
            <x v="0"/>
          </reference>
          <reference field="1" count="1" selected="0">
            <x v="1918"/>
          </reference>
        </references>
      </pivotArea>
    </chartFormat>
    <chartFormat chart="46" format="714">
      <pivotArea type="data" outline="0" fieldPosition="0">
        <references count="2">
          <reference field="4294967294" count="1" selected="0">
            <x v="0"/>
          </reference>
          <reference field="1" count="1" selected="0">
            <x v="1359"/>
          </reference>
        </references>
      </pivotArea>
    </chartFormat>
    <chartFormat chart="46" format="715">
      <pivotArea type="data" outline="0" fieldPosition="0">
        <references count="2">
          <reference field="4294967294" count="1" selected="0">
            <x v="0"/>
          </reference>
          <reference field="1" count="1" selected="0">
            <x v="1483"/>
          </reference>
        </references>
      </pivotArea>
    </chartFormat>
    <chartFormat chart="46" format="716">
      <pivotArea type="data" outline="0" fieldPosition="0">
        <references count="2">
          <reference field="4294967294" count="1" selected="0">
            <x v="0"/>
          </reference>
          <reference field="1" count="1" selected="0">
            <x v="1841"/>
          </reference>
        </references>
      </pivotArea>
    </chartFormat>
    <chartFormat chart="46" format="717">
      <pivotArea type="data" outline="0" fieldPosition="0">
        <references count="2">
          <reference field="4294967294" count="1" selected="0">
            <x v="0"/>
          </reference>
          <reference field="1" count="1" selected="0">
            <x v="1522"/>
          </reference>
        </references>
      </pivotArea>
    </chartFormat>
    <chartFormat chart="46" format="718">
      <pivotArea type="data" outline="0" fieldPosition="0">
        <references count="2">
          <reference field="4294967294" count="1" selected="0">
            <x v="0"/>
          </reference>
          <reference field="1" count="1" selected="0">
            <x v="1919"/>
          </reference>
        </references>
      </pivotArea>
    </chartFormat>
    <chartFormat chart="46" format="719">
      <pivotArea type="data" outline="0" fieldPosition="0">
        <references count="2">
          <reference field="4294967294" count="1" selected="0">
            <x v="0"/>
          </reference>
          <reference field="1" count="1" selected="0">
            <x v="1911"/>
          </reference>
        </references>
      </pivotArea>
    </chartFormat>
    <chartFormat chart="46" format="720">
      <pivotArea type="data" outline="0" fieldPosition="0">
        <references count="2">
          <reference field="4294967294" count="1" selected="0">
            <x v="0"/>
          </reference>
          <reference field="1" count="1" selected="0">
            <x v="1389"/>
          </reference>
        </references>
      </pivotArea>
    </chartFormat>
    <chartFormat chart="46" format="721">
      <pivotArea type="data" outline="0" fieldPosition="0">
        <references count="2">
          <reference field="4294967294" count="1" selected="0">
            <x v="0"/>
          </reference>
          <reference field="1" count="1" selected="0">
            <x v="1845"/>
          </reference>
        </references>
      </pivotArea>
    </chartFormat>
    <chartFormat chart="46" format="722">
      <pivotArea type="data" outline="0" fieldPosition="0">
        <references count="2">
          <reference field="4294967294" count="1" selected="0">
            <x v="0"/>
          </reference>
          <reference field="1" count="1" selected="0">
            <x v="2016"/>
          </reference>
        </references>
      </pivotArea>
    </chartFormat>
    <chartFormat chart="46" format="723">
      <pivotArea type="data" outline="0" fieldPosition="0">
        <references count="2">
          <reference field="4294967294" count="1" selected="0">
            <x v="0"/>
          </reference>
          <reference field="1" count="1" selected="0">
            <x v="1342"/>
          </reference>
        </references>
      </pivotArea>
    </chartFormat>
    <chartFormat chart="46" format="724">
      <pivotArea type="data" outline="0" fieldPosition="0">
        <references count="2">
          <reference field="4294967294" count="1" selected="0">
            <x v="0"/>
          </reference>
          <reference field="1" count="1" selected="0">
            <x v="1399"/>
          </reference>
        </references>
      </pivotArea>
    </chartFormat>
    <chartFormat chart="46" format="725">
      <pivotArea type="data" outline="0" fieldPosition="0">
        <references count="2">
          <reference field="4294967294" count="1" selected="0">
            <x v="0"/>
          </reference>
          <reference field="1" count="1" selected="0">
            <x v="1998"/>
          </reference>
        </references>
      </pivotArea>
    </chartFormat>
    <chartFormat chart="46" format="726">
      <pivotArea type="data" outline="0" fieldPosition="0">
        <references count="2">
          <reference field="4294967294" count="1" selected="0">
            <x v="0"/>
          </reference>
          <reference field="1" count="1" selected="0">
            <x v="1754"/>
          </reference>
        </references>
      </pivotArea>
    </chartFormat>
    <chartFormat chart="46" format="727">
      <pivotArea type="data" outline="0" fieldPosition="0">
        <references count="2">
          <reference field="4294967294" count="1" selected="0">
            <x v="0"/>
          </reference>
          <reference field="1" count="1" selected="0">
            <x v="1886"/>
          </reference>
        </references>
      </pivotArea>
    </chartFormat>
    <chartFormat chart="46" format="728">
      <pivotArea type="data" outline="0" fieldPosition="0">
        <references count="2">
          <reference field="4294967294" count="1" selected="0">
            <x v="0"/>
          </reference>
          <reference field="1" count="1" selected="0">
            <x v="1379"/>
          </reference>
        </references>
      </pivotArea>
    </chartFormat>
    <chartFormat chart="46" format="729">
      <pivotArea type="data" outline="0" fieldPosition="0">
        <references count="2">
          <reference field="4294967294" count="1" selected="0">
            <x v="0"/>
          </reference>
          <reference field="1" count="1" selected="0">
            <x v="1527"/>
          </reference>
        </references>
      </pivotArea>
    </chartFormat>
    <chartFormat chart="46" format="730">
      <pivotArea type="data" outline="0" fieldPosition="0">
        <references count="2">
          <reference field="4294967294" count="1" selected="0">
            <x v="0"/>
          </reference>
          <reference field="1" count="1" selected="0">
            <x v="1386"/>
          </reference>
        </references>
      </pivotArea>
    </chartFormat>
    <chartFormat chart="46" format="731">
      <pivotArea type="data" outline="0" fieldPosition="0">
        <references count="2">
          <reference field="4294967294" count="1" selected="0">
            <x v="0"/>
          </reference>
          <reference field="1" count="1" selected="0">
            <x v="1617"/>
          </reference>
        </references>
      </pivotArea>
    </chartFormat>
    <chartFormat chart="46" format="732">
      <pivotArea type="data" outline="0" fieldPosition="0">
        <references count="2">
          <reference field="4294967294" count="1" selected="0">
            <x v="0"/>
          </reference>
          <reference field="1" count="1" selected="0">
            <x v="1497"/>
          </reference>
        </references>
      </pivotArea>
    </chartFormat>
    <chartFormat chart="46" format="733">
      <pivotArea type="data" outline="0" fieldPosition="0">
        <references count="2">
          <reference field="4294967294" count="1" selected="0">
            <x v="0"/>
          </reference>
          <reference field="1" count="1" selected="0">
            <x v="1947"/>
          </reference>
        </references>
      </pivotArea>
    </chartFormat>
    <chartFormat chart="46" format="734">
      <pivotArea type="data" outline="0" fieldPosition="0">
        <references count="2">
          <reference field="4294967294" count="1" selected="0">
            <x v="0"/>
          </reference>
          <reference field="1" count="1" selected="0">
            <x v="1396"/>
          </reference>
        </references>
      </pivotArea>
    </chartFormat>
    <chartFormat chart="46" format="735">
      <pivotArea type="data" outline="0" fieldPosition="0">
        <references count="2">
          <reference field="4294967294" count="1" selected="0">
            <x v="0"/>
          </reference>
          <reference field="1" count="1" selected="0">
            <x v="2040"/>
          </reference>
        </references>
      </pivotArea>
    </chartFormat>
    <chartFormat chart="46" format="736">
      <pivotArea type="data" outline="0" fieldPosition="0">
        <references count="2">
          <reference field="4294967294" count="1" selected="0">
            <x v="0"/>
          </reference>
          <reference field="1" count="1" selected="0">
            <x v="1411"/>
          </reference>
        </references>
      </pivotArea>
    </chartFormat>
    <chartFormat chart="46" format="737">
      <pivotArea type="data" outline="0" fieldPosition="0">
        <references count="2">
          <reference field="4294967294" count="1" selected="0">
            <x v="0"/>
          </reference>
          <reference field="1" count="1" selected="0">
            <x v="2033"/>
          </reference>
        </references>
      </pivotArea>
    </chartFormat>
    <chartFormat chart="46" format="738">
      <pivotArea type="data" outline="0" fieldPosition="0">
        <references count="2">
          <reference field="4294967294" count="1" selected="0">
            <x v="0"/>
          </reference>
          <reference field="1" count="1" selected="0">
            <x v="2001"/>
          </reference>
        </references>
      </pivotArea>
    </chartFormat>
    <chartFormat chart="46" format="739">
      <pivotArea type="data" outline="0" fieldPosition="0">
        <references count="2">
          <reference field="4294967294" count="1" selected="0">
            <x v="0"/>
          </reference>
          <reference field="1" count="1" selected="0">
            <x v="1346"/>
          </reference>
        </references>
      </pivotArea>
    </chartFormat>
    <chartFormat chart="46" format="740">
      <pivotArea type="data" outline="0" fieldPosition="0">
        <references count="2">
          <reference field="4294967294" count="1" selected="0">
            <x v="0"/>
          </reference>
          <reference field="1" count="1" selected="0">
            <x v="1297"/>
          </reference>
        </references>
      </pivotArea>
    </chartFormat>
    <chartFormat chart="46" format="741">
      <pivotArea type="data" outline="0" fieldPosition="0">
        <references count="2">
          <reference field="4294967294" count="1" selected="0">
            <x v="0"/>
          </reference>
          <reference field="1" count="1" selected="0">
            <x v="1426"/>
          </reference>
        </references>
      </pivotArea>
    </chartFormat>
    <chartFormat chart="46" format="742">
      <pivotArea type="data" outline="0" fieldPosition="0">
        <references count="2">
          <reference field="4294967294" count="1" selected="0">
            <x v="0"/>
          </reference>
          <reference field="1" count="1" selected="0">
            <x v="2041"/>
          </reference>
        </references>
      </pivotArea>
    </chartFormat>
    <chartFormat chart="46" format="743">
      <pivotArea type="data" outline="0" fieldPosition="0">
        <references count="2">
          <reference field="4294967294" count="1" selected="0">
            <x v="0"/>
          </reference>
          <reference field="1" count="1" selected="0">
            <x v="1834"/>
          </reference>
        </references>
      </pivotArea>
    </chartFormat>
    <chartFormat chart="46" format="744">
      <pivotArea type="data" outline="0" fieldPosition="0">
        <references count="2">
          <reference field="4294967294" count="1" selected="0">
            <x v="0"/>
          </reference>
          <reference field="1" count="1" selected="0">
            <x v="1912"/>
          </reference>
        </references>
      </pivotArea>
    </chartFormat>
    <chartFormat chart="46" format="745">
      <pivotArea type="data" outline="0" fieldPosition="0">
        <references count="2">
          <reference field="4294967294" count="1" selected="0">
            <x v="0"/>
          </reference>
          <reference field="1" count="1" selected="0">
            <x v="1412"/>
          </reference>
        </references>
      </pivotArea>
    </chartFormat>
    <chartFormat chart="46" format="746">
      <pivotArea type="data" outline="0" fieldPosition="0">
        <references count="2">
          <reference field="4294967294" count="1" selected="0">
            <x v="0"/>
          </reference>
          <reference field="1" count="1" selected="0">
            <x v="2032"/>
          </reference>
        </references>
      </pivotArea>
    </chartFormat>
    <chartFormat chart="46" format="747">
      <pivotArea type="data" outline="0" fieldPosition="0">
        <references count="2">
          <reference field="4294967294" count="1" selected="0">
            <x v="0"/>
          </reference>
          <reference field="1" count="1" selected="0">
            <x v="1428"/>
          </reference>
        </references>
      </pivotArea>
    </chartFormat>
    <chartFormat chart="46" format="748">
      <pivotArea type="data" outline="0" fieldPosition="0">
        <references count="2">
          <reference field="4294967294" count="1" selected="0">
            <x v="0"/>
          </reference>
          <reference field="1" count="1" selected="0">
            <x v="2009"/>
          </reference>
        </references>
      </pivotArea>
    </chartFormat>
    <chartFormat chart="46" format="749">
      <pivotArea type="data" outline="0" fieldPosition="0">
        <references count="2">
          <reference field="4294967294" count="1" selected="0">
            <x v="0"/>
          </reference>
          <reference field="1" count="1" selected="0">
            <x v="1416"/>
          </reference>
        </references>
      </pivotArea>
    </chartFormat>
    <chartFormat chart="46" format="750">
      <pivotArea type="data" outline="0" fieldPosition="0">
        <references count="2">
          <reference field="4294967294" count="1" selected="0">
            <x v="0"/>
          </reference>
          <reference field="1" count="1" selected="0">
            <x v="2037"/>
          </reference>
        </references>
      </pivotArea>
    </chartFormat>
    <chartFormat chart="46" format="751">
      <pivotArea type="data" outline="0" fieldPosition="0">
        <references count="2">
          <reference field="4294967294" count="1" selected="0">
            <x v="0"/>
          </reference>
          <reference field="1" count="1" selected="0">
            <x v="1958"/>
          </reference>
        </references>
      </pivotArea>
    </chartFormat>
    <chartFormat chart="46" format="752">
      <pivotArea type="data" outline="0" fieldPosition="0">
        <references count="2">
          <reference field="4294967294" count="1" selected="0">
            <x v="0"/>
          </reference>
          <reference field="1" count="1" selected="0">
            <x v="2021"/>
          </reference>
        </references>
      </pivotArea>
    </chartFormat>
    <chartFormat chart="46" format="753">
      <pivotArea type="data" outline="0" fieldPosition="0">
        <references count="2">
          <reference field="4294967294" count="1" selected="0">
            <x v="0"/>
          </reference>
          <reference field="1" count="1" selected="0">
            <x v="1425"/>
          </reference>
        </references>
      </pivotArea>
    </chartFormat>
    <chartFormat chart="46" format="754">
      <pivotArea type="data" outline="0" fieldPosition="0">
        <references count="2">
          <reference field="4294967294" count="1" selected="0">
            <x v="0"/>
          </reference>
          <reference field="1" count="1" selected="0">
            <x v="1296"/>
          </reference>
        </references>
      </pivotArea>
    </chartFormat>
    <chartFormat chart="46" format="755">
      <pivotArea type="data" outline="0" fieldPosition="0">
        <references count="2">
          <reference field="4294967294" count="1" selected="0">
            <x v="0"/>
          </reference>
          <reference field="1" count="1" selected="0">
            <x v="1968"/>
          </reference>
        </references>
      </pivotArea>
    </chartFormat>
    <chartFormat chart="46" format="756">
      <pivotArea type="data" outline="0" fieldPosition="0">
        <references count="2">
          <reference field="4294967294" count="1" selected="0">
            <x v="0"/>
          </reference>
          <reference field="1" count="1" selected="0">
            <x v="1971"/>
          </reference>
        </references>
      </pivotArea>
    </chartFormat>
    <chartFormat chart="46" format="757">
      <pivotArea type="data" outline="0" fieldPosition="0">
        <references count="2">
          <reference field="4294967294" count="1" selected="0">
            <x v="0"/>
          </reference>
          <reference field="1" count="1" selected="0">
            <x v="1424"/>
          </reference>
        </references>
      </pivotArea>
    </chartFormat>
    <chartFormat chart="46" format="758">
      <pivotArea type="data" outline="0" fieldPosition="0">
        <references count="2">
          <reference field="4294967294" count="1" selected="0">
            <x v="0"/>
          </reference>
          <reference field="1" count="1" selected="0">
            <x v="1757"/>
          </reference>
        </references>
      </pivotArea>
    </chartFormat>
    <chartFormat chart="46" format="759">
      <pivotArea type="data" outline="0" fieldPosition="0">
        <references count="2">
          <reference field="4294967294" count="1" selected="0">
            <x v="0"/>
          </reference>
          <reference field="1" count="1" selected="0">
            <x v="2024"/>
          </reference>
        </references>
      </pivotArea>
    </chartFormat>
    <chartFormat chart="46" format="760">
      <pivotArea type="data" outline="0" fieldPosition="0">
        <references count="2">
          <reference field="4294967294" count="1" selected="0">
            <x v="0"/>
          </reference>
          <reference field="1" count="1" selected="0">
            <x v="1829"/>
          </reference>
        </references>
      </pivotArea>
    </chartFormat>
    <chartFormat chart="46" format="761">
      <pivotArea type="data" outline="0" fieldPosition="0">
        <references count="2">
          <reference field="4294967294" count="1" selected="0">
            <x v="0"/>
          </reference>
          <reference field="1" count="1" selected="0">
            <x v="1420"/>
          </reference>
        </references>
      </pivotArea>
    </chartFormat>
    <chartFormat chart="46" format="762">
      <pivotArea type="data" outline="0" fieldPosition="0">
        <references count="2">
          <reference field="4294967294" count="1" selected="0">
            <x v="0"/>
          </reference>
          <reference field="1" count="1" selected="0">
            <x v="1309"/>
          </reference>
        </references>
      </pivotArea>
    </chartFormat>
    <chartFormat chart="46" format="763">
      <pivotArea type="data" outline="0" fieldPosition="0">
        <references count="2">
          <reference field="4294967294" count="1" selected="0">
            <x v="0"/>
          </reference>
          <reference field="1" count="1" selected="0">
            <x v="1924"/>
          </reference>
        </references>
      </pivotArea>
    </chartFormat>
    <chartFormat chart="46" format="764">
      <pivotArea type="data" outline="0" fieldPosition="0">
        <references count="2">
          <reference field="4294967294" count="1" selected="0">
            <x v="0"/>
          </reference>
          <reference field="1" count="1" selected="0">
            <x v="1405"/>
          </reference>
        </references>
      </pivotArea>
    </chartFormat>
    <chartFormat chart="46" format="765">
      <pivotArea type="data" outline="0" fieldPosition="0">
        <references count="2">
          <reference field="4294967294" count="1" selected="0">
            <x v="0"/>
          </reference>
          <reference field="1" count="1" selected="0">
            <x v="1508"/>
          </reference>
        </references>
      </pivotArea>
    </chartFormat>
    <chartFormat chart="46" format="766">
      <pivotArea type="data" outline="0" fieldPosition="0">
        <references count="2">
          <reference field="4294967294" count="1" selected="0">
            <x v="0"/>
          </reference>
          <reference field="1" count="1" selected="0">
            <x v="2043"/>
          </reference>
        </references>
      </pivotArea>
    </chartFormat>
    <chartFormat chart="46" format="767">
      <pivotArea type="data" outline="0" fieldPosition="0">
        <references count="2">
          <reference field="4294967294" count="1" selected="0">
            <x v="0"/>
          </reference>
          <reference field="1" count="1" selected="0">
            <x v="1407"/>
          </reference>
        </references>
      </pivotArea>
    </chartFormat>
    <chartFormat chart="46" format="768">
      <pivotArea type="data" outline="0" fieldPosition="0">
        <references count="2">
          <reference field="4294967294" count="1" selected="0">
            <x v="0"/>
          </reference>
          <reference field="1" count="1" selected="0">
            <x v="1922"/>
          </reference>
        </references>
      </pivotArea>
    </chartFormat>
    <chartFormat chart="46" format="769">
      <pivotArea type="data" outline="0" fieldPosition="0">
        <references count="2">
          <reference field="4294967294" count="1" selected="0">
            <x v="0"/>
          </reference>
          <reference field="1" count="1" selected="0">
            <x v="1419"/>
          </reference>
        </references>
      </pivotArea>
    </chartFormat>
    <chartFormat chart="46" format="770">
      <pivotArea type="data" outline="0" fieldPosition="0">
        <references count="2">
          <reference field="4294967294" count="1" selected="0">
            <x v="0"/>
          </reference>
          <reference field="1" count="1" selected="0">
            <x v="1303"/>
          </reference>
        </references>
      </pivotArea>
    </chartFormat>
    <chartFormat chart="46" format="771">
      <pivotArea type="data" outline="0" fieldPosition="0">
        <references count="2">
          <reference field="4294967294" count="1" selected="0">
            <x v="0"/>
          </reference>
          <reference field="1" count="1" selected="0">
            <x v="1837"/>
          </reference>
        </references>
      </pivotArea>
    </chartFormat>
    <chartFormat chart="46" format="772">
      <pivotArea type="data" outline="0" fieldPosition="0">
        <references count="2">
          <reference field="4294967294" count="1" selected="0">
            <x v="0"/>
          </reference>
          <reference field="1" count="1" selected="0">
            <x v="1504"/>
          </reference>
        </references>
      </pivotArea>
    </chartFormat>
    <chartFormat chart="46" format="773">
      <pivotArea type="data" outline="0" fieldPosition="0">
        <references count="2">
          <reference field="4294967294" count="1" selected="0">
            <x v="0"/>
          </reference>
          <reference field="1" count="1" selected="0">
            <x v="1395"/>
          </reference>
        </references>
      </pivotArea>
    </chartFormat>
    <chartFormat chart="46" format="774">
      <pivotArea type="data" outline="0" fieldPosition="0">
        <references count="2">
          <reference field="4294967294" count="1" selected="0">
            <x v="0"/>
          </reference>
          <reference field="1" count="1" selected="0">
            <x v="2010"/>
          </reference>
        </references>
      </pivotArea>
    </chartFormat>
    <chartFormat chart="46" format="775">
      <pivotArea type="data" outline="0" fieldPosition="0">
        <references count="2">
          <reference field="4294967294" count="1" selected="0">
            <x v="0"/>
          </reference>
          <reference field="1" count="1" selected="0">
            <x v="1933"/>
          </reference>
        </references>
      </pivotArea>
    </chartFormat>
    <chartFormat chart="46" format="776">
      <pivotArea type="data" outline="0" fieldPosition="0">
        <references count="2">
          <reference field="4294967294" count="1" selected="0">
            <x v="0"/>
          </reference>
          <reference field="1" count="1" selected="0">
            <x v="1648"/>
          </reference>
        </references>
      </pivotArea>
    </chartFormat>
    <chartFormat chart="46" format="777">
      <pivotArea type="data" outline="0" fieldPosition="0">
        <references count="2">
          <reference field="4294967294" count="1" selected="0">
            <x v="0"/>
          </reference>
          <reference field="1" count="1" selected="0">
            <x v="1513"/>
          </reference>
        </references>
      </pivotArea>
    </chartFormat>
    <chartFormat chart="46" format="778">
      <pivotArea type="data" outline="0" fieldPosition="0">
        <references count="2">
          <reference field="4294967294" count="1" selected="0">
            <x v="0"/>
          </reference>
          <reference field="1" count="1" selected="0">
            <x v="2023"/>
          </reference>
        </references>
      </pivotArea>
    </chartFormat>
    <chartFormat chart="46" format="779">
      <pivotArea type="data" outline="0" fieldPosition="0">
        <references count="2">
          <reference field="4294967294" count="1" selected="0">
            <x v="0"/>
          </reference>
          <reference field="1" count="1" selected="0">
            <x v="1336"/>
          </reference>
        </references>
      </pivotArea>
    </chartFormat>
    <chartFormat chart="46" format="780">
      <pivotArea type="data" outline="0" fieldPosition="0">
        <references count="2">
          <reference field="4294967294" count="1" selected="0">
            <x v="0"/>
          </reference>
          <reference field="1" count="1" selected="0">
            <x v="1962"/>
          </reference>
        </references>
      </pivotArea>
    </chartFormat>
    <chartFormat chart="46" format="781">
      <pivotArea type="data" outline="0" fieldPosition="0">
        <references count="2">
          <reference field="4294967294" count="1" selected="0">
            <x v="0"/>
          </reference>
          <reference field="1" count="1" selected="0">
            <x v="1875"/>
          </reference>
        </references>
      </pivotArea>
    </chartFormat>
    <chartFormat chart="46" format="782">
      <pivotArea type="data" outline="0" fieldPosition="0">
        <references count="2">
          <reference field="4294967294" count="1" selected="0">
            <x v="0"/>
          </reference>
          <reference field="1" count="1" selected="0">
            <x v="1707"/>
          </reference>
        </references>
      </pivotArea>
    </chartFormat>
    <chartFormat chart="46" format="783">
      <pivotArea type="data" outline="0" fieldPosition="0">
        <references count="2">
          <reference field="4294967294" count="1" selected="0">
            <x v="0"/>
          </reference>
          <reference field="1" count="1" selected="0">
            <x v="1887"/>
          </reference>
        </references>
      </pivotArea>
    </chartFormat>
    <chartFormat chart="46" format="784">
      <pivotArea type="data" outline="0" fieldPosition="0">
        <references count="2">
          <reference field="4294967294" count="1" selected="0">
            <x v="0"/>
          </reference>
          <reference field="1" count="1" selected="0">
            <x v="1690"/>
          </reference>
        </references>
      </pivotArea>
    </chartFormat>
    <chartFormat chart="46" format="785">
      <pivotArea type="data" outline="0" fieldPosition="0">
        <references count="2">
          <reference field="4294967294" count="1" selected="0">
            <x v="0"/>
          </reference>
          <reference field="1" count="1" selected="0">
            <x v="1776"/>
          </reference>
        </references>
      </pivotArea>
    </chartFormat>
    <chartFormat chart="46" format="786">
      <pivotArea type="data" outline="0" fieldPosition="0">
        <references count="2">
          <reference field="4294967294" count="1" selected="0">
            <x v="0"/>
          </reference>
          <reference field="1" count="1" selected="0">
            <x v="2002"/>
          </reference>
        </references>
      </pivotArea>
    </chartFormat>
    <chartFormat chart="46" format="787">
      <pivotArea type="data" outline="0" fieldPosition="0">
        <references count="2">
          <reference field="4294967294" count="1" selected="0">
            <x v="0"/>
          </reference>
          <reference field="1" count="1" selected="0">
            <x v="1988"/>
          </reference>
        </references>
      </pivotArea>
    </chartFormat>
    <chartFormat chart="46" format="788">
      <pivotArea type="data" outline="0" fieldPosition="0">
        <references count="2">
          <reference field="4294967294" count="1" selected="0">
            <x v="0"/>
          </reference>
          <reference field="1" count="1" selected="0">
            <x v="1910"/>
          </reference>
        </references>
      </pivotArea>
    </chartFormat>
    <chartFormat chart="46" format="789">
      <pivotArea type="data" outline="0" fieldPosition="0">
        <references count="2">
          <reference field="4294967294" count="1" selected="0">
            <x v="0"/>
          </reference>
          <reference field="1" count="1" selected="0">
            <x v="1974"/>
          </reference>
        </references>
      </pivotArea>
    </chartFormat>
    <chartFormat chart="46" format="790">
      <pivotArea type="data" outline="0" fieldPosition="0">
        <references count="2">
          <reference field="4294967294" count="1" selected="0">
            <x v="0"/>
          </reference>
          <reference field="1" count="1" selected="0">
            <x v="1351"/>
          </reference>
        </references>
      </pivotArea>
    </chartFormat>
    <chartFormat chart="46" format="791">
      <pivotArea type="data" outline="0" fieldPosition="0">
        <references count="2">
          <reference field="4294967294" count="1" selected="0">
            <x v="0"/>
          </reference>
          <reference field="1" count="1" selected="0">
            <x v="1882"/>
          </reference>
        </references>
      </pivotArea>
    </chartFormat>
    <chartFormat chart="46" format="792">
      <pivotArea type="data" outline="0" fieldPosition="0">
        <references count="2">
          <reference field="4294967294" count="1" selected="0">
            <x v="0"/>
          </reference>
          <reference field="1" count="1" selected="0">
            <x v="1852"/>
          </reference>
        </references>
      </pivotArea>
    </chartFormat>
    <chartFormat chart="46" format="793">
      <pivotArea type="data" outline="0" fieldPosition="0">
        <references count="2">
          <reference field="4294967294" count="1" selected="0">
            <x v="0"/>
          </reference>
          <reference field="1" count="1" selected="0">
            <x v="1409"/>
          </reference>
        </references>
      </pivotArea>
    </chartFormat>
    <chartFormat chart="46" format="794">
      <pivotArea type="data" outline="0" fieldPosition="0">
        <references count="2">
          <reference field="4294967294" count="1" selected="0">
            <x v="0"/>
          </reference>
          <reference field="1" count="1" selected="0">
            <x v="1860"/>
          </reference>
        </references>
      </pivotArea>
    </chartFormat>
    <chartFormat chart="46" format="795">
      <pivotArea type="data" outline="0" fieldPosition="0">
        <references count="2">
          <reference field="4294967294" count="1" selected="0">
            <x v="0"/>
          </reference>
          <reference field="1" count="1" selected="0">
            <x v="1414"/>
          </reference>
        </references>
      </pivotArea>
    </chartFormat>
    <chartFormat chart="46" format="796">
      <pivotArea type="data" outline="0" fieldPosition="0">
        <references count="2">
          <reference field="4294967294" count="1" selected="0">
            <x v="0"/>
          </reference>
          <reference field="1" count="1" selected="0">
            <x v="2038"/>
          </reference>
        </references>
      </pivotArea>
    </chartFormat>
    <chartFormat chart="46" format="797">
      <pivotArea type="data" outline="0" fieldPosition="0">
        <references count="2">
          <reference field="4294967294" count="1" selected="0">
            <x v="0"/>
          </reference>
          <reference field="1" count="1" selected="0">
            <x v="1515"/>
          </reference>
        </references>
      </pivotArea>
    </chartFormat>
    <chartFormat chart="46" format="798">
      <pivotArea type="data" outline="0" fieldPosition="0">
        <references count="2">
          <reference field="4294967294" count="1" selected="0">
            <x v="0"/>
          </reference>
          <reference field="1" count="1" selected="0">
            <x v="1939"/>
          </reference>
        </references>
      </pivotArea>
    </chartFormat>
    <chartFormat chart="46" format="799">
      <pivotArea type="data" outline="0" fieldPosition="0">
        <references count="2">
          <reference field="4294967294" count="1" selected="0">
            <x v="0"/>
          </reference>
          <reference field="1" count="1" selected="0">
            <x v="1330"/>
          </reference>
        </references>
      </pivotArea>
    </chartFormat>
    <chartFormat chart="46" format="800">
      <pivotArea type="data" outline="0" fieldPosition="0">
        <references count="2">
          <reference field="4294967294" count="1" selected="0">
            <x v="0"/>
          </reference>
          <reference field="1" count="1" selected="0">
            <x v="1877"/>
          </reference>
        </references>
      </pivotArea>
    </chartFormat>
    <chartFormat chart="46" format="801">
      <pivotArea type="data" outline="0" fieldPosition="0">
        <references count="2">
          <reference field="4294967294" count="1" selected="0">
            <x v="0"/>
          </reference>
          <reference field="1" count="1" selected="0">
            <x v="1864"/>
          </reference>
        </references>
      </pivotArea>
    </chartFormat>
    <chartFormat chart="46" format="802">
      <pivotArea type="data" outline="0" fieldPosition="0">
        <references count="2">
          <reference field="4294967294" count="1" selected="0">
            <x v="0"/>
          </reference>
          <reference field="1" count="1" selected="0">
            <x v="1372"/>
          </reference>
        </references>
      </pivotArea>
    </chartFormat>
    <chartFormat chart="46" format="803">
      <pivotArea type="data" outline="0" fieldPosition="0">
        <references count="2">
          <reference field="4294967294" count="1" selected="0">
            <x v="0"/>
          </reference>
          <reference field="1" count="1" selected="0">
            <x v="1890"/>
          </reference>
        </references>
      </pivotArea>
    </chartFormat>
    <chartFormat chart="46" format="804">
      <pivotArea type="data" outline="0" fieldPosition="0">
        <references count="2">
          <reference field="4294967294" count="1" selected="0">
            <x v="0"/>
          </reference>
          <reference field="1" count="1" selected="0">
            <x v="1415"/>
          </reference>
        </references>
      </pivotArea>
    </chartFormat>
    <chartFormat chart="46" format="805">
      <pivotArea type="data" outline="0" fieldPosition="0">
        <references count="2">
          <reference field="4294967294" count="1" selected="0">
            <x v="0"/>
          </reference>
          <reference field="1" count="1" selected="0">
            <x v="1967"/>
          </reference>
        </references>
      </pivotArea>
    </chartFormat>
    <chartFormat chart="46" format="806">
      <pivotArea type="data" outline="0" fieldPosition="0">
        <references count="2">
          <reference field="4294967294" count="1" selected="0">
            <x v="0"/>
          </reference>
          <reference field="1" count="1" selected="0">
            <x v="2034"/>
          </reference>
        </references>
      </pivotArea>
    </chartFormat>
    <chartFormat chart="46" format="807">
      <pivotArea type="data" outline="0" fieldPosition="0">
        <references count="2">
          <reference field="4294967294" count="1" selected="0">
            <x v="0"/>
          </reference>
          <reference field="1" count="1" selected="0">
            <x v="1400"/>
          </reference>
        </references>
      </pivotArea>
    </chartFormat>
    <chartFormat chart="46" format="808">
      <pivotArea type="data" outline="0" fieldPosition="0">
        <references count="2">
          <reference field="4294967294" count="1" selected="0">
            <x v="0"/>
          </reference>
          <reference field="1" count="1" selected="0">
            <x v="1659"/>
          </reference>
        </references>
      </pivotArea>
    </chartFormat>
    <chartFormat chart="46" format="809">
      <pivotArea type="data" outline="0" fieldPosition="0">
        <references count="2">
          <reference field="4294967294" count="1" selected="0">
            <x v="0"/>
          </reference>
          <reference field="1" count="1" selected="0">
            <x v="1836"/>
          </reference>
        </references>
      </pivotArea>
    </chartFormat>
    <chartFormat chart="46" format="810">
      <pivotArea type="data" outline="0" fieldPosition="0">
        <references count="2">
          <reference field="4294967294" count="1" selected="0">
            <x v="0"/>
          </reference>
          <reference field="1" count="1" selected="0">
            <x v="2027"/>
          </reference>
        </references>
      </pivotArea>
    </chartFormat>
    <chartFormat chart="46" format="811">
      <pivotArea type="data" outline="0" fieldPosition="0">
        <references count="2">
          <reference field="4294967294" count="1" selected="0">
            <x v="0"/>
          </reference>
          <reference field="1" count="1" selected="0">
            <x v="1925"/>
          </reference>
        </references>
      </pivotArea>
    </chartFormat>
    <chartFormat chart="46" format="812">
      <pivotArea type="data" outline="0" fieldPosition="0">
        <references count="2">
          <reference field="4294967294" count="1" selected="0">
            <x v="0"/>
          </reference>
          <reference field="1" count="1" selected="0">
            <x v="1895"/>
          </reference>
        </references>
      </pivotArea>
    </chartFormat>
    <chartFormat chart="46" format="813">
      <pivotArea type="data" outline="0" fieldPosition="0">
        <references count="2">
          <reference field="4294967294" count="1" selected="0">
            <x v="0"/>
          </reference>
          <reference field="1" count="1" selected="0">
            <x v="1820"/>
          </reference>
        </references>
      </pivotArea>
    </chartFormat>
    <chartFormat chart="46" format="814">
      <pivotArea type="data" outline="0" fieldPosition="0">
        <references count="2">
          <reference field="4294967294" count="1" selected="0">
            <x v="0"/>
          </reference>
          <reference field="1" count="1" selected="0">
            <x v="1833"/>
          </reference>
        </references>
      </pivotArea>
    </chartFormat>
    <chartFormat chart="46" format="815">
      <pivotArea type="data" outline="0" fieldPosition="0">
        <references count="2">
          <reference field="4294967294" count="1" selected="0">
            <x v="0"/>
          </reference>
          <reference field="1" count="1" selected="0">
            <x v="1926"/>
          </reference>
        </references>
      </pivotArea>
    </chartFormat>
    <chartFormat chart="46" format="816">
      <pivotArea type="data" outline="0" fieldPosition="0">
        <references count="2">
          <reference field="4294967294" count="1" selected="0">
            <x v="0"/>
          </reference>
          <reference field="1" count="1" selected="0">
            <x v="1984"/>
          </reference>
        </references>
      </pivotArea>
    </chartFormat>
    <chartFormat chart="46" format="817">
      <pivotArea type="data" outline="0" fieldPosition="0">
        <references count="2">
          <reference field="4294967294" count="1" selected="0">
            <x v="0"/>
          </reference>
          <reference field="1" count="1" selected="0">
            <x v="1413"/>
          </reference>
        </references>
      </pivotArea>
    </chartFormat>
    <chartFormat chart="46" format="818">
      <pivotArea type="data" outline="0" fieldPosition="0">
        <references count="2">
          <reference field="4294967294" count="1" selected="0">
            <x v="0"/>
          </reference>
          <reference field="1" count="1" selected="0">
            <x v="1807"/>
          </reference>
        </references>
      </pivotArea>
    </chartFormat>
    <chartFormat chart="46" format="819">
      <pivotArea type="data" outline="0" fieldPosition="0">
        <references count="2">
          <reference field="4294967294" count="1" selected="0">
            <x v="0"/>
          </reference>
          <reference field="1" count="1" selected="0">
            <x v="1356"/>
          </reference>
        </references>
      </pivotArea>
    </chartFormat>
    <chartFormat chart="46" format="820">
      <pivotArea type="data" outline="0" fieldPosition="0">
        <references count="2">
          <reference field="4294967294" count="1" selected="0">
            <x v="0"/>
          </reference>
          <reference field="1" count="1" selected="0">
            <x v="1993"/>
          </reference>
        </references>
      </pivotArea>
    </chartFormat>
    <chartFormat chart="46" format="821">
      <pivotArea type="data" outline="0" fieldPosition="0">
        <references count="2">
          <reference field="4294967294" count="1" selected="0">
            <x v="0"/>
          </reference>
          <reference field="1" count="1" selected="0">
            <x v="1960"/>
          </reference>
        </references>
      </pivotArea>
    </chartFormat>
    <chartFormat chart="46" format="822">
      <pivotArea type="data" outline="0" fieldPosition="0">
        <references count="2">
          <reference field="4294967294" count="1" selected="0">
            <x v="0"/>
          </reference>
          <reference field="1" count="1" selected="0">
            <x v="1940"/>
          </reference>
        </references>
      </pivotArea>
    </chartFormat>
    <chartFormat chart="46" format="823">
      <pivotArea type="data" outline="0" fieldPosition="0">
        <references count="2">
          <reference field="4294967294" count="1" selected="0">
            <x v="0"/>
          </reference>
          <reference field="1" count="1" selected="0">
            <x v="204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1796794-30E5-4AB8-BCCF-731BC3D7F8BB}" name="PivotTable1"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9" rowHeaderCaption=" Product_Name">
  <location ref="A3:B6" firstHeaderRow="1" firstDataRow="1" firstDataCol="1"/>
  <pivotFields count="24">
    <pivotField showAll="0">
      <items count="1348">
        <item x="46"/>
        <item x="143"/>
        <item x="654"/>
        <item x="655"/>
        <item x="663"/>
        <item x="557"/>
        <item x="148"/>
        <item x="189"/>
        <item x="239"/>
        <item x="1064"/>
        <item x="865"/>
        <item x="785"/>
        <item x="1215"/>
        <item x="56"/>
        <item x="33"/>
        <item x="8"/>
        <item x="1090"/>
        <item x="1143"/>
        <item x="716"/>
        <item x="939"/>
        <item x="1019"/>
        <item x="960"/>
        <item x="1027"/>
        <item x="1284"/>
        <item x="1066"/>
        <item x="812"/>
        <item x="1092"/>
        <item x="1344"/>
        <item x="980"/>
        <item x="950"/>
        <item x="988"/>
        <item x="1184"/>
        <item x="569"/>
        <item x="637"/>
        <item x="1210"/>
        <item x="989"/>
        <item x="934"/>
        <item x="606"/>
        <item x="1151"/>
        <item x="1219"/>
        <item x="754"/>
        <item x="885"/>
        <item x="749"/>
        <item x="828"/>
        <item x="753"/>
        <item x="1011"/>
        <item x="947"/>
        <item x="887"/>
        <item x="985"/>
        <item x="181"/>
        <item x="204"/>
        <item x="201"/>
        <item x="321"/>
        <item x="1337"/>
        <item x="693"/>
        <item x="996"/>
        <item x="1012"/>
        <item x="906"/>
        <item x="930"/>
        <item x="1022"/>
        <item x="712"/>
        <item x="1345"/>
        <item x="1319"/>
        <item x="852"/>
        <item x="1263"/>
        <item x="1313"/>
        <item x="796"/>
        <item x="983"/>
        <item x="590"/>
        <item x="701"/>
        <item x="687"/>
        <item x="691"/>
        <item x="789"/>
        <item x="770"/>
        <item x="1237"/>
        <item x="913"/>
        <item x="618"/>
        <item x="601"/>
        <item x="876"/>
        <item x="893"/>
        <item x="810"/>
        <item x="657"/>
        <item x="627"/>
        <item x="823"/>
        <item x="594"/>
        <item x="742"/>
        <item x="744"/>
        <item x="577"/>
        <item x="762"/>
        <item x="860"/>
        <item x="40"/>
        <item x="30"/>
        <item x="185"/>
        <item x="212"/>
        <item x="1050"/>
        <item x="658"/>
        <item x="916"/>
        <item x="918"/>
        <item x="1007"/>
        <item x="331"/>
        <item x="1110"/>
        <item x="764"/>
        <item x="732"/>
        <item x="780"/>
        <item x="1009"/>
        <item x="639"/>
        <item x="145"/>
        <item x="205"/>
        <item x="882"/>
        <item x="1104"/>
        <item x="1010"/>
        <item x="1189"/>
        <item x="1045"/>
        <item x="944"/>
        <item x="1339"/>
        <item x="638"/>
        <item x="886"/>
        <item x="98"/>
        <item x="981"/>
        <item x="767"/>
        <item x="964"/>
        <item x="635"/>
        <item x="936"/>
        <item x="1044"/>
        <item x="677"/>
        <item x="572"/>
        <item x="419"/>
        <item x="154"/>
        <item x="1139"/>
        <item x="1186"/>
        <item x="685"/>
        <item x="991"/>
        <item x="90"/>
        <item x="1346"/>
        <item x="862"/>
        <item x="1223"/>
        <item x="47"/>
        <item x="65"/>
        <item x="575"/>
        <item x="898"/>
        <item x="1316"/>
        <item x="125"/>
        <item x="629"/>
        <item x="182"/>
        <item x="228"/>
        <item x="301"/>
        <item x="700"/>
        <item x="743"/>
        <item x="724"/>
        <item x="1333"/>
        <item x="1014"/>
        <item x="1203"/>
        <item x="1300"/>
        <item x="920"/>
        <item x="929"/>
        <item x="1304"/>
        <item x="129"/>
        <item x="126"/>
        <item x="260"/>
        <item x="345"/>
        <item x="459"/>
        <item x="751"/>
        <item x="642"/>
        <item x="825"/>
        <item x="958"/>
        <item x="690"/>
        <item x="450"/>
        <item x="499"/>
        <item x="1302"/>
        <item x="512"/>
        <item x="915"/>
        <item x="69"/>
        <item x="63"/>
        <item x="247"/>
        <item x="997"/>
        <item x="664"/>
        <item x="573"/>
        <item x="1003"/>
        <item x="650"/>
        <item x="748"/>
        <item x="558"/>
        <item x="740"/>
        <item x="230"/>
        <item x="863"/>
        <item x="1117"/>
        <item x="721"/>
        <item x="1100"/>
        <item x="1324"/>
        <item x="568"/>
        <item x="293"/>
        <item x="911"/>
        <item x="1176"/>
        <item x="897"/>
        <item x="1058"/>
        <item x="978"/>
        <item x="1149"/>
        <item x="25"/>
        <item x="300"/>
        <item x="968"/>
        <item x="923"/>
        <item x="1343"/>
        <item x="1157"/>
        <item x="626"/>
        <item x="686"/>
        <item x="795"/>
        <item x="914"/>
        <item x="1322"/>
        <item x="1240"/>
        <item x="956"/>
        <item x="1006"/>
        <item x="665"/>
        <item x="1200"/>
        <item x="651"/>
        <item x="55"/>
        <item x="873"/>
        <item x="917"/>
        <item x="739"/>
        <item x="256"/>
        <item x="287"/>
        <item x="1032"/>
        <item x="1005"/>
        <item x="218"/>
        <item x="646"/>
        <item x="1291"/>
        <item x="1127"/>
        <item x="51"/>
        <item x="227"/>
        <item x="1123"/>
        <item x="139"/>
        <item x="138"/>
        <item x="994"/>
        <item x="555"/>
        <item x="859"/>
        <item x="49"/>
        <item x="1024"/>
        <item x="1179"/>
        <item x="713"/>
        <item x="355"/>
        <item x="854"/>
        <item x="1133"/>
        <item x="636"/>
        <item x="667"/>
        <item x="662"/>
        <item x="1013"/>
        <item x="1297"/>
        <item x="242"/>
        <item x="683"/>
        <item x="861"/>
        <item x="1016"/>
        <item x="1225"/>
        <item x="1292"/>
        <item x="274"/>
        <item x="267"/>
        <item x="1262"/>
        <item x="1211"/>
        <item x="603"/>
        <item x="574"/>
        <item x="1329"/>
        <item x="1232"/>
        <item x="614"/>
        <item x="29"/>
        <item x="11"/>
        <item x="531"/>
        <item x="1088"/>
        <item x="787"/>
        <item x="1112"/>
        <item x="922"/>
        <item x="1208"/>
        <item x="1310"/>
        <item x="945"/>
        <item x="966"/>
        <item x="901"/>
        <item x="1269"/>
        <item x="1148"/>
        <item x="252"/>
        <item x="68"/>
        <item x="1075"/>
        <item x="733"/>
        <item x="864"/>
        <item x="615"/>
        <item x="60"/>
        <item x="1285"/>
        <item x="660"/>
        <item x="1130"/>
        <item x="689"/>
        <item x="612"/>
        <item x="258"/>
        <item x="1136"/>
        <item x="288"/>
        <item x="184"/>
        <item x="1224"/>
        <item x="1279"/>
        <item x="191"/>
        <item x="643"/>
        <item x="951"/>
        <item x="811"/>
        <item x="421"/>
        <item x="709"/>
        <item x="102"/>
        <item x="259"/>
        <item x="1079"/>
        <item x="1121"/>
        <item x="261"/>
        <item x="1254"/>
        <item x="1231"/>
        <item x="1326"/>
        <item x="1294"/>
        <item x="1076"/>
        <item x="1057"/>
        <item x="1243"/>
        <item x="731"/>
        <item x="820"/>
        <item x="1288"/>
        <item x="1052"/>
        <item x="952"/>
        <item x="473"/>
        <item x="350"/>
        <item x="393"/>
        <item x="84"/>
        <item x="610"/>
        <item x="1162"/>
        <item x="396"/>
        <item x="919"/>
        <item x="549"/>
        <item x="1220"/>
        <item x="971"/>
        <item x="1114"/>
        <item x="782"/>
        <item x="1275"/>
        <item x="207"/>
        <item x="1274"/>
        <item x="741"/>
        <item x="1340"/>
        <item x="802"/>
        <item x="722"/>
        <item x="1161"/>
        <item x="106"/>
        <item x="89"/>
        <item x="220"/>
        <item x="595"/>
        <item x="104"/>
        <item x="166"/>
        <item x="597"/>
        <item x="566"/>
        <item x="42"/>
        <item x="0"/>
        <item x="1282"/>
        <item x="1335"/>
        <item x="1221"/>
        <item x="576"/>
        <item x="1122"/>
        <item x="878"/>
        <item x="648"/>
        <item x="43"/>
        <item x="160"/>
        <item x="12"/>
        <item x="578"/>
        <item x="867"/>
        <item x="737"/>
        <item x="622"/>
        <item x="623"/>
        <item x="768"/>
        <item x="1259"/>
        <item x="1253"/>
        <item x="892"/>
        <item x="853"/>
        <item x="605"/>
        <item x="1249"/>
        <item x="80"/>
        <item x="170"/>
        <item x="190"/>
        <item x="53"/>
        <item x="975"/>
        <item x="1035"/>
        <item x="705"/>
        <item x="1089"/>
        <item x="585"/>
        <item x="426"/>
        <item x="725"/>
        <item x="908"/>
        <item x="1086"/>
        <item x="1321"/>
        <item x="1061"/>
        <item x="830"/>
        <item x="1268"/>
        <item x="842"/>
        <item x="50"/>
        <item x="229"/>
        <item x="371"/>
        <item x="613"/>
        <item x="565"/>
        <item x="1246"/>
        <item x="457"/>
        <item x="599"/>
        <item x="547"/>
        <item x="935"/>
        <item x="1020"/>
        <item x="903"/>
        <item x="579"/>
        <item x="1218"/>
        <item x="875"/>
        <item x="1132"/>
        <item x="409"/>
        <item x="304"/>
        <item x="1072"/>
        <item x="290"/>
        <item x="858"/>
        <item x="773"/>
        <item x="955"/>
        <item x="1187"/>
        <item x="425"/>
        <item x="765"/>
        <item x="587"/>
        <item x="1167"/>
        <item x="1062"/>
        <item x="946"/>
        <item x="814"/>
        <item x="1308"/>
        <item x="1071"/>
        <item x="564"/>
        <item x="843"/>
        <item x="1235"/>
        <item x="571"/>
        <item x="822"/>
        <item x="619"/>
        <item x="1264"/>
        <item x="1234"/>
        <item x="233"/>
        <item x="694"/>
        <item x="319"/>
        <item x="912"/>
        <item x="910"/>
        <item x="158"/>
        <item x="715"/>
        <item x="801"/>
        <item x="254"/>
        <item x="907"/>
        <item x="1230"/>
        <item x="1323"/>
        <item x="894"/>
        <item x="1111"/>
        <item x="680"/>
        <item x="904"/>
        <item x="855"/>
        <item x="437"/>
        <item x="423"/>
        <item x="387"/>
        <item x="394"/>
        <item x="480"/>
        <item x="349"/>
        <item x="365"/>
        <item x="982"/>
        <item x="469"/>
        <item x="430"/>
        <item x="440"/>
        <item x="422"/>
        <item x="519"/>
        <item x="477"/>
        <item x="374"/>
        <item x="449"/>
        <item x="1038"/>
        <item x="1030"/>
        <item x="726"/>
        <item x="905"/>
        <item x="949"/>
        <item x="1125"/>
        <item x="766"/>
        <item x="807"/>
        <item x="563"/>
        <item x="832"/>
        <item x="45"/>
        <item x="36"/>
        <item x="652"/>
        <item x="1261"/>
        <item x="1296"/>
        <item x="1170"/>
        <item x="1093"/>
        <item x="1115"/>
        <item x="868"/>
        <item x="682"/>
        <item x="794"/>
        <item x="647"/>
        <item x="1198"/>
        <item x="926"/>
        <item x="1233"/>
        <item x="153"/>
        <item x="791"/>
        <item x="672"/>
        <item x="224"/>
        <item x="681"/>
        <item x="718"/>
        <item x="827"/>
        <item x="661"/>
        <item x="1042"/>
        <item x="763"/>
        <item x="1177"/>
        <item x="730"/>
        <item x="202"/>
        <item x="1056"/>
        <item x="1129"/>
        <item x="938"/>
        <item x="805"/>
        <item x="600"/>
        <item x="620"/>
        <item x="1193"/>
        <item x="161"/>
        <item x="241"/>
        <item x="165"/>
        <item x="1307"/>
        <item x="1147"/>
        <item x="1080"/>
        <item x="719"/>
        <item x="969"/>
        <item x="17"/>
        <item x="9"/>
        <item x="134"/>
        <item x="101"/>
        <item x="146"/>
        <item x="52"/>
        <item x="1227"/>
        <item x="948"/>
        <item x="15"/>
        <item x="1141"/>
        <item x="924"/>
        <item x="222"/>
        <item x="1082"/>
        <item x="1051"/>
        <item x="973"/>
        <item x="1059"/>
        <item x="608"/>
        <item x="760"/>
        <item x="871"/>
        <item x="214"/>
        <item x="439"/>
        <item x="851"/>
        <item x="589"/>
        <item x="320"/>
        <item x="877"/>
        <item x="884"/>
        <item x="891"/>
        <item x="756"/>
        <item x="483"/>
        <item x="198"/>
        <item x="120"/>
        <item x="235"/>
        <item x="156"/>
        <item x="164"/>
        <item x="262"/>
        <item x="632"/>
        <item x="21"/>
        <item x="616"/>
        <item x="611"/>
        <item x="141"/>
        <item x="463"/>
        <item x="13"/>
        <item x="399"/>
        <item x="1213"/>
        <item x="407"/>
        <item x="1286"/>
        <item x="723"/>
        <item x="1172"/>
        <item x="329"/>
        <item x="866"/>
        <item x="890"/>
        <item x="653"/>
        <item x="1124"/>
        <item x="793"/>
        <item x="584"/>
        <item x="324"/>
        <item x="965"/>
        <item x="1102"/>
        <item x="849"/>
        <item x="1281"/>
        <item x="157"/>
        <item x="551"/>
        <item x="940"/>
        <item x="1317"/>
        <item x="418"/>
        <item x="26"/>
        <item x="750"/>
        <item x="527"/>
        <item x="318"/>
        <item x="1182"/>
        <item x="515"/>
        <item x="699"/>
        <item x="1145"/>
        <item x="59"/>
        <item x="4"/>
        <item x="10"/>
        <item x="624"/>
        <item x="703"/>
        <item x="970"/>
        <item x="1209"/>
        <item x="99"/>
        <item x="674"/>
        <item x="209"/>
        <item x="1144"/>
        <item x="816"/>
        <item x="144"/>
        <item x="257"/>
        <item x="173"/>
        <item x="835"/>
        <item x="634"/>
        <item x="593"/>
        <item x="899"/>
        <item x="598"/>
        <item x="769"/>
        <item x="979"/>
        <item x="400"/>
        <item x="347"/>
        <item x="856"/>
        <item x="784"/>
        <item x="226"/>
        <item x="7"/>
        <item x="19"/>
        <item x="977"/>
        <item x="649"/>
        <item x="322"/>
        <item x="829"/>
        <item x="397"/>
        <item x="582"/>
        <item x="821"/>
        <item x="839"/>
        <item x="315"/>
        <item x="384"/>
        <item x="302"/>
        <item x="1068"/>
        <item x="1065"/>
        <item x="193"/>
        <item x="1049"/>
        <item x="967"/>
        <item x="837"/>
        <item x="710"/>
        <item x="510"/>
        <item x="308"/>
        <item x="1078"/>
        <item x="1154"/>
        <item x="1135"/>
        <item x="591"/>
        <item x="695"/>
        <item x="1140"/>
        <item x="92"/>
        <item x="3"/>
        <item x="526"/>
        <item x="1098"/>
        <item x="609"/>
        <item x="745"/>
        <item x="488"/>
        <item x="335"/>
        <item x="428"/>
        <item x="354"/>
        <item x="831"/>
        <item x="1095"/>
        <item x="826"/>
        <item x="752"/>
        <item x="1257"/>
        <item x="727"/>
        <item x="560"/>
        <item x="1083"/>
        <item x="507"/>
        <item x="1252"/>
        <item x="460"/>
        <item x="462"/>
        <item x="759"/>
        <item x="921"/>
        <item x="747"/>
        <item x="803"/>
        <item x="1250"/>
        <item x="132"/>
        <item x="513"/>
        <item x="360"/>
        <item x="1342"/>
        <item x="644"/>
        <item x="714"/>
        <item x="97"/>
        <item x="592"/>
        <item x="804"/>
        <item x="1273"/>
        <item x="778"/>
        <item x="523"/>
        <item x="353"/>
        <item x="607"/>
        <item x="415"/>
        <item x="817"/>
        <item x="986"/>
        <item x="995"/>
        <item x="1173"/>
        <item x="874"/>
        <item x="1192"/>
        <item x="1091"/>
        <item x="666"/>
        <item x="253"/>
        <item x="1320"/>
        <item x="245"/>
        <item x="313"/>
        <item x="196"/>
        <item x="684"/>
        <item x="327"/>
        <item x="217"/>
        <item x="140"/>
        <item x="177"/>
        <item x="152"/>
        <item x="273"/>
        <item x="688"/>
        <item x="1242"/>
        <item x="621"/>
        <item x="32"/>
        <item x="151"/>
        <item x="1047"/>
        <item x="82"/>
        <item x="73"/>
        <item x="162"/>
        <item x="1276"/>
        <item x="211"/>
        <item x="117"/>
        <item x="159"/>
        <item x="142"/>
        <item x="283"/>
        <item x="438"/>
        <item x="1107"/>
        <item x="902"/>
        <item x="1113"/>
        <item x="838"/>
        <item x="675"/>
        <item x="1293"/>
        <item x="1180"/>
        <item x="888"/>
        <item x="1260"/>
        <item x="869"/>
        <item x="645"/>
        <item x="137"/>
        <item x="962"/>
        <item x="846"/>
        <item x="1196"/>
        <item x="1070"/>
        <item x="562"/>
        <item x="279"/>
        <item x="326"/>
        <item x="433"/>
        <item x="381"/>
        <item x="541"/>
        <item x="383"/>
        <item x="356"/>
        <item x="1185"/>
        <item x="998"/>
        <item x="1069"/>
        <item x="1146"/>
        <item x="673"/>
        <item x="391"/>
        <item x="567"/>
        <item x="1152"/>
        <item x="738"/>
        <item x="786"/>
        <item x="883"/>
        <item x="844"/>
        <item x="187"/>
        <item x="792"/>
        <item x="18"/>
        <item x="1073"/>
        <item x="6"/>
        <item x="1315"/>
        <item x="824"/>
        <item x="1134"/>
        <item x="199"/>
        <item x="179"/>
        <item x="848"/>
        <item x="294"/>
        <item x="286"/>
        <item x="35"/>
        <item x="5"/>
        <item x="124"/>
        <item x="818"/>
        <item x="109"/>
        <item x="809"/>
        <item x="1037"/>
        <item x="889"/>
        <item x="692"/>
        <item x="583"/>
        <item x="1197"/>
        <item x="1283"/>
        <item x="316"/>
        <item x="1204"/>
        <item x="581"/>
        <item x="379"/>
        <item x="1336"/>
        <item x="221"/>
        <item x="1040"/>
        <item x="758"/>
        <item x="772"/>
        <item x="1015"/>
        <item x="993"/>
        <item x="468"/>
        <item x="87"/>
        <item x="276"/>
        <item x="453"/>
        <item x="1312"/>
        <item x="588"/>
        <item x="95"/>
        <item x="96"/>
        <item x="299"/>
        <item x="1216"/>
        <item x="976"/>
        <item x="475"/>
        <item x="669"/>
        <item x="1054"/>
        <item x="815"/>
        <item x="27"/>
        <item x="736"/>
        <item x="389"/>
        <item x="208"/>
        <item x="323"/>
        <item x="216"/>
        <item x="1251"/>
        <item x="1169"/>
        <item x="434"/>
        <item x="729"/>
        <item x="1118"/>
        <item x="2"/>
        <item x="1207"/>
        <item x="503"/>
        <item x="411"/>
        <item x="931"/>
        <item x="446"/>
        <item x="676"/>
        <item x="111"/>
        <item x="83"/>
        <item x="1314"/>
        <item x="268"/>
        <item x="633"/>
        <item x="671"/>
        <item x="311"/>
        <item x="1248"/>
        <item x="435"/>
        <item x="925"/>
        <item x="961"/>
        <item x="927"/>
        <item x="974"/>
        <item x="992"/>
        <item x="1247"/>
        <item x="1026"/>
        <item x="236"/>
        <item x="107"/>
        <item x="1096"/>
        <item x="702"/>
        <item x="631"/>
        <item x="271"/>
        <item x="1"/>
        <item x="548"/>
        <item x="707"/>
        <item x="1116"/>
        <item x="244"/>
        <item x="833"/>
        <item x="405"/>
        <item x="62"/>
        <item x="781"/>
        <item x="1159"/>
        <item x="123"/>
        <item x="1067"/>
        <item x="850"/>
        <item x="881"/>
        <item x="1103"/>
        <item x="250"/>
        <item x="880"/>
        <item x="553"/>
        <item x="535"/>
        <item x="1306"/>
        <item x="711"/>
        <item x="511"/>
        <item x="813"/>
        <item x="248"/>
        <item x="100"/>
        <item x="203"/>
        <item x="194"/>
        <item x="149"/>
        <item x="39"/>
        <item x="20"/>
        <item x="1001"/>
        <item x="1023"/>
        <item x="31"/>
        <item x="75"/>
        <item x="147"/>
        <item x="559"/>
        <item x="1119"/>
        <item x="819"/>
        <item x="116"/>
        <item x="640"/>
        <item x="1031"/>
        <item x="1156"/>
        <item x="325"/>
        <item x="806"/>
        <item x="895"/>
        <item x="263"/>
        <item x="1053"/>
        <item x="22"/>
        <item x="110"/>
        <item x="64"/>
        <item x="377"/>
        <item x="1277"/>
        <item x="427"/>
        <item x="1301"/>
        <item x="1055"/>
        <item x="1217"/>
        <item x="238"/>
        <item x="628"/>
        <item x="841"/>
        <item x="368"/>
        <item x="454"/>
        <item x="728"/>
        <item x="539"/>
        <item x="367"/>
        <item x="734"/>
        <item x="504"/>
        <item x="999"/>
        <item x="1164"/>
        <item x="225"/>
        <item x="1063"/>
        <item x="1325"/>
        <item x="310"/>
        <item x="295"/>
        <item x="297"/>
        <item x="278"/>
        <item x="1299"/>
        <item x="533"/>
        <item x="272"/>
        <item x="456"/>
        <item x="1165"/>
        <item x="943"/>
        <item x="1137"/>
        <item x="1258"/>
        <item x="167"/>
        <item x="1002"/>
        <item x="41"/>
        <item x="441"/>
        <item x="493"/>
        <item x="219"/>
        <item x="445"/>
        <item x="115"/>
        <item x="14"/>
        <item x="933"/>
        <item x="1087"/>
        <item x="1163"/>
        <item x="243"/>
        <item x="48"/>
        <item x="180"/>
        <item x="808"/>
        <item x="1244"/>
        <item x="175"/>
        <item x="479"/>
        <item x="508"/>
        <item x="489"/>
        <item x="1330"/>
        <item x="932"/>
        <item x="264"/>
        <item x="269"/>
        <item x="275"/>
        <item x="957"/>
        <item x="1229"/>
        <item x="679"/>
        <item x="717"/>
        <item x="1241"/>
        <item x="834"/>
        <item x="1295"/>
        <item x="231"/>
        <item x="857"/>
        <item x="506"/>
        <item x="128"/>
        <item x="296"/>
        <item x="1222"/>
        <item x="388"/>
        <item x="408"/>
        <item x="390"/>
        <item x="1085"/>
        <item x="1025"/>
        <item x="537"/>
        <item x="735"/>
        <item x="431"/>
        <item x="1155"/>
        <item x="556"/>
        <item x="706"/>
        <item x="1039"/>
        <item x="774"/>
        <item x="779"/>
        <item x="1328"/>
        <item x="23"/>
        <item x="44"/>
        <item x="81"/>
        <item x="495"/>
        <item x="466"/>
        <item x="959"/>
        <item x="232"/>
        <item x="783"/>
        <item x="307"/>
        <item x="1303"/>
        <item x="596"/>
        <item x="1236"/>
        <item x="1018"/>
        <item x="544"/>
        <item x="357"/>
        <item x="543"/>
        <item x="521"/>
        <item x="1289"/>
        <item x="656"/>
        <item x="1175"/>
        <item x="788"/>
        <item x="704"/>
        <item x="420"/>
        <item x="317"/>
        <item x="1212"/>
        <item x="630"/>
        <item x="305"/>
        <item x="471"/>
        <item x="385"/>
        <item x="169"/>
        <item x="281"/>
        <item x="879"/>
        <item x="91"/>
        <item x="57"/>
        <item x="66"/>
        <item x="223"/>
        <item x="105"/>
        <item x="131"/>
        <item x="416"/>
        <item x="529"/>
        <item x="487"/>
        <item x="481"/>
        <item x="1245"/>
        <item x="1074"/>
        <item x="720"/>
        <item x="524"/>
        <item x="72"/>
        <item x="746"/>
        <item x="378"/>
        <item x="251"/>
        <item x="330"/>
        <item x="74"/>
        <item x="113"/>
        <item x="37"/>
        <item x="312"/>
        <item x="1205"/>
        <item x="1060"/>
        <item x="755"/>
        <item x="517"/>
        <item x="1081"/>
        <item x="1108"/>
        <item x="424"/>
        <item x="417"/>
        <item x="538"/>
        <item x="382"/>
        <item x="580"/>
        <item x="94"/>
        <item x="845"/>
        <item x="800"/>
        <item x="474"/>
        <item x="114"/>
        <item x="364"/>
        <item x="359"/>
        <item x="289"/>
        <item x="344"/>
        <item x="476"/>
        <item x="442"/>
        <item x="406"/>
        <item x="343"/>
        <item x="757"/>
        <item x="85"/>
        <item x="546"/>
        <item x="1131"/>
        <item x="277"/>
        <item x="987"/>
        <item x="1194"/>
        <item x="1239"/>
        <item x="93"/>
        <item x="500"/>
        <item x="28"/>
        <item x="1271"/>
        <item x="1311"/>
        <item x="1033"/>
        <item x="249"/>
        <item x="402"/>
        <item x="127"/>
        <item x="928"/>
        <item x="1153"/>
        <item x="771"/>
        <item x="133"/>
        <item x="776"/>
        <item x="1036"/>
        <item x="370"/>
        <item x="376"/>
        <item x="348"/>
        <item x="413"/>
        <item x="1266"/>
        <item x="155"/>
        <item x="518"/>
        <item x="1166"/>
        <item x="1272"/>
        <item x="625"/>
        <item x="870"/>
        <item x="697"/>
        <item x="1228"/>
        <item x="942"/>
        <item x="641"/>
        <item x="429"/>
        <item x="436"/>
        <item x="314"/>
        <item x="112"/>
        <item x="790"/>
        <item x="1128"/>
        <item x="240"/>
        <item x="76"/>
        <item x="172"/>
        <item x="464"/>
        <item x="534"/>
        <item x="494"/>
        <item x="363"/>
        <item x="358"/>
        <item x="777"/>
        <item x="668"/>
        <item x="465"/>
        <item x="761"/>
        <item x="1265"/>
        <item x="698"/>
        <item x="1034"/>
        <item x="206"/>
        <item x="404"/>
        <item x="77"/>
        <item x="373"/>
        <item x="972"/>
        <item x="1256"/>
        <item x="617"/>
        <item x="403"/>
        <item x="61"/>
        <item x="192"/>
        <item x="122"/>
        <item x="1188"/>
        <item x="604"/>
        <item x="1195"/>
        <item x="530"/>
        <item x="24"/>
        <item x="130"/>
        <item x="171"/>
        <item x="86"/>
        <item x="659"/>
        <item x="119"/>
        <item x="280"/>
        <item x="444"/>
        <item x="451"/>
        <item x="990"/>
        <item x="896"/>
        <item x="799"/>
        <item x="570"/>
        <item x="540"/>
        <item x="291"/>
        <item x="847"/>
        <item x="1178"/>
        <item x="1008"/>
        <item x="678"/>
        <item x="1138"/>
        <item x="502"/>
        <item x="78"/>
        <item x="954"/>
        <item x="708"/>
        <item x="900"/>
        <item x="528"/>
        <item x="586"/>
        <item x="696"/>
        <item x="337"/>
        <item x="338"/>
        <item x="398"/>
        <item x="505"/>
        <item x="1029"/>
        <item x="1341"/>
        <item x="38"/>
        <item x="178"/>
        <item x="455"/>
        <item x="372"/>
        <item x="176"/>
        <item x="545"/>
        <item x="163"/>
        <item x="333"/>
        <item x="486"/>
        <item x="380"/>
        <item x="1280"/>
        <item x="984"/>
        <item x="282"/>
        <item x="135"/>
        <item x="188"/>
        <item x="215"/>
        <item x="58"/>
        <item x="461"/>
        <item x="401"/>
        <item x="361"/>
        <item x="432"/>
        <item x="392"/>
        <item x="552"/>
        <item x="410"/>
        <item x="414"/>
        <item x="118"/>
        <item x="34"/>
        <item x="136"/>
        <item x="1000"/>
        <item x="1048"/>
        <item x="1105"/>
        <item x="246"/>
        <item x="284"/>
        <item x="1181"/>
        <item x="472"/>
        <item x="448"/>
        <item x="484"/>
        <item x="514"/>
        <item x="458"/>
        <item x="1290"/>
        <item x="334"/>
        <item x="443"/>
        <item x="412"/>
        <item x="386"/>
        <item x="237"/>
        <item x="492"/>
        <item x="840"/>
        <item x="1017"/>
        <item x="342"/>
        <item x="1206"/>
        <item x="509"/>
        <item x="536"/>
        <item x="71"/>
        <item x="909"/>
        <item x="303"/>
        <item x="266"/>
        <item x="195"/>
        <item x="234"/>
        <item x="1150"/>
        <item x="482"/>
        <item x="16"/>
        <item x="197"/>
        <item x="103"/>
        <item x="561"/>
        <item x="285"/>
        <item x="516"/>
        <item x="1199"/>
        <item x="1238"/>
        <item x="1120"/>
        <item x="525"/>
        <item x="1097"/>
        <item x="1201"/>
        <item x="70"/>
        <item x="1334"/>
        <item x="496"/>
        <item x="309"/>
        <item x="183"/>
        <item x="186"/>
        <item x="213"/>
        <item x="328"/>
        <item x="937"/>
        <item x="306"/>
        <item x="1202"/>
        <item x="497"/>
        <item x="1160"/>
        <item x="1327"/>
        <item x="168"/>
        <item x="270"/>
        <item x="554"/>
        <item x="542"/>
        <item x="1101"/>
        <item x="1338"/>
        <item x="602"/>
        <item x="1046"/>
        <item x="1214"/>
        <item x="108"/>
        <item x="67"/>
        <item x="150"/>
        <item x="470"/>
        <item x="498"/>
        <item x="1331"/>
        <item x="292"/>
        <item x="670"/>
        <item x="340"/>
        <item x="336"/>
        <item x="339"/>
        <item x="520"/>
        <item x="532"/>
        <item x="1287"/>
        <item x="255"/>
        <item x="265"/>
        <item x="1142"/>
        <item x="200"/>
        <item x="798"/>
        <item x="1183"/>
        <item x="79"/>
        <item x="478"/>
        <item x="491"/>
        <item x="1043"/>
        <item x="341"/>
        <item x="775"/>
        <item x="351"/>
        <item x="485"/>
        <item x="1309"/>
        <item x="369"/>
        <item x="362"/>
        <item x="375"/>
        <item x="366"/>
        <item x="332"/>
        <item x="1126"/>
        <item x="54"/>
        <item x="836"/>
        <item x="953"/>
        <item x="467"/>
        <item x="1278"/>
        <item x="872"/>
        <item x="797"/>
        <item x="1190"/>
        <item x="121"/>
        <item x="1298"/>
        <item x="1171"/>
        <item x="1332"/>
        <item x="941"/>
        <item x="1305"/>
        <item x="1267"/>
        <item x="1109"/>
        <item x="210"/>
        <item x="1106"/>
        <item x="1158"/>
        <item x="1021"/>
        <item x="352"/>
        <item x="346"/>
        <item x="452"/>
        <item x="522"/>
        <item x="1041"/>
        <item x="490"/>
        <item x="88"/>
        <item x="1174"/>
        <item x="1004"/>
        <item x="1099"/>
        <item x="298"/>
        <item x="1168"/>
        <item x="1255"/>
        <item x="1226"/>
        <item x="1094"/>
        <item x="447"/>
        <item x="501"/>
        <item x="550"/>
        <item x="395"/>
        <item x="174"/>
        <item x="1270"/>
        <item x="1318"/>
        <item x="963"/>
        <item x="1077"/>
        <item x="1191"/>
        <item x="1084"/>
        <item x="1028"/>
        <item t="default"/>
      </items>
    </pivotField>
    <pivotField showAll="0">
      <items count="2050">
        <item x="583"/>
        <item m="1" x="1750"/>
        <item x="675"/>
        <item m="1" x="1879"/>
        <item x="88"/>
        <item m="1" x="926"/>
        <item x="267"/>
        <item m="1" x="1251"/>
        <item x="389"/>
        <item m="1" x="1460"/>
        <item x="298"/>
        <item m="1" x="1299"/>
        <item x="793"/>
        <item m="1" x="2040"/>
        <item x="145"/>
        <item m="1" x="1036"/>
        <item x="108"/>
        <item m="1" x="963"/>
        <item x="35"/>
        <item m="1" x="1024"/>
        <item m="1" x="845"/>
        <item m="1" x="945"/>
        <item m="1" x="942"/>
        <item m="1" x="917"/>
        <item m="1" x="990"/>
        <item m="1" x="1025"/>
        <item m="1" x="1084"/>
        <item x="161"/>
        <item m="1" x="1063"/>
        <item x="135"/>
        <item m="1" x="1012"/>
        <item x="761"/>
        <item m="1" x="1994"/>
        <item x="147"/>
        <item m="1" x="1038"/>
        <item x="84"/>
        <item m="1" x="919"/>
        <item x="58"/>
        <item m="1" x="880"/>
        <item x="105"/>
        <item m="1" x="1043"/>
        <item m="1" x="956"/>
        <item x="19"/>
        <item m="1" x="821"/>
        <item m="1" x="861"/>
        <item m="1" x="953"/>
        <item x="335"/>
        <item m="1" x="1365"/>
        <item x="678"/>
        <item m="1" x="1882"/>
        <item x="774"/>
        <item m="1" x="2012"/>
        <item x="584"/>
        <item m="1" x="1752"/>
        <item x="634"/>
        <item m="1" x="1819"/>
        <item x="588"/>
        <item m="1" x="1759"/>
        <item x="650"/>
        <item m="1" x="1838"/>
        <item x="132"/>
        <item m="1" x="1131"/>
        <item m="1" x="1007"/>
        <item x="705"/>
        <item m="1" x="1921"/>
        <item x="517"/>
        <item m="1" x="1661"/>
        <item x="759"/>
        <item m="1" x="1992"/>
        <item x="706"/>
        <item m="1" x="1922"/>
        <item x="511"/>
        <item m="1" x="1653"/>
        <item x="618"/>
        <item m="1" x="1797"/>
        <item x="515"/>
        <item m="1" x="1658"/>
        <item m="1" x="1970"/>
        <item x="753"/>
        <item m="1" x="1983"/>
        <item m="1" x="2017"/>
        <item x="543"/>
        <item m="1" x="1699"/>
        <item x="178"/>
        <item m="1" x="1086"/>
        <item x="354"/>
        <item m="1" x="1399"/>
        <item x="341"/>
        <item m="1" x="1378"/>
        <item x="391"/>
        <item m="1" x="1463"/>
        <item x="41"/>
        <item m="1" x="1046"/>
        <item m="1" x="934"/>
        <item m="1" x="855"/>
        <item m="1" x="1092"/>
        <item x="652"/>
        <item m="1" x="1840"/>
        <item m="1" x="2038"/>
        <item x="608"/>
        <item m="1" x="1782"/>
        <item x="664"/>
        <item m="1" x="1862"/>
        <item x="446"/>
        <item m="1" x="1559"/>
        <item x="34"/>
        <item m="1" x="1071"/>
        <item m="1" x="1666"/>
        <item m="1" x="1015"/>
        <item m="1" x="1268"/>
        <item m="1" x="1684"/>
        <item m="1" x="1918"/>
        <item m="1" x="1877"/>
        <item m="1" x="997"/>
        <item m="1" x="844"/>
        <item m="1" x="1390"/>
        <item m="1" x="1388"/>
        <item m="1" x="892"/>
        <item m="1" x="969"/>
        <item m="1" x="973"/>
        <item m="1" x="1033"/>
        <item m="1" x="992"/>
        <item m="1" x="863"/>
        <item m="1" x="1416"/>
        <item x="151"/>
        <item m="1" x="1619"/>
        <item m="1" x="1048"/>
        <item m="1" x="1079"/>
        <item x="10"/>
        <item m="1" x="1034"/>
        <item m="1" x="1058"/>
        <item m="1" x="1090"/>
        <item m="1" x="915"/>
        <item m="1" x="918"/>
        <item m="1" x="1008"/>
        <item m="1" x="914"/>
        <item m="1" x="1924"/>
        <item m="1" x="946"/>
        <item m="1" x="968"/>
        <item m="1" x="810"/>
        <item m="1" x="2024"/>
        <item m="1" x="1040"/>
        <item m="1" x="1823"/>
        <item m="1" x="846"/>
        <item m="1" x="923"/>
        <item m="1" x="848"/>
        <item m="1" x="833"/>
        <item m="1" x="827"/>
        <item m="1" x="837"/>
        <item m="1" x="991"/>
        <item m="1" x="967"/>
        <item m="1" x="1061"/>
        <item m="1" x="858"/>
        <item x="221"/>
        <item m="1" x="1159"/>
        <item x="50"/>
        <item m="1" x="869"/>
        <item x="222"/>
        <item m="1" x="1162"/>
        <item x="279"/>
        <item m="1" x="1270"/>
        <item x="23"/>
        <item m="1" x="870"/>
        <item m="1" x="828"/>
        <item x="101"/>
        <item m="1" x="949"/>
        <item x="94"/>
        <item m="1" x="935"/>
        <item x="220"/>
        <item m="1" x="1158"/>
        <item x="1"/>
        <item m="1" x="824"/>
        <item m="1" x="850"/>
        <item m="1" x="800"/>
        <item x="680"/>
        <item m="1" x="1884"/>
        <item x="119"/>
        <item m="1" x="985"/>
        <item x="236"/>
        <item m="1" x="1198"/>
        <item x="398"/>
        <item m="1" x="1477"/>
        <item x="404"/>
        <item m="1" x="1485"/>
        <item x="698"/>
        <item m="1" x="1907"/>
        <item x="365"/>
        <item m="1" x="1418"/>
        <item x="403"/>
        <item m="1" x="1483"/>
        <item x="766"/>
        <item m="1" x="2001"/>
        <item x="674"/>
        <item m="1" x="1876"/>
        <item x="701"/>
        <item m="1" x="1911"/>
        <item x="621"/>
        <item m="1" x="1801"/>
        <item x="453"/>
        <item m="1" x="1581"/>
        <item x="126"/>
        <item m="1" x="1050"/>
        <item m="1" x="1000"/>
        <item x="576"/>
        <item m="1" x="1742"/>
        <item x="580"/>
        <item m="1" x="1747"/>
        <item x="689"/>
        <item m="1" x="1895"/>
        <item x="599"/>
        <item m="1" x="1772"/>
        <item x="544"/>
        <item m="1" x="1700"/>
        <item x="620"/>
        <item m="1" x="1800"/>
        <item x="541"/>
        <item m="1" x="1697"/>
        <item x="493"/>
        <item m="1" x="1632"/>
        <item x="524"/>
        <item m="1" x="1672"/>
        <item x="597"/>
        <item m="1" x="1770"/>
        <item x="789"/>
        <item m="1" x="2035"/>
        <item x="505"/>
        <item m="1" x="1646"/>
        <item x="502"/>
        <item m="1" x="1927"/>
        <item m="1" x="1641"/>
        <item m="1" x="2046"/>
        <item m="1" x="1692"/>
        <item x="518"/>
        <item m="1" x="1662"/>
        <item x="500"/>
        <item m="1" x="1686"/>
        <item m="1" x="1639"/>
        <item m="1" x="1673"/>
        <item m="1" x="1860"/>
        <item x="558"/>
        <item m="1" x="1718"/>
        <item x="658"/>
        <item m="1" x="1852"/>
        <item x="503"/>
        <item m="1" x="1642"/>
        <item m="1" x="1776"/>
        <item m="1" x="1998"/>
        <item x="487"/>
        <item m="1" x="1625"/>
        <item x="498"/>
        <item m="1" x="1637"/>
        <item x="542"/>
        <item m="1" x="1698"/>
        <item x="630"/>
        <item m="1" x="1815"/>
        <item x="483"/>
        <item m="1" x="1621"/>
        <item x="79"/>
        <item m="1" x="909"/>
        <item x="452"/>
        <item m="1" x="1579"/>
        <item x="102"/>
        <item m="1" x="950"/>
        <item x="172"/>
        <item m="1" x="1077"/>
        <item x="477"/>
        <item m="1" x="1611"/>
        <item x="709"/>
        <item m="1" x="1928"/>
        <item x="644"/>
        <item m="1" x="1832"/>
        <item x="95"/>
        <item m="1" x="936"/>
        <item m="1" x="984"/>
        <item x="56"/>
        <item m="1" x="1020"/>
        <item m="1" x="877"/>
        <item x="22"/>
        <item m="1" x="826"/>
        <item x="283"/>
        <item m="1" x="1282"/>
        <item m="1" x="1278"/>
        <item m="1" x="1374"/>
        <item m="1" x="1351"/>
        <item m="1" x="1487"/>
        <item x="197"/>
        <item m="1" x="1114"/>
        <item m="1" x="1277"/>
        <item m="1" x="1532"/>
        <item m="1" x="1301"/>
        <item m="1" x="1300"/>
        <item m="1" x="1404"/>
        <item m="1" x="1174"/>
        <item m="1" x="1613"/>
        <item x="3"/>
        <item m="1" x="802"/>
        <item x="337"/>
        <item m="1" x="1367"/>
        <item x="245"/>
        <item m="1" x="1211"/>
        <item x="74"/>
        <item m="1" x="902"/>
        <item x="111"/>
        <item m="1" x="966"/>
        <item m="1" x="998"/>
        <item x="6"/>
        <item m="1" x="805"/>
        <item x="233"/>
        <item m="1" x="1191"/>
        <item x="257"/>
        <item m="1" x="1284"/>
        <item m="1" x="1310"/>
        <item m="1" x="1337"/>
        <item m="1" x="1239"/>
        <item m="1" x="1287"/>
        <item m="1" x="1332"/>
        <item x="9"/>
        <item m="1" x="1032"/>
        <item m="1" x="809"/>
        <item x="377"/>
        <item m="1" x="1443"/>
        <item m="1" x="1600"/>
        <item m="1" x="1441"/>
        <item x="13"/>
        <item x="90"/>
        <item m="1" x="815"/>
        <item m="1" x="868"/>
        <item m="1" x="928"/>
        <item x="185"/>
        <item m="1" x="1098"/>
        <item m="1" x="1108"/>
        <item x="213"/>
        <item m="1" x="1144"/>
        <item x="530"/>
        <item m="1" x="1680"/>
        <item x="653"/>
        <item m="1" x="1843"/>
        <item x="798"/>
        <item m="1" x="2048"/>
        <item x="755"/>
        <item m="1" x="1985"/>
        <item x="781"/>
        <item m="1" x="2026"/>
        <item x="712"/>
        <item m="1" x="1933"/>
        <item x="535"/>
        <item m="1" x="1687"/>
        <item x="293"/>
        <item m="1" x="1319"/>
        <item m="1" x="1495"/>
        <item m="1" x="1308"/>
        <item m="1" x="1536"/>
        <item m="1" x="1488"/>
        <item m="1" x="1293"/>
        <item m="1" x="1325"/>
        <item m="1" x="1414"/>
        <item m="1" x="1326"/>
        <item m="1" x="1420"/>
        <item m="1" x="1317"/>
        <item x="296"/>
        <item m="1" x="1296"/>
        <item x="355"/>
        <item m="1" x="1400"/>
        <item x="642"/>
        <item m="1" x="1830"/>
        <item x="596"/>
        <item m="1" x="1769"/>
        <item x="379"/>
        <item m="1" x="1445"/>
        <item x="749"/>
        <item m="1" x="1979"/>
        <item x="536"/>
        <item m="1" x="1688"/>
        <item x="523"/>
        <item m="1" x="1671"/>
        <item x="519"/>
        <item m="1" x="1678"/>
        <item m="1" x="1938"/>
        <item m="1" x="1663"/>
        <item m="1" x="1727"/>
        <item m="1" x="1796"/>
        <item x="557"/>
        <item m="1" x="1716"/>
        <item x="144"/>
        <item m="1" x="1030"/>
        <item x="440"/>
        <item m="1" x="1550"/>
        <item x="754"/>
        <item m="1" x="1984"/>
        <item x="117"/>
        <item m="1" x="980"/>
        <item x="346"/>
        <item m="1" x="1386"/>
        <item x="419"/>
        <item m="1" x="1511"/>
        <item x="425"/>
        <item m="1" x="1525"/>
        <item x="460"/>
        <item m="1" x="1589"/>
        <item x="472"/>
        <item m="1" x="1605"/>
        <item x="746"/>
        <item m="1" x="1974"/>
        <item x="756"/>
        <item m="1" x="1986"/>
        <item x="724"/>
        <item m="1" x="1949"/>
        <item x="668"/>
        <item m="1" x="1868"/>
        <item x="474"/>
        <item m="1" x="1607"/>
        <item x="434"/>
        <item m="1" x="1577"/>
        <item m="1" x="1540"/>
        <item x="127"/>
        <item m="1" x="1017"/>
        <item m="1" x="1001"/>
        <item x="763"/>
        <item m="1" x="1996"/>
        <item x="473"/>
        <item m="1" x="1606"/>
        <item x="310"/>
        <item m="1" x="1327"/>
        <item x="303"/>
        <item m="1" x="1311"/>
        <item x="347"/>
        <item m="1" x="1566"/>
        <item m="1" x="1387"/>
        <item x="47"/>
        <item m="1" x="865"/>
        <item x="677"/>
        <item m="1" x="1881"/>
        <item x="695"/>
        <item m="1" x="1902"/>
        <item x="758"/>
        <item m="1" x="1991"/>
        <item x="297"/>
        <item m="1" x="1377"/>
        <item m="1" x="1602"/>
        <item m="1" x="1580"/>
        <item m="1" x="1429"/>
        <item m="1" x="1517"/>
        <item m="1" x="1516"/>
        <item m="1" x="1298"/>
        <item m="1" x="1564"/>
        <item m="1" x="1480"/>
        <item m="1" x="1448"/>
        <item m="1" x="1348"/>
        <item x="331"/>
        <item m="1" x="1359"/>
        <item x="573"/>
        <item m="1" x="1737"/>
        <item x="75"/>
        <item m="1" x="983"/>
        <item m="1" x="903"/>
        <item x="600"/>
        <item m="1" x="1773"/>
        <item x="410"/>
        <item m="1" x="1498"/>
        <item x="577"/>
        <item m="1" x="1744"/>
        <item x="139"/>
        <item m="1" x="1022"/>
        <item x="494"/>
        <item m="1" x="1633"/>
        <item x="73"/>
        <item m="1" x="901"/>
        <item x="529"/>
        <item m="1" x="1866"/>
        <item m="1" x="1679"/>
        <item x="714"/>
        <item m="1" x="1937"/>
        <item x="540"/>
        <item m="1" x="1696"/>
        <item x="673"/>
        <item m="1" x="2018"/>
        <item m="1" x="1874"/>
        <item x="550"/>
        <item m="1" x="1733"/>
        <item m="1" x="1925"/>
        <item m="1" x="1713"/>
        <item m="1" x="1707"/>
        <item m="1" x="1878"/>
        <item m="1" x="1743"/>
        <item m="1" x="1853"/>
        <item x="612"/>
        <item m="1" x="1789"/>
        <item m="1" x="1934"/>
        <item x="71"/>
        <item m="1" x="898"/>
        <item x="381"/>
        <item m="1" x="1447"/>
        <item x="475"/>
        <item m="1" x="1608"/>
        <item x="364"/>
        <item m="1" x="1417"/>
        <item x="123"/>
        <item m="1" x="993"/>
        <item x="655"/>
        <item m="1" x="1847"/>
        <item x="148"/>
        <item m="1" x="1041"/>
        <item x="380"/>
        <item m="1" x="1446"/>
        <item x="68"/>
        <item m="1" x="1044"/>
        <item m="1" x="891"/>
        <item x="294"/>
        <item m="1" x="1294"/>
        <item x="295"/>
        <item m="1" x="1295"/>
        <item x="299"/>
        <item m="1" x="1302"/>
        <item x="306"/>
        <item m="1" x="1318"/>
        <item x="681"/>
        <item m="1" x="1885"/>
        <item x="329"/>
        <item m="1" x="1357"/>
        <item x="304"/>
        <item m="1" x="1563"/>
        <item m="1" x="1428"/>
        <item m="1" x="1313"/>
        <item m="1" x="1466"/>
        <item x="412"/>
        <item m="1" x="1500"/>
        <item x="33"/>
        <item m="1" x="843"/>
        <item x="648"/>
        <item m="1" x="1836"/>
        <item x="206"/>
        <item m="1" x="1136"/>
        <item x="357"/>
        <item m="1" x="1406"/>
        <item m="1" x="1533"/>
        <item m="1" x="1524"/>
        <item x="115"/>
        <item m="1" x="975"/>
        <item x="340"/>
        <item m="1" x="1375"/>
        <item x="325"/>
        <item m="1" x="1350"/>
        <item m="1" x="1469"/>
        <item x="28"/>
        <item m="1" x="836"/>
        <item m="1" x="937"/>
        <item x="15"/>
        <item m="1" x="1297"/>
        <item m="1" x="1363"/>
        <item m="1" x="1610"/>
        <item m="1" x="825"/>
        <item m="1" x="817"/>
        <item x="370"/>
        <item m="1" x="1431"/>
        <item x="281"/>
        <item m="1" x="1275"/>
        <item x="769"/>
        <item m="1" x="2005"/>
        <item x="780"/>
        <item m="1" x="2025"/>
        <item x="336"/>
        <item m="1" x="1366"/>
        <item x="367"/>
        <item m="1" x="1423"/>
        <item x="687"/>
        <item m="1" x="1893"/>
        <item x="100"/>
        <item m="1" x="943"/>
        <item x="76"/>
        <item m="1" x="905"/>
        <item m="1" x="1019"/>
        <item x="237"/>
        <item m="1" x="1273"/>
        <item m="1" x="1199"/>
        <item x="199"/>
        <item m="1" x="1118"/>
        <item x="242"/>
        <item m="1" x="1205"/>
        <item x="751"/>
        <item m="1" x="1981"/>
        <item x="254"/>
        <item m="1" x="1232"/>
        <item x="624"/>
        <item m="1" x="1804"/>
        <item x="399"/>
        <item m="1" x="1478"/>
        <item x="394"/>
        <item m="1" x="1470"/>
        <item x="627"/>
        <item m="1" x="1809"/>
        <item x="320"/>
        <item m="1" x="1343"/>
        <item x="728"/>
        <item m="1" x="1953"/>
        <item x="378"/>
        <item m="1" x="1442"/>
        <item x="639"/>
        <item m="1" x="1826"/>
        <item x="431"/>
        <item m="1" x="1537"/>
        <item x="182"/>
        <item m="1" x="1093"/>
        <item x="538"/>
        <item m="1" x="1846"/>
        <item m="1" x="1941"/>
        <item m="1" x="2028"/>
        <item m="1" x="1763"/>
        <item m="1" x="1693"/>
        <item m="1" x="1751"/>
        <item x="307"/>
        <item m="1" x="1320"/>
        <item x="351"/>
        <item m="1" x="1395"/>
        <item x="175"/>
        <item m="1" x="1082"/>
        <item x="436"/>
        <item m="1" x="1542"/>
        <item x="595"/>
        <item m="1" x="1768"/>
        <item x="392"/>
        <item m="1" x="1467"/>
        <item x="629"/>
        <item m="1" x="1814"/>
        <item x="184"/>
        <item m="1" x="1150"/>
        <item m="1" x="1125"/>
        <item m="1" x="1121"/>
        <item m="1" x="1096"/>
        <item m="1" x="1462"/>
        <item m="1" x="1097"/>
        <item m="1" x="1197"/>
        <item m="1" x="1493"/>
        <item m="1" x="1272"/>
        <item m="1" x="1132"/>
        <item x="53"/>
        <item m="1" x="873"/>
        <item x="31"/>
        <item m="1" x="962"/>
        <item m="1" x="841"/>
        <item m="1" x="960"/>
        <item m="1" x="1027"/>
        <item m="1" x="1224"/>
        <item m="1" x="977"/>
        <item m="1" x="875"/>
        <item x="18"/>
        <item m="1" x="820"/>
        <item x="275"/>
        <item m="1" x="1262"/>
        <item x="462"/>
        <item m="1" x="1591"/>
        <item x="332"/>
        <item m="1" x="1360"/>
        <item x="748"/>
        <item m="1" x="1976"/>
        <item x="660"/>
        <item m="1" x="1856"/>
        <item x="99"/>
        <item m="1" x="941"/>
        <item x="65"/>
        <item m="1" x="888"/>
        <item x="546"/>
        <item m="1" x="1702"/>
        <item x="467"/>
        <item m="1" x="1597"/>
        <item x="60"/>
        <item m="1" x="1588"/>
        <item m="1" x="1426"/>
        <item m="1" x="1324"/>
        <item m="1" x="1567"/>
        <item m="1" x="1464"/>
        <item m="1" x="1422"/>
        <item m="1" x="1440"/>
        <item m="1" x="1371"/>
        <item m="1" x="1165"/>
        <item m="1" x="1315"/>
        <item m="1" x="883"/>
        <item m="1" x="1436"/>
        <item x="768"/>
        <item m="1" x="2004"/>
        <item x="484"/>
        <item m="1" x="1622"/>
        <item x="224"/>
        <item m="1" x="1169"/>
        <item x="703"/>
        <item m="1" x="1916"/>
        <item x="717"/>
        <item m="1" x="1942"/>
        <item x="594"/>
        <item m="1" x="1766"/>
        <item x="497"/>
        <item m="1" x="1636"/>
        <item x="640"/>
        <item m="1" x="1828"/>
        <item x="514"/>
        <item m="1" x="1657"/>
        <item x="737"/>
        <item m="1" x="1963"/>
        <item x="699"/>
        <item m="1" x="1908"/>
        <item x="692"/>
        <item m="1" x="1898"/>
        <item x="615"/>
        <item m="1" x="1793"/>
        <item m="1" x="1957"/>
        <item x="510"/>
        <item m="1" x="1652"/>
        <item x="495"/>
        <item m="1" x="1757"/>
        <item m="1" x="1820"/>
        <item m="1" x="1912"/>
        <item m="1" x="1634"/>
        <item x="619"/>
        <item m="1" x="1799"/>
        <item x="776"/>
        <item m="1" x="2047"/>
        <item m="1" x="2016"/>
        <item x="669"/>
        <item m="1" x="1870"/>
        <item x="457"/>
        <item m="1" x="1585"/>
        <item x="534"/>
        <item m="1" x="1703"/>
        <item m="1" x="1920"/>
        <item m="1" x="1685"/>
        <item x="603"/>
        <item m="1" x="1777"/>
        <item x="784"/>
        <item m="1" x="2030"/>
        <item x="137"/>
        <item m="1" x="1014"/>
        <item x="575"/>
        <item m="1" x="1741"/>
        <item m="1" x="1848"/>
        <item x="81"/>
        <item m="1" x="912"/>
        <item x="158"/>
        <item m="1" x="1059"/>
        <item x="586"/>
        <item m="1" x="1755"/>
        <item x="602"/>
        <item m="1" x="1775"/>
        <item x="663"/>
        <item m="1" x="1861"/>
        <item x="324"/>
        <item m="1" x="1349"/>
        <item x="226"/>
        <item m="1" x="1171"/>
        <item x="443"/>
        <item m="1" x="1555"/>
        <item x="458"/>
        <item m="1" x="1586"/>
        <item x="327"/>
        <item m="1" x="1355"/>
        <item x="305"/>
        <item m="1" x="1314"/>
        <item x="411"/>
        <item m="1" x="1499"/>
        <item m="1" x="1570"/>
        <item x="470"/>
        <item m="1" x="1603"/>
        <item x="429"/>
        <item m="1" x="1529"/>
        <item x="466"/>
        <item m="1" x="1596"/>
        <item x="461"/>
        <item m="1" x="1590"/>
        <item x="361"/>
        <item m="1" x="1412"/>
        <item x="476"/>
        <item m="1" x="1609"/>
        <item x="291"/>
        <item m="1" x="1290"/>
        <item x="301"/>
        <item m="1" x="1304"/>
        <item x="397"/>
        <item m="1" x="1476"/>
        <item x="427"/>
        <item m="1" x="1527"/>
        <item x="292"/>
        <item m="1" x="1291"/>
        <item x="312"/>
        <item m="1" x="1329"/>
        <item x="374"/>
        <item m="1" x="1437"/>
        <item x="563"/>
        <item m="1" x="1887"/>
        <item m="1" x="1857"/>
        <item m="1" x="1723"/>
        <item x="362"/>
        <item m="1" x="1413"/>
        <item x="657"/>
        <item m="1" x="1851"/>
        <item x="771"/>
        <item m="1" x="2008"/>
        <item x="757"/>
        <item m="1" x="1988"/>
        <item x="605"/>
        <item m="1" x="1779"/>
        <item m="1" x="2011"/>
        <item x="670"/>
        <item m="1" x="1871"/>
        <item x="700"/>
        <item m="1" x="1910"/>
        <item x="83"/>
        <item m="1" x="916"/>
        <item x="562"/>
        <item m="1" x="1722"/>
        <item x="554"/>
        <item m="1" x="1712"/>
        <item x="662"/>
        <item m="1" x="1859"/>
        <item x="786"/>
        <item m="1" x="2032"/>
        <item x="454"/>
        <item m="1" x="1582"/>
        <item x="779"/>
        <item m="1" x="2023"/>
        <item x="506"/>
        <item m="1" x="1842"/>
        <item m="1" x="1869"/>
        <item m="1" x="1647"/>
        <item m="1" x="1806"/>
        <item x="651"/>
        <item m="1" x="1839"/>
        <item m="1" x="1929"/>
        <item x="693"/>
        <item m="1" x="1899"/>
        <item x="671"/>
        <item m="1" x="1909"/>
        <item m="1" x="1872"/>
        <item x="636"/>
        <item m="1" x="1822"/>
        <item x="353"/>
        <item m="1" x="1616"/>
        <item m="1" x="1398"/>
        <item m="1" x="1508"/>
        <item x="735"/>
        <item m="1" x="1961"/>
        <item x="382"/>
        <item m="1" x="1451"/>
        <item x="567"/>
        <item m="1" x="1915"/>
        <item m="1" x="1729"/>
        <item m="1" x="1734"/>
        <item x="682"/>
        <item m="1" x="1886"/>
        <item x="468"/>
        <item m="1" x="1598"/>
        <item x="733"/>
        <item m="1" x="1959"/>
        <item x="725"/>
        <item m="1" x="1950"/>
        <item x="787"/>
        <item m="1" x="2033"/>
        <item x="258"/>
        <item m="1" x="1241"/>
        <item x="262"/>
        <item m="1" x="1246"/>
        <item x="212"/>
        <item m="1" x="1143"/>
        <item x="202"/>
        <item m="1" x="1127"/>
        <item m="1" x="1187"/>
        <item m="1" x="1193"/>
        <item x="216"/>
        <item m="1" x="1149"/>
        <item m="1" x="1172"/>
        <item m="1" x="1179"/>
        <item m="1" x="1206"/>
        <item x="205"/>
        <item m="1" x="1173"/>
        <item m="1" x="1134"/>
        <item x="228"/>
        <item m="1" x="1184"/>
        <item m="1" x="1212"/>
        <item x="173"/>
        <item m="1" x="1078"/>
        <item x="69"/>
        <item m="1" x="893"/>
        <item x="406"/>
        <item m="1" x="1489"/>
        <item x="192"/>
        <item m="1" x="1109"/>
        <item x="334"/>
        <item m="1" x="1364"/>
        <item x="289"/>
        <item m="1" x="1288"/>
        <item x="350"/>
        <item m="1" x="1394"/>
        <item x="342"/>
        <item m="1" x="1380"/>
        <item x="338"/>
        <item m="1" x="1370"/>
        <item x="723"/>
        <item m="1" x="1948"/>
        <item x="613"/>
        <item m="1" x="1791"/>
        <item x="348"/>
        <item m="1" x="1389"/>
        <item x="112"/>
        <item m="1" x="971"/>
        <item m="1" x="994"/>
        <item x="778"/>
        <item m="1" x="2022"/>
        <item x="721"/>
        <item m="1" x="1946"/>
        <item x="740"/>
        <item m="1" x="1966"/>
        <item x="667"/>
        <item m="1" x="1867"/>
        <item x="589"/>
        <item m="1" x="1760"/>
        <item x="569"/>
        <item m="1" x="1731"/>
        <item x="765"/>
        <item m="1" x="1999"/>
        <item x="499"/>
        <item m="1" x="1638"/>
        <item x="531"/>
        <item m="1" x="1681"/>
        <item x="623"/>
        <item m="1" x="1803"/>
        <item x="591"/>
        <item m="1" x="1762"/>
        <item x="666"/>
        <item m="1" x="1865"/>
        <item x="601"/>
        <item m="1" x="1774"/>
        <item x="688"/>
        <item m="1" x="1894"/>
        <item x="772"/>
        <item m="1" x="2009"/>
        <item x="566"/>
        <item m="1" x="1728"/>
        <item x="720"/>
        <item m="1" x="1945"/>
        <item x="690"/>
        <item m="1" x="1896"/>
        <item x="77"/>
        <item m="1" x="906"/>
        <item x="232"/>
        <item m="1" x="1189"/>
        <item x="282"/>
        <item m="1" x="1276"/>
        <item x="393"/>
        <item m="1" x="1468"/>
        <item x="726"/>
        <item m="1" x="1951"/>
        <item x="561"/>
        <item m="1" x="1721"/>
        <item x="788"/>
        <item m="1" x="2034"/>
        <item x="587"/>
        <item m="1" x="1756"/>
        <item m="1" x="1813"/>
        <item x="409"/>
        <item m="1" x="1497"/>
        <item x="790"/>
        <item m="1" x="2036"/>
        <item x="734"/>
        <item m="1" x="1960"/>
        <item x="168"/>
        <item m="1" x="1072"/>
        <item x="160"/>
        <item m="1" x="1062"/>
        <item x="93"/>
        <item m="1" x="933"/>
        <item m="1" x="1057"/>
        <item x="731"/>
        <item m="1" x="1956"/>
        <item x="149"/>
        <item m="1" x="1042"/>
        <item x="553"/>
        <item m="1" x="1978"/>
        <item m="1" x="1890"/>
        <item m="1" x="1790"/>
        <item m="1" x="2020"/>
        <item m="1" x="1710"/>
        <item x="249"/>
        <item m="1" x="1225"/>
        <item x="773"/>
        <item m="1" x="2010"/>
        <item x="43"/>
        <item m="1" x="857"/>
        <item x="272"/>
        <item m="1" x="1258"/>
        <item x="78"/>
        <item m="1" x="907"/>
        <item x="59"/>
        <item m="1" x="881"/>
        <item x="395"/>
        <item m="1" x="1472"/>
        <item x="407"/>
        <item m="1" x="1491"/>
        <item x="368"/>
        <item m="1" x="1425"/>
        <item x="290"/>
        <item m="1" x="1289"/>
        <item x="61"/>
        <item m="1" x="1039"/>
        <item m="1" x="884"/>
        <item m="1" x="1521"/>
        <item x="783"/>
        <item m="1" x="2029"/>
        <item x="274"/>
        <item m="1" x="1260"/>
        <item x="164"/>
        <item m="1" x="1066"/>
        <item x="464"/>
        <item m="1" x="1593"/>
        <item x="369"/>
        <item m="1" x="1503"/>
        <item m="1" x="1430"/>
        <item x="386"/>
        <item m="1" x="1457"/>
        <item x="408"/>
        <item m="1" x="1494"/>
        <item x="426"/>
        <item m="1" x="1526"/>
        <item x="478"/>
        <item m="1" x="1612"/>
        <item x="153"/>
        <item m="1" x="1052"/>
        <item x="716"/>
        <item m="1" x="1940"/>
        <item x="87"/>
        <item m="1" x="924"/>
        <item x="154"/>
        <item m="1" x="1053"/>
        <item x="14"/>
        <item m="1" x="816"/>
        <item x="794"/>
        <item m="1" x="2042"/>
        <item x="767"/>
        <item m="1" x="2003"/>
        <item x="635"/>
        <item m="1" x="1821"/>
        <item x="501"/>
        <item m="1" x="1643"/>
        <item m="1" x="1669"/>
        <item m="1" x="1640"/>
        <item m="1" x="1968"/>
        <item m="1" x="1711"/>
        <item m="1" x="1644"/>
        <item m="1" x="1665"/>
        <item m="1" x="1977"/>
        <item m="1" x="1740"/>
        <item m="1" x="2019"/>
        <item x="656"/>
        <item m="1" x="1850"/>
        <item x="555"/>
        <item m="1" x="2006"/>
        <item m="1" x="1714"/>
        <item x="578"/>
        <item m="1" x="1745"/>
        <item x="259"/>
        <item m="1" x="1242"/>
        <item x="683"/>
        <item m="1" x="1888"/>
        <item x="285"/>
        <item m="1" x="1376"/>
        <item m="1" x="1280"/>
        <item x="372"/>
        <item m="1" x="1433"/>
        <item x="422"/>
        <item m="1" x="1519"/>
        <item m="1" x="1574"/>
        <item x="328"/>
        <item m="1" x="1356"/>
        <item x="387"/>
        <item m="1" x="1576"/>
        <item m="1" x="1458"/>
        <item x="323"/>
        <item m="1" x="1347"/>
        <item m="1" x="1383"/>
        <item m="1" x="1510"/>
        <item m="1" x="1403"/>
        <item m="1" x="1385"/>
        <item m="1" x="1465"/>
        <item x="402"/>
        <item m="1" x="1482"/>
        <item x="134"/>
        <item m="1" x="1011"/>
        <item x="64"/>
        <item m="1" x="887"/>
        <item x="103"/>
        <item m="1" x="951"/>
        <item x="150"/>
        <item m="1" x="1047"/>
        <item x="752"/>
        <item m="1" x="1982"/>
        <item x="710"/>
        <item m="1" x="1930"/>
        <item x="89"/>
        <item m="1" x="927"/>
        <item x="92"/>
        <item m="1" x="931"/>
        <item x="167"/>
        <item m="1" x="1496"/>
        <item m="1" x="1070"/>
        <item x="559"/>
        <item m="1" x="1719"/>
        <item x="176"/>
        <item m="1" x="1083"/>
        <item x="356"/>
        <item m="1" x="1405"/>
        <item x="736"/>
        <item m="1" x="1962"/>
        <item x="539"/>
        <item m="1" x="1695"/>
        <item m="1" x="1864"/>
        <item m="1" x="1989"/>
        <item x="375"/>
        <item m="1" x="1438"/>
        <item x="676"/>
        <item m="1" x="1880"/>
        <item x="318"/>
        <item m="1" x="1340"/>
        <item x="70"/>
        <item m="1" x="894"/>
        <item m="1" x="1049"/>
        <item x="198"/>
        <item m="1" x="1177"/>
        <item m="1" x="1117"/>
        <item m="1" x="1116"/>
        <item x="29"/>
        <item m="1" x="978"/>
        <item m="1" x="1009"/>
        <item m="1" x="838"/>
        <item x="240"/>
        <item m="1" x="1202"/>
        <item x="183"/>
        <item m="1" x="1094"/>
        <item x="86"/>
        <item m="1" x="922"/>
        <item x="229"/>
        <item m="1" x="1185"/>
        <item x="430"/>
        <item m="1" x="1534"/>
        <item x="12"/>
        <item m="1" x="814"/>
        <item m="1" x="1087"/>
        <item m="1" x="1076"/>
        <item x="592"/>
        <item m="1" x="1764"/>
        <item x="11"/>
        <item m="1" x="813"/>
        <item x="186"/>
        <item m="1" x="1099"/>
        <item x="273"/>
        <item m="1" x="1259"/>
        <item x="775"/>
        <item m="1" x="2015"/>
        <item x="7"/>
        <item m="1" x="806"/>
        <item x="98"/>
        <item m="1" x="1164"/>
        <item m="1" x="940"/>
        <item x="702"/>
        <item m="1" x="1913"/>
        <item x="548"/>
        <item m="1" x="1705"/>
        <item x="604"/>
        <item m="1" x="1778"/>
        <item x="278"/>
        <item m="1" x="1269"/>
        <item x="45"/>
        <item m="1" x="862"/>
        <item x="770"/>
        <item m="1" x="2007"/>
        <item x="496"/>
        <item m="1" x="1855"/>
        <item m="1" x="1904"/>
        <item m="1" x="1786"/>
        <item m="1" x="1849"/>
        <item m="1" x="1635"/>
        <item x="231"/>
        <item m="1" x="1188"/>
        <item x="672"/>
        <item m="1" x="1873"/>
        <item x="665"/>
        <item m="1" x="1863"/>
        <item x="246"/>
        <item m="1" x="1217"/>
        <item x="121"/>
        <item m="1" x="987"/>
        <item x="247"/>
        <item m="1" x="1221"/>
        <item x="722"/>
        <item m="1" x="1947"/>
        <item x="795"/>
        <item m="1" x="2043"/>
        <item x="694"/>
        <item m="1" x="1901"/>
        <item x="166"/>
        <item m="1" x="1069"/>
        <item x="796"/>
        <item m="1" x="2044"/>
        <item x="248"/>
        <item m="1" x="1223"/>
        <item x="333"/>
        <item m="1" x="1362"/>
        <item m="1" x="1424"/>
        <item m="1" x="1379"/>
        <item x="201"/>
        <item m="1" x="1219"/>
        <item m="1" x="1133"/>
        <item m="1" x="1204"/>
        <item m="1" x="1120"/>
        <item m="1" x="1183"/>
        <item m="1" x="1255"/>
        <item m="1" x="1490"/>
        <item m="1" x="1238"/>
        <item m="1" x="1530"/>
        <item x="190"/>
        <item m="1" x="1216"/>
        <item m="1" x="1208"/>
        <item m="1" x="1106"/>
        <item x="265"/>
        <item m="1" x="1249"/>
        <item x="191"/>
        <item m="1" x="1178"/>
        <item m="1" x="1107"/>
        <item x="256"/>
        <item m="1" x="1237"/>
        <item x="260"/>
        <item m="1" x="1243"/>
        <item x="513"/>
        <item m="1" x="1655"/>
        <item x="313"/>
        <item m="1" x="1330"/>
        <item x="469"/>
        <item m="1" x="1601"/>
        <item x="390"/>
        <item m="1" x="1461"/>
        <item x="57"/>
        <item m="1" x="879"/>
        <item m="1" x="1157"/>
        <item m="1" x="1236"/>
        <item x="27"/>
        <item m="1" x="835"/>
        <item x="124"/>
        <item m="1" x="995"/>
        <item x="180"/>
        <item m="1" x="1089"/>
        <item x="21"/>
        <item m="1" x="823"/>
        <item x="188"/>
        <item m="1" x="1102"/>
        <item m="1" x="1153"/>
        <item m="1" x="1101"/>
        <item m="1" x="1222"/>
        <item x="253"/>
        <item m="1" x="1231"/>
        <item x="230"/>
        <item m="1" x="1186"/>
        <item x="209"/>
        <item m="1" x="1139"/>
        <item m="1" x="1181"/>
        <item x="271"/>
        <item m="1" x="1257"/>
        <item x="46"/>
        <item m="1" x="864"/>
        <item x="614"/>
        <item m="1" x="1792"/>
        <item x="450"/>
        <item m="1" x="1573"/>
        <item x="522"/>
        <item m="1" x="1690"/>
        <item m="1" x="1936"/>
        <item m="1" x="1668"/>
        <item x="545"/>
        <item m="1" x="1919"/>
        <item m="1" x="1701"/>
        <item x="491"/>
        <item m="1" x="1630"/>
        <item x="729"/>
        <item m="1" x="1954"/>
        <item x="317"/>
        <item m="1" x="1339"/>
        <item m="1" x="1575"/>
        <item m="1" x="1914"/>
        <item x="358"/>
        <item m="1" x="1409"/>
        <item x="471"/>
        <item m="1" x="1604"/>
        <item x="415"/>
        <item m="1" x="1504"/>
        <item x="432"/>
        <item m="1" x="1568"/>
        <item m="1" x="1538"/>
        <item x="463"/>
        <item m="1" x="1592"/>
        <item x="401"/>
        <item m="1" x="1481"/>
        <item x="645"/>
        <item m="1" x="1833"/>
        <item x="626"/>
        <item m="1" x="1808"/>
        <item x="638"/>
        <item m="1" x="1827"/>
        <item m="1" x="1825"/>
        <item x="549"/>
        <item m="1" x="1706"/>
        <item x="547"/>
        <item m="1" x="1704"/>
        <item x="782"/>
        <item m="1" x="2027"/>
        <item x="641"/>
        <item m="1" x="1841"/>
        <item m="1" x="1829"/>
        <item x="509"/>
        <item m="1" x="1656"/>
        <item m="1" x="1670"/>
        <item m="1" x="1651"/>
        <item m="1" x="1798"/>
        <item x="525"/>
        <item m="1" x="1787"/>
        <item m="1" x="1674"/>
        <item x="744"/>
        <item m="1" x="1972"/>
        <item m="1" x="2041"/>
        <item x="684"/>
        <item m="1" x="1889"/>
        <item x="552"/>
        <item m="1" x="1753"/>
        <item m="1" x="1709"/>
        <item x="571"/>
        <item m="1" x="1735"/>
        <item x="516"/>
        <item m="1" x="1659"/>
        <item m="1" x="1812"/>
        <item x="616"/>
        <item m="1" x="1794"/>
        <item x="308"/>
        <item m="1" x="1322"/>
        <item x="512"/>
        <item m="1" x="1654"/>
        <item x="480"/>
        <item m="1" x="1717"/>
        <item m="1" x="1660"/>
        <item m="1" x="1617"/>
        <item m="1" x="1627"/>
        <item m="1" x="1694"/>
        <item x="507"/>
        <item m="1" x="1649"/>
        <item x="556"/>
        <item m="1" x="1715"/>
        <item x="485"/>
        <item m="1" x="1623"/>
        <item x="711"/>
        <item m="1" x="1932"/>
        <item x="465"/>
        <item m="1" x="1594"/>
        <item x="405"/>
        <item m="1" x="1486"/>
        <item x="49"/>
        <item m="1" x="867"/>
        <item m="1" x="948"/>
        <item x="264"/>
        <item m="1" x="1267"/>
        <item m="1" x="1248"/>
        <item x="266"/>
        <item m="1" x="1261"/>
        <item m="1" x="1250"/>
        <item x="120"/>
        <item m="1" x="986"/>
        <item x="579"/>
        <item m="1" x="1746"/>
        <item x="777"/>
        <item m="1" x="2021"/>
        <item x="4"/>
        <item m="1" x="1147"/>
        <item m="1" x="1190"/>
        <item m="1" x="1209"/>
        <item m="1" x="1512"/>
        <item m="1" x="811"/>
        <item m="1" x="803"/>
        <item m="1" x="812"/>
        <item m="1" x="854"/>
        <item m="1" x="860"/>
        <item m="1" x="1002"/>
        <item m="1" x="808"/>
        <item m="1" x="904"/>
        <item m="1" x="908"/>
        <item m="1" x="1175"/>
        <item m="1" x="1434"/>
        <item m="1" x="1397"/>
        <item m="1" x="1449"/>
        <item m="1" x="1473"/>
        <item m="1" x="1562"/>
        <item m="1" x="1444"/>
        <item m="1" x="1292"/>
        <item x="125"/>
        <item m="1" x="996"/>
        <item x="564"/>
        <item m="1" x="1725"/>
        <item x="685"/>
        <item m="1" x="1891"/>
        <item x="486"/>
        <item m="1" x="1624"/>
        <item x="659"/>
        <item m="1" x="1854"/>
        <item x="797"/>
        <item m="1" x="2045"/>
        <item x="488"/>
        <item m="1" x="1626"/>
        <item x="532"/>
        <item m="1" x="1724"/>
        <item m="1" x="1682"/>
        <item x="489"/>
        <item m="1" x="2000"/>
        <item m="1" x="1758"/>
        <item m="1" x="1648"/>
        <item m="1" x="1628"/>
        <item m="1" x="1738"/>
        <item m="1" x="1987"/>
        <item m="1" x="1931"/>
        <item x="521"/>
        <item m="1" x="1667"/>
        <item x="508"/>
        <item m="1" x="1691"/>
        <item m="1" x="1767"/>
        <item m="1" x="1650"/>
        <item m="1" x="2002"/>
        <item x="492"/>
        <item m="1" x="1631"/>
        <item x="400"/>
        <item m="1" x="1479"/>
        <item x="162"/>
        <item m="1" x="1064"/>
        <item x="276"/>
        <item m="1" x="1264"/>
        <item x="696"/>
        <item m="1" x="1903"/>
        <item x="177"/>
        <item m="1" x="1085"/>
        <item x="219"/>
        <item m="1" x="1155"/>
        <item x="196"/>
        <item m="1" x="1113"/>
        <item x="234"/>
        <item m="1" x="1192"/>
        <item x="5"/>
        <item m="1" x="925"/>
        <item m="1" x="1021"/>
        <item m="1" x="832"/>
        <item m="1" x="900"/>
        <item m="1" x="831"/>
        <item m="1" x="804"/>
        <item x="194"/>
        <item m="1" x="1160"/>
        <item m="1" x="1111"/>
        <item x="244"/>
        <item m="1" x="1210"/>
        <item x="321"/>
        <item m="1" x="1345"/>
        <item x="360"/>
        <item m="1" x="1411"/>
        <item x="424"/>
        <item m="1" x="1523"/>
        <item x="504"/>
        <item m="1" x="1645"/>
        <item x="715"/>
        <item m="1" x="1939"/>
        <item x="727"/>
        <item m="1" x="1952"/>
        <item x="732"/>
        <item m="1" x="1958"/>
        <item x="444"/>
        <item m="1" x="1556"/>
        <item x="104"/>
        <item m="1" x="954"/>
        <item x="211"/>
        <item m="1" x="1142"/>
        <item m="1" x="1546"/>
        <item x="207"/>
        <item m="1" x="1137"/>
        <item m="1" x="1176"/>
        <item x="146"/>
        <item m="1" x="1037"/>
        <item x="349"/>
        <item m="1" x="1393"/>
        <item x="445"/>
        <item m="1" x="1557"/>
        <item x="451"/>
        <item m="1" x="1578"/>
        <item x="385"/>
        <item m="1" x="1456"/>
        <item x="344"/>
        <item m="1" x="1382"/>
        <item x="48"/>
        <item m="1" x="866"/>
        <item x="195"/>
        <item m="1" x="1112"/>
        <item m="1" x="1130"/>
        <item m="1" x="1135"/>
        <item x="243"/>
        <item m="1" x="1207"/>
        <item m="1" x="1226"/>
        <item x="82"/>
        <item m="1" x="913"/>
        <item x="44"/>
        <item m="1" x="859"/>
        <item x="203"/>
        <item m="1" x="1128"/>
        <item x="204"/>
        <item m="1" x="1196"/>
        <item m="1" x="1129"/>
        <item m="1" x="1263"/>
        <item x="187"/>
        <item m="1" x="1103"/>
        <item m="1" x="1100"/>
        <item m="1" x="1104"/>
        <item x="210"/>
        <item m="1" x="1215"/>
        <item m="1" x="1166"/>
        <item m="1" x="1218"/>
        <item m="1" x="1167"/>
        <item m="1" x="1140"/>
        <item m="1" x="1220"/>
        <item m="1" x="1214"/>
        <item m="1" x="1235"/>
        <item x="428"/>
        <item m="1" x="1528"/>
        <item x="582"/>
        <item m="1" x="1749"/>
        <item x="129"/>
        <item m="1" x="1004"/>
        <item x="80"/>
        <item m="1" x="910"/>
        <item x="388"/>
        <item m="1" x="1459"/>
        <item x="654"/>
        <item m="1" x="1845"/>
        <item x="617"/>
        <item m="1" x="1795"/>
        <item x="343"/>
        <item m="1" x="1549"/>
        <item m="1" x="1561"/>
        <item m="1" x="1509"/>
        <item m="1" x="1381"/>
        <item x="526"/>
        <item m="1" x="1675"/>
        <item x="622"/>
        <item m="1" x="1900"/>
        <item m="1" x="1802"/>
        <item x="413"/>
        <item m="1" x="1501"/>
        <item m="1" x="1545"/>
        <item x="326"/>
        <item m="1" x="1354"/>
        <item x="131"/>
        <item m="1" x="1006"/>
        <item x="572"/>
        <item m="1" x="1736"/>
        <item x="708"/>
        <item m="1" x="1926"/>
        <item x="85"/>
        <item m="1" x="921"/>
        <item x="730"/>
        <item m="1" x="1955"/>
        <item x="718"/>
        <item m="1" x="1943"/>
        <item x="438"/>
        <item m="1" x="1544"/>
        <item x="42"/>
        <item m="1" x="856"/>
        <item x="114"/>
        <item m="1" x="974"/>
        <item x="435"/>
        <item m="1" x="1541"/>
        <item x="200"/>
        <item m="1" x="1119"/>
        <item x="17"/>
        <item m="1" x="819"/>
        <item x="235"/>
        <item m="1" x="1194"/>
        <item x="215"/>
        <item m="1" x="1146"/>
        <item m="1" x="1161"/>
        <item x="193"/>
        <item m="1" x="1152"/>
        <item m="1" x="1110"/>
        <item m="1" x="1115"/>
        <item m="1" x="1156"/>
        <item m="1" x="1124"/>
        <item m="1" x="1163"/>
        <item m="1" x="1180"/>
        <item m="1" x="1148"/>
        <item m="1" x="1274"/>
        <item m="1" x="1213"/>
        <item m="1" x="1126"/>
        <item m="1" x="1122"/>
        <item m="1" x="1245"/>
        <item m="1" x="1265"/>
        <item m="1" x="1361"/>
        <item x="25"/>
        <item m="1" x="1141"/>
        <item m="1" x="1227"/>
        <item m="1" x="830"/>
        <item x="441"/>
        <item m="1" x="1551"/>
        <item x="284"/>
        <item m="1" x="1279"/>
        <item x="352"/>
        <item m="1" x="1396"/>
        <item m="1" x="1492"/>
        <item x="189"/>
        <item m="1" x="1316"/>
        <item m="1" x="1408"/>
        <item m="1" x="1372"/>
        <item m="1" x="1341"/>
        <item m="1" x="1353"/>
        <item m="1" x="1309"/>
        <item m="1" x="1123"/>
        <item m="1" x="1240"/>
        <item m="1" x="1427"/>
        <item m="1" x="1105"/>
        <item x="133"/>
        <item m="1" x="1010"/>
        <item x="170"/>
        <item m="1" x="1074"/>
        <item x="448"/>
        <item m="1" x="1565"/>
        <item x="300"/>
        <item m="1" x="1303"/>
        <item x="383"/>
        <item m="1" x="1452"/>
        <item x="456"/>
        <item m="1" x="1584"/>
        <item x="679"/>
        <item m="1" x="1990"/>
        <item m="1" x="1883"/>
        <item x="174"/>
        <item m="1" x="1081"/>
        <item x="490"/>
        <item m="1" x="1629"/>
        <item x="263"/>
        <item m="1" x="1247"/>
        <item x="433"/>
        <item m="1" x="1539"/>
        <item x="533"/>
        <item m="1" x="1683"/>
        <item x="713"/>
        <item m="1" x="1935"/>
        <item x="107"/>
        <item m="1" x="959"/>
        <item x="287"/>
        <item m="1" x="1283"/>
        <item x="590"/>
        <item m="1" x="1761"/>
        <item x="55"/>
        <item m="1" x="876"/>
        <item x="449"/>
        <item m="1" x="1572"/>
        <item x="138"/>
        <item m="1" x="1018"/>
        <item x="520"/>
        <item m="1" x="1664"/>
        <item x="704"/>
        <item m="1" x="1917"/>
        <item x="130"/>
        <item m="1" x="1005"/>
        <item x="140"/>
        <item m="1" x="1023"/>
        <item x="109"/>
        <item m="1" x="964"/>
        <item x="416"/>
        <item m="1" x="1505"/>
        <item x="252"/>
        <item m="1" x="1230"/>
        <item x="26"/>
        <item m="1" x="834"/>
        <item x="2"/>
        <item m="1" x="801"/>
        <item x="269"/>
        <item m="1" x="1254"/>
        <item x="261"/>
        <item m="1" x="1244"/>
        <item x="218"/>
        <item m="1" x="1154"/>
        <item x="227"/>
        <item m="1" x="1182"/>
        <item x="270"/>
        <item m="1" x="1256"/>
        <item x="286"/>
        <item m="1" x="1281"/>
        <item x="141"/>
        <item m="1" x="1026"/>
        <item x="157"/>
        <item m="1" x="1056"/>
        <item x="110"/>
        <item m="1" x="981"/>
        <item m="1" x="965"/>
        <item m="1" x="1095"/>
        <item x="241"/>
        <item m="1" x="1203"/>
        <item x="288"/>
        <item m="1" x="1285"/>
        <item x="322"/>
        <item m="1" x="1402"/>
        <item m="1" x="1346"/>
        <item x="309"/>
        <item m="1" x="1323"/>
        <item x="250"/>
        <item m="1" x="1228"/>
        <item x="217"/>
        <item m="1" x="1151"/>
        <item x="363"/>
        <item m="1" x="1415"/>
        <item x="280"/>
        <item m="1" x="1271"/>
        <item x="482"/>
        <item m="1" x="1620"/>
        <item x="637"/>
        <item m="1" x="1824"/>
        <item x="719"/>
        <item m="1" x="1944"/>
        <item x="741"/>
        <item m="1" x="1967"/>
        <item m="1" x="2013"/>
        <item x="646"/>
        <item m="1" x="1834"/>
        <item m="1" x="1875"/>
        <item x="762"/>
        <item m="1" x="1995"/>
        <item x="420"/>
        <item m="1" x="1513"/>
        <item x="647"/>
        <item m="1" x="1835"/>
        <item x="142"/>
        <item m="1" x="1028"/>
        <item x="52"/>
        <item m="1" x="872"/>
        <item m="1" x="1195"/>
        <item x="479"/>
        <item m="1" x="1615"/>
        <item x="574"/>
        <item m="1" x="1739"/>
        <item x="631"/>
        <item m="1" x="1816"/>
        <item x="106"/>
        <item m="1" x="958"/>
        <item x="181"/>
        <item m="1" x="1091"/>
        <item x="171"/>
        <item m="1" x="1080"/>
        <item m="1" x="1075"/>
        <item x="785"/>
        <item m="1" x="2031"/>
        <item x="302"/>
        <item m="1" x="1307"/>
        <item x="750"/>
        <item m="1" x="1980"/>
        <item x="447"/>
        <item m="1" x="1560"/>
        <item x="376"/>
        <item m="1" x="1439"/>
        <item x="359"/>
        <item m="1" x="1410"/>
        <item x="155"/>
        <item m="1" x="1054"/>
        <item x="128"/>
        <item m="1" x="1003"/>
        <item x="38"/>
        <item m="1" x="851"/>
        <item m="1" x="988"/>
        <item x="593"/>
        <item m="1" x="1765"/>
        <item x="62"/>
        <item m="1" x="885"/>
        <item x="179"/>
        <item m="1" x="1088"/>
        <item x="51"/>
        <item m="1" x="871"/>
        <item x="738"/>
        <item m="1" x="1964"/>
        <item x="165"/>
        <item m="1" x="1068"/>
        <item x="238"/>
        <item m="1" x="1233"/>
        <item m="1" x="1200"/>
        <item x="649"/>
        <item m="1" x="1837"/>
        <item x="565"/>
        <item m="1" x="1726"/>
        <item x="747"/>
        <item m="1" x="1975"/>
        <item x="116"/>
        <item m="1" x="979"/>
        <item x="16"/>
        <item m="1" x="818"/>
        <item x="20"/>
        <item m="1" x="1067"/>
        <item m="1" x="822"/>
        <item x="319"/>
        <item m="1" x="1342"/>
        <item x="268"/>
        <item m="1" x="1252"/>
        <item x="661"/>
        <item m="1" x="1858"/>
        <item x="606"/>
        <item m="1" x="1780"/>
        <item x="152"/>
        <item m="1" x="1051"/>
        <item x="36"/>
        <item m="1" x="1569"/>
        <item m="1" x="930"/>
        <item m="1" x="955"/>
        <item m="1" x="847"/>
        <item m="1" x="1401"/>
        <item m="1" x="1312"/>
        <item x="314"/>
        <item m="1" x="1331"/>
        <item x="345"/>
        <item m="1" x="1384"/>
        <item x="30"/>
        <item m="1" x="840"/>
        <item m="1" x="932"/>
        <item x="339"/>
        <item m="1" x="1373"/>
        <item x="330"/>
        <item m="1" x="1358"/>
        <item m="1" x="1599"/>
        <item x="66"/>
        <item m="1" x="889"/>
        <item m="1" x="1553"/>
        <item x="8"/>
        <item m="1" x="1352"/>
        <item m="1" x="807"/>
        <item x="39"/>
        <item m="1" x="852"/>
        <item x="742"/>
        <item m="1" x="1969"/>
        <item x="159"/>
        <item m="1" x="1060"/>
        <item x="239"/>
        <item m="1" x="1201"/>
        <item x="459"/>
        <item m="1" x="1587"/>
        <item x="418"/>
        <item m="1" x="1507"/>
        <item x="421"/>
        <item m="1" x="1518"/>
        <item x="384"/>
        <item m="1" x="1454"/>
        <item m="1" x="1547"/>
        <item x="311"/>
        <item m="1" x="1328"/>
        <item x="214"/>
        <item m="1" x="1145"/>
        <item x="118"/>
        <item m="1" x="982"/>
        <item x="423"/>
        <item m="1" x="1522"/>
        <item x="255"/>
        <item m="1" x="1234"/>
        <item m="1" x="1253"/>
        <item x="223"/>
        <item m="1" x="1168"/>
        <item x="792"/>
        <item m="1" x="2039"/>
        <item x="528"/>
        <item m="1" x="1677"/>
        <item x="686"/>
        <item m="1" x="1892"/>
        <item x="581"/>
        <item m="1" x="1748"/>
        <item x="568"/>
        <item m="1" x="1730"/>
        <item x="745"/>
        <item m="1" x="1973"/>
        <item x="628"/>
        <item m="1" x="1810"/>
        <item x="791"/>
        <item m="1" x="2037"/>
        <item x="551"/>
        <item m="1" x="1708"/>
        <item x="633"/>
        <item m="1" x="1818"/>
        <item x="643"/>
        <item m="1" x="1831"/>
        <item x="481"/>
        <item m="1" x="1618"/>
        <item x="691"/>
        <item m="1" x="1897"/>
        <item x="609"/>
        <item m="1" x="1783"/>
        <item x="743"/>
        <item m="1" x="1971"/>
        <item x="611"/>
        <item m="1" x="1788"/>
        <item x="598"/>
        <item m="1" x="1771"/>
        <item x="396"/>
        <item m="1" x="1474"/>
        <item x="607"/>
        <item m="1" x="1781"/>
        <item x="764"/>
        <item m="1" x="1997"/>
        <item x="585"/>
        <item m="1" x="1754"/>
        <item x="537"/>
        <item m="1" x="1689"/>
        <item x="625"/>
        <item m="1" x="1807"/>
        <item x="156"/>
        <item m="1" x="1055"/>
        <item x="96"/>
        <item m="1" x="938"/>
        <item x="72"/>
        <item m="1" x="899"/>
        <item x="143"/>
        <item m="1" x="1029"/>
        <item x="113"/>
        <item m="1" x="972"/>
        <item x="37"/>
        <item m="1" x="849"/>
        <item m="1" x="1045"/>
        <item m="1" x="911"/>
        <item x="414"/>
        <item m="1" x="1502"/>
        <item x="163"/>
        <item m="1" x="1065"/>
        <item x="136"/>
        <item m="1" x="1013"/>
        <item x="0"/>
        <item m="1" x="882"/>
        <item m="1" x="897"/>
        <item m="1" x="839"/>
        <item m="1" x="952"/>
        <item m="1" x="895"/>
        <item m="1" x="999"/>
        <item m="1" x="799"/>
        <item m="1" x="1035"/>
        <item x="67"/>
        <item m="1" x="947"/>
        <item m="1" x="890"/>
        <item m="1" x="1558"/>
        <item m="1" x="896"/>
        <item x="54"/>
        <item m="1" x="970"/>
        <item m="1" x="874"/>
        <item m="1" x="920"/>
        <item m="1" x="957"/>
        <item m="1" x="878"/>
        <item m="1" x="1031"/>
        <item m="1" x="1016"/>
        <item x="251"/>
        <item m="1" x="1229"/>
        <item x="208"/>
        <item m="1" x="1138"/>
        <item x="225"/>
        <item m="1" x="1170"/>
        <item x="442"/>
        <item m="1" x="1554"/>
        <item x="32"/>
        <item m="1" x="842"/>
        <item x="277"/>
        <item m="1" x="1266"/>
        <item x="40"/>
        <item m="1" x="853"/>
        <item x="366"/>
        <item m="1" x="1421"/>
        <item x="371"/>
        <item m="1" x="1455"/>
        <item m="1" x="1432"/>
        <item m="1" x="1515"/>
        <item x="570"/>
        <item m="1" x="1732"/>
        <item x="610"/>
        <item m="1" x="1785"/>
        <item x="439"/>
        <item m="1" x="1548"/>
        <item x="707"/>
        <item m="1" x="1923"/>
        <item x="560"/>
        <item m="1" x="1720"/>
        <item m="1" x="1905"/>
        <item m="1" x="1805"/>
        <item m="1" x="2014"/>
        <item m="1" x="1811"/>
        <item m="1" x="1844"/>
        <item x="760"/>
        <item m="1" x="1993"/>
        <item x="527"/>
        <item m="1" x="1784"/>
        <item m="1" x="1676"/>
        <item x="122"/>
        <item m="1" x="989"/>
        <item x="315"/>
        <item m="1" x="1571"/>
        <item m="1" x="1333"/>
        <item x="455"/>
        <item m="1" x="1583"/>
        <item x="63"/>
        <item m="1" x="1595"/>
        <item m="1" x="1614"/>
        <item m="1" x="976"/>
        <item m="1" x="944"/>
        <item m="1" x="1369"/>
        <item m="1" x="1392"/>
        <item m="1" x="1475"/>
        <item m="1" x="1535"/>
        <item m="1" x="1391"/>
        <item m="1" x="1338"/>
        <item m="1" x="1286"/>
        <item m="1" x="1471"/>
        <item m="1" x="1336"/>
        <item m="1" x="1306"/>
        <item m="1" x="1368"/>
        <item m="1" x="1305"/>
        <item m="1" x="1450"/>
        <item m="1" x="1453"/>
        <item m="1" x="1419"/>
        <item m="1" x="1531"/>
        <item m="1" x="1335"/>
        <item m="1" x="1484"/>
        <item m="1" x="1514"/>
        <item m="1" x="1344"/>
        <item m="1" x="1407"/>
        <item m="1" x="1321"/>
        <item m="1" x="886"/>
        <item m="1" x="1520"/>
        <item m="1" x="1552"/>
        <item x="417"/>
        <item m="1" x="1506"/>
        <item x="739"/>
        <item m="1" x="1965"/>
        <item x="373"/>
        <item m="1" x="1435"/>
        <item x="437"/>
        <item m="1" x="1543"/>
        <item x="316"/>
        <item m="1" x="1334"/>
        <item x="169"/>
        <item m="1" x="1073"/>
        <item x="91"/>
        <item m="1" x="929"/>
        <item x="24"/>
        <item m="1" x="829"/>
        <item m="1" x="961"/>
        <item x="97"/>
        <item m="1" x="939"/>
        <item x="697"/>
        <item m="1" x="1906"/>
        <item x="632"/>
        <item m="1" x="1817"/>
        <item t="default"/>
      </items>
    </pivotField>
    <pivotField showAll="0">
      <items count="10">
        <item x="7"/>
        <item x="0"/>
        <item x="1"/>
        <item x="8"/>
        <item x="4"/>
        <item x="5"/>
        <item x="2"/>
        <item x="3"/>
        <item x="6"/>
        <item t="default"/>
      </items>
    </pivotField>
    <pivotField numFmtId="43" showAll="0">
      <items count="550">
        <item x="241"/>
        <item x="233"/>
        <item x="94"/>
        <item x="18"/>
        <item x="287"/>
        <item x="282"/>
        <item x="210"/>
        <item x="519"/>
        <item x="93"/>
        <item x="124"/>
        <item x="292"/>
        <item x="205"/>
        <item x="128"/>
        <item x="24"/>
        <item x="247"/>
        <item x="300"/>
        <item x="46"/>
        <item x="314"/>
        <item x="141"/>
        <item x="218"/>
        <item x="279"/>
        <item x="122"/>
        <item x="104"/>
        <item x="234"/>
        <item x="197"/>
        <item x="266"/>
        <item x="41"/>
        <item x="4"/>
        <item x="221"/>
        <item x="3"/>
        <item x="252"/>
        <item x="11"/>
        <item x="392"/>
        <item x="503"/>
        <item x="340"/>
        <item x="251"/>
        <item x="116"/>
        <item x="306"/>
        <item x="5"/>
        <item x="386"/>
        <item x="303"/>
        <item x="21"/>
        <item x="127"/>
        <item x="531"/>
        <item x="149"/>
        <item x="422"/>
        <item x="272"/>
        <item x="243"/>
        <item x="473"/>
        <item x="82"/>
        <item x="163"/>
        <item x="260"/>
        <item x="1"/>
        <item x="315"/>
        <item x="112"/>
        <item x="95"/>
        <item x="27"/>
        <item x="68"/>
        <item x="119"/>
        <item x="144"/>
        <item x="228"/>
        <item x="150"/>
        <item x="9"/>
        <item x="105"/>
        <item x="71"/>
        <item x="6"/>
        <item x="36"/>
        <item x="534"/>
        <item x="114"/>
        <item x="275"/>
        <item x="108"/>
        <item x="387"/>
        <item x="404"/>
        <item x="156"/>
        <item x="157"/>
        <item x="14"/>
        <item x="296"/>
        <item x="204"/>
        <item x="111"/>
        <item x="538"/>
        <item x="123"/>
        <item x="107"/>
        <item x="419"/>
        <item x="42"/>
        <item x="223"/>
        <item x="232"/>
        <item x="54"/>
        <item x="320"/>
        <item x="66"/>
        <item x="17"/>
        <item x="216"/>
        <item x="294"/>
        <item x="227"/>
        <item x="57"/>
        <item x="391"/>
        <item x="349"/>
        <item x="255"/>
        <item x="508"/>
        <item x="348"/>
        <item x="8"/>
        <item x="329"/>
        <item x="403"/>
        <item x="32"/>
        <item x="309"/>
        <item x="225"/>
        <item x="389"/>
        <item x="103"/>
        <item x="50"/>
        <item x="334"/>
        <item x="299"/>
        <item x="2"/>
        <item x="318"/>
        <item x="30"/>
        <item x="510"/>
        <item x="203"/>
        <item x="86"/>
        <item x="331"/>
        <item x="58"/>
        <item x="70"/>
        <item x="39"/>
        <item x="12"/>
        <item x="10"/>
        <item x="360"/>
        <item x="381"/>
        <item x="325"/>
        <item x="376"/>
        <item x="226"/>
        <item x="84"/>
        <item x="179"/>
        <item x="483"/>
        <item x="285"/>
        <item x="97"/>
        <item x="346"/>
        <item x="22"/>
        <item x="529"/>
        <item x="470"/>
        <item x="323"/>
        <item x="341"/>
        <item x="0"/>
        <item x="83"/>
        <item x="143"/>
        <item x="479"/>
        <item x="343"/>
        <item x="284"/>
        <item x="540"/>
        <item x="246"/>
        <item x="130"/>
        <item x="268"/>
        <item x="532"/>
        <item x="264"/>
        <item x="63"/>
        <item x="398"/>
        <item x="239"/>
        <item x="539"/>
        <item x="109"/>
        <item x="297"/>
        <item x="222"/>
        <item x="230"/>
        <item x="283"/>
        <item x="253"/>
        <item x="274"/>
        <item x="99"/>
        <item x="76"/>
        <item x="544"/>
        <item x="7"/>
        <item x="31"/>
        <item x="431"/>
        <item x="236"/>
        <item x="244"/>
        <item x="189"/>
        <item x="330"/>
        <item x="187"/>
        <item x="106"/>
        <item x="125"/>
        <item x="477"/>
        <item x="280"/>
        <item x="172"/>
        <item x="270"/>
        <item x="263"/>
        <item x="302"/>
        <item x="265"/>
        <item x="488"/>
        <item x="317"/>
        <item x="120"/>
        <item x="23"/>
        <item x="393"/>
        <item x="146"/>
        <item x="397"/>
        <item x="396"/>
        <item x="352"/>
        <item x="290"/>
        <item x="471"/>
        <item x="89"/>
        <item x="490"/>
        <item x="498"/>
        <item x="37"/>
        <item x="378"/>
        <item x="80"/>
        <item x="249"/>
        <item x="335"/>
        <item x="478"/>
        <item x="418"/>
        <item x="440"/>
        <item x="362"/>
        <item x="245"/>
        <item x="505"/>
        <item x="78"/>
        <item x="504"/>
        <item x="416"/>
        <item x="154"/>
        <item x="101"/>
        <item x="240"/>
        <item x="60"/>
        <item x="445"/>
        <item x="273"/>
        <item x="257"/>
        <item x="81"/>
        <item x="380"/>
        <item x="517"/>
        <item x="487"/>
        <item x="342"/>
        <item x="370"/>
        <item x="511"/>
        <item x="408"/>
        <item x="131"/>
        <item x="132"/>
        <item x="231"/>
        <item x="34"/>
        <item x="363"/>
        <item x="502"/>
        <item x="256"/>
        <item x="117"/>
        <item x="61"/>
        <item x="452"/>
        <item x="186"/>
        <item x="295"/>
        <item x="242"/>
        <item x="151"/>
        <item x="25"/>
        <item x="312"/>
        <item x="139"/>
        <item x="493"/>
        <item x="304"/>
        <item x="451"/>
        <item x="96"/>
        <item x="434"/>
        <item x="175"/>
        <item x="16"/>
        <item x="491"/>
        <item x="454"/>
        <item x="466"/>
        <item x="467"/>
        <item x="29"/>
        <item x="350"/>
        <item x="248"/>
        <item x="429"/>
        <item x="220"/>
        <item x="459"/>
        <item x="188"/>
        <item x="90"/>
        <item x="507"/>
        <item x="59"/>
        <item x="250"/>
        <item x="516"/>
        <item x="394"/>
        <item x="176"/>
        <item x="537"/>
        <item x="428"/>
        <item x="298"/>
        <item x="464"/>
        <item x="512"/>
        <item x="33"/>
        <item x="177"/>
        <item x="229"/>
        <item x="319"/>
        <item x="457"/>
        <item x="118"/>
        <item x="367"/>
        <item x="145"/>
        <item x="353"/>
        <item x="237"/>
        <item x="69"/>
        <item x="369"/>
        <item x="199"/>
        <item x="269"/>
        <item x="293"/>
        <item x="276"/>
        <item x="158"/>
        <item x="92"/>
        <item x="375"/>
        <item x="327"/>
        <item x="413"/>
        <item x="48"/>
        <item x="305"/>
        <item x="410"/>
        <item x="423"/>
        <item x="522"/>
        <item x="351"/>
        <item x="259"/>
        <item x="481"/>
        <item x="420"/>
        <item x="301"/>
        <item x="267"/>
        <item x="384"/>
        <item x="72"/>
        <item x="337"/>
        <item x="164"/>
        <item x="271"/>
        <item x="430"/>
        <item x="258"/>
        <item x="542"/>
        <item x="333"/>
        <item x="427"/>
        <item x="254"/>
        <item x="44"/>
        <item x="533"/>
        <item x="361"/>
        <item x="530"/>
        <item x="356"/>
        <item x="486"/>
        <item x="447"/>
        <item x="365"/>
        <item x="324"/>
        <item x="409"/>
        <item x="79"/>
        <item x="310"/>
        <item x="527"/>
        <item x="277"/>
        <item x="166"/>
        <item x="462"/>
        <item x="286"/>
        <item x="373"/>
        <item x="425"/>
        <item x="147"/>
        <item x="238"/>
        <item x="308"/>
        <item x="173"/>
        <item x="432"/>
        <item x="521"/>
        <item x="388"/>
        <item x="364"/>
        <item x="536"/>
        <item x="207"/>
        <item x="135"/>
        <item x="336"/>
        <item x="167"/>
        <item x="168"/>
        <item x="311"/>
        <item x="495"/>
        <item x="169"/>
        <item x="448"/>
        <item x="401"/>
        <item x="406"/>
        <item x="460"/>
        <item x="383"/>
        <item x="202"/>
        <item x="358"/>
        <item x="377"/>
        <item x="211"/>
        <item x="181"/>
        <item x="547"/>
        <item x="499"/>
        <item x="456"/>
        <item x="546"/>
        <item x="475"/>
        <item x="136"/>
        <item x="541"/>
        <item x="407"/>
        <item x="402"/>
        <item x="436"/>
        <item x="474"/>
        <item x="399"/>
        <item x="313"/>
        <item x="209"/>
        <item x="485"/>
        <item x="465"/>
        <item x="291"/>
        <item x="213"/>
        <item x="338"/>
        <item x="316"/>
        <item x="518"/>
        <item x="545"/>
        <item x="412"/>
        <item x="155"/>
        <item x="400"/>
        <item x="444"/>
        <item x="497"/>
        <item x="214"/>
        <item x="548"/>
        <item x="438"/>
        <item x="446"/>
        <item x="509"/>
        <item x="484"/>
        <item x="184"/>
        <item x="194"/>
        <item x="526"/>
        <item x="449"/>
        <item x="528"/>
        <item x="371"/>
        <item x="395"/>
        <item x="366"/>
        <item x="374"/>
        <item x="524"/>
        <item x="278"/>
        <item x="307"/>
        <item x="345"/>
        <item x="455"/>
        <item x="543"/>
        <item x="321"/>
        <item x="368"/>
        <item x="405"/>
        <item x="359"/>
        <item x="354"/>
        <item x="482"/>
        <item x="424"/>
        <item x="514"/>
        <item x="385"/>
        <item x="494"/>
        <item x="453"/>
        <item x="215"/>
        <item x="461"/>
        <item x="183"/>
        <item x="235"/>
        <item x="421"/>
        <item x="289"/>
        <item x="206"/>
        <item x="133"/>
        <item x="379"/>
        <item x="190"/>
        <item x="450"/>
        <item x="523"/>
        <item x="469"/>
        <item x="208"/>
        <item x="339"/>
        <item x="492"/>
        <item x="476"/>
        <item x="525"/>
        <item x="357"/>
        <item x="281"/>
        <item x="100"/>
        <item x="288"/>
        <item x="520"/>
        <item x="441"/>
        <item x="332"/>
        <item x="328"/>
        <item x="414"/>
        <item x="513"/>
        <item x="372"/>
        <item x="443"/>
        <item x="262"/>
        <item x="113"/>
        <item x="170"/>
        <item x="463"/>
        <item x="355"/>
        <item x="535"/>
        <item x="458"/>
        <item x="506"/>
        <item x="411"/>
        <item x="35"/>
        <item x="435"/>
        <item x="49"/>
        <item x="480"/>
        <item x="65"/>
        <item x="198"/>
        <item x="437"/>
        <item x="219"/>
        <item x="217"/>
        <item x="43"/>
        <item x="426"/>
        <item x="344"/>
        <item x="73"/>
        <item x="515"/>
        <item x="500"/>
        <item x="382"/>
        <item x="468"/>
        <item x="98"/>
        <item x="138"/>
        <item x="442"/>
        <item x="88"/>
        <item x="496"/>
        <item x="174"/>
        <item x="390"/>
        <item x="439"/>
        <item x="415"/>
        <item x="75"/>
        <item x="322"/>
        <item x="326"/>
        <item x="162"/>
        <item x="47"/>
        <item x="152"/>
        <item x="192"/>
        <item x="19"/>
        <item x="110"/>
        <item x="261"/>
        <item x="200"/>
        <item x="91"/>
        <item x="489"/>
        <item x="180"/>
        <item x="15"/>
        <item x="148"/>
        <item x="13"/>
        <item x="417"/>
        <item x="433"/>
        <item x="20"/>
        <item x="87"/>
        <item x="185"/>
        <item x="67"/>
        <item x="38"/>
        <item x="182"/>
        <item x="153"/>
        <item x="201"/>
        <item x="178"/>
        <item x="56"/>
        <item x="134"/>
        <item x="28"/>
        <item x="74"/>
        <item x="195"/>
        <item x="142"/>
        <item x="62"/>
        <item x="196"/>
        <item x="77"/>
        <item x="161"/>
        <item x="159"/>
        <item x="55"/>
        <item x="45"/>
        <item x="472"/>
        <item x="52"/>
        <item x="171"/>
        <item x="85"/>
        <item x="51"/>
        <item x="53"/>
        <item x="121"/>
        <item x="40"/>
        <item x="26"/>
        <item x="191"/>
        <item x="193"/>
        <item x="137"/>
        <item x="347"/>
        <item x="224"/>
        <item x="64"/>
        <item x="501"/>
        <item x="115"/>
        <item x="212"/>
        <item x="140"/>
        <item x="165"/>
        <item x="102"/>
        <item x="129"/>
        <item x="160"/>
        <item x="126"/>
        <item t="default"/>
      </items>
    </pivotField>
    <pivotField numFmtId="43" showAll="0">
      <items count="450">
        <item x="261"/>
        <item x="173"/>
        <item x="195"/>
        <item x="215"/>
        <item x="333"/>
        <item x="307"/>
        <item x="207"/>
        <item x="236"/>
        <item x="228"/>
        <item x="159"/>
        <item x="250"/>
        <item x="190"/>
        <item x="174"/>
        <item x="150"/>
        <item x="221"/>
        <item x="182"/>
        <item x="17"/>
        <item x="242"/>
        <item x="230"/>
        <item x="202"/>
        <item x="183"/>
        <item x="243"/>
        <item x="170"/>
        <item x="357"/>
        <item x="47"/>
        <item x="187"/>
        <item x="435"/>
        <item x="7"/>
        <item x="254"/>
        <item x="239"/>
        <item x="172"/>
        <item x="247"/>
        <item x="9"/>
        <item x="1"/>
        <item x="340"/>
        <item x="197"/>
        <item x="432"/>
        <item x="31"/>
        <item x="4"/>
        <item x="227"/>
        <item x="189"/>
        <item x="269"/>
        <item x="198"/>
        <item x="119"/>
        <item x="224"/>
        <item x="30"/>
        <item x="81"/>
        <item x="141"/>
        <item x="6"/>
        <item x="33"/>
        <item x="420"/>
        <item x="255"/>
        <item x="85"/>
        <item x="185"/>
        <item x="210"/>
        <item x="64"/>
        <item x="22"/>
        <item x="92"/>
        <item x="312"/>
        <item x="396"/>
        <item x="359"/>
        <item x="149"/>
        <item x="108"/>
        <item x="23"/>
        <item x="112"/>
        <item x="26"/>
        <item x="3"/>
        <item x="11"/>
        <item x="209"/>
        <item x="245"/>
        <item x="417"/>
        <item x="321"/>
        <item x="21"/>
        <item x="105"/>
        <item x="180"/>
        <item x="251"/>
        <item x="284"/>
        <item x="100"/>
        <item x="101"/>
        <item x="10"/>
        <item x="53"/>
        <item x="325"/>
        <item x="40"/>
        <item x="76"/>
        <item x="407"/>
        <item x="192"/>
        <item x="298"/>
        <item x="169"/>
        <item x="12"/>
        <item x="120"/>
        <item x="445"/>
        <item x="70"/>
        <item x="332"/>
        <item x="405"/>
        <item x="395"/>
        <item x="381"/>
        <item x="234"/>
        <item x="102"/>
        <item x="8"/>
        <item x="5"/>
        <item x="398"/>
        <item x="313"/>
        <item x="121"/>
        <item x="376"/>
        <item x="267"/>
        <item x="0"/>
        <item x="97"/>
        <item x="225"/>
        <item x="302"/>
        <item x="296"/>
        <item x="323"/>
        <item x="266"/>
        <item x="206"/>
        <item x="77"/>
        <item x="66"/>
        <item x="29"/>
        <item x="348"/>
        <item x="273"/>
        <item x="165"/>
        <item x="390"/>
        <item x="175"/>
        <item x="179"/>
        <item x="49"/>
        <item x="253"/>
        <item x="72"/>
        <item x="278"/>
        <item x="178"/>
        <item x="218"/>
        <item x="409"/>
        <item x="36"/>
        <item x="41"/>
        <item x="441"/>
        <item x="276"/>
        <item x="93"/>
        <item x="38"/>
        <item x="68"/>
        <item x="290"/>
        <item x="265"/>
        <item x="275"/>
        <item x="342"/>
        <item x="286"/>
        <item x="28"/>
        <item x="75"/>
        <item x="379"/>
        <item x="153"/>
        <item x="315"/>
        <item x="238"/>
        <item x="203"/>
        <item x="354"/>
        <item x="274"/>
        <item x="87"/>
        <item x="63"/>
        <item x="289"/>
        <item x="96"/>
        <item x="317"/>
        <item x="322"/>
        <item x="355"/>
        <item x="201"/>
        <item x="15"/>
        <item x="135"/>
        <item x="55"/>
        <item x="371"/>
        <item x="447"/>
        <item x="2"/>
        <item x="24"/>
        <item x="351"/>
        <item x="226"/>
        <item x="264"/>
        <item x="335"/>
        <item x="384"/>
        <item x="301"/>
        <item x="263"/>
        <item x="171"/>
        <item x="20"/>
        <item x="199"/>
        <item x="318"/>
        <item x="293"/>
        <item x="34"/>
        <item x="204"/>
        <item x="32"/>
        <item x="374"/>
        <item x="223"/>
        <item x="94"/>
        <item x="319"/>
        <item x="346"/>
        <item x="437"/>
        <item x="387"/>
        <item x="412"/>
        <item x="71"/>
        <item x="158"/>
        <item x="308"/>
        <item x="213"/>
        <item x="193"/>
        <item x="176"/>
        <item x="79"/>
        <item x="181"/>
        <item x="365"/>
        <item x="421"/>
        <item x="427"/>
        <item x="212"/>
        <item x="164"/>
        <item x="362"/>
        <item x="337"/>
        <item x="373"/>
        <item x="216"/>
        <item x="237"/>
        <item x="244"/>
        <item x="229"/>
        <item x="188"/>
        <item x="231"/>
        <item x="257"/>
        <item x="151"/>
        <item x="200"/>
        <item x="220"/>
        <item x="157"/>
        <item x="281"/>
        <item x="43"/>
        <item x="191"/>
        <item x="442"/>
        <item x="446"/>
        <item x="444"/>
        <item x="375"/>
        <item x="109"/>
        <item x="336"/>
        <item x="277"/>
        <item x="258"/>
        <item x="425"/>
        <item x="285"/>
        <item x="222"/>
        <item x="309"/>
        <item x="443"/>
        <item x="219"/>
        <item x="196"/>
        <item x="363"/>
        <item x="397"/>
        <item x="378"/>
        <item x="186"/>
        <item x="208"/>
        <item x="163"/>
        <item x="123"/>
        <item x="383"/>
        <item x="295"/>
        <item x="268"/>
        <item x="287"/>
        <item x="448"/>
        <item x="360"/>
        <item x="310"/>
        <item x="248"/>
        <item x="434"/>
        <item x="423"/>
        <item x="414"/>
        <item x="292"/>
        <item x="145"/>
        <item x="372"/>
        <item x="46"/>
        <item x="241"/>
        <item x="400"/>
        <item x="205"/>
        <item x="300"/>
        <item x="240"/>
        <item x="389"/>
        <item x="358"/>
        <item x="320"/>
        <item x="410"/>
        <item x="233"/>
        <item x="330"/>
        <item x="168"/>
        <item x="380"/>
        <item x="184"/>
        <item x="117"/>
        <item x="361"/>
        <item x="329"/>
        <item x="385"/>
        <item x="401"/>
        <item x="106"/>
        <item x="232"/>
        <item x="347"/>
        <item x="439"/>
        <item x="429"/>
        <item x="419"/>
        <item x="413"/>
        <item x="214"/>
        <item x="368"/>
        <item x="95"/>
        <item x="291"/>
        <item x="349"/>
        <item x="331"/>
        <item x="294"/>
        <item x="160"/>
        <item x="235"/>
        <item x="424"/>
        <item x="177"/>
        <item x="366"/>
        <item x="328"/>
        <item x="217"/>
        <item x="297"/>
        <item x="430"/>
        <item x="282"/>
        <item x="345"/>
        <item x="143"/>
        <item x="327"/>
        <item x="403"/>
        <item x="271"/>
        <item x="279"/>
        <item x="304"/>
        <item x="428"/>
        <item x="259"/>
        <item x="339"/>
        <item x="156"/>
        <item x="343"/>
        <item x="404"/>
        <item x="133"/>
        <item x="155"/>
        <item x="256"/>
        <item x="431"/>
        <item x="377"/>
        <item x="311"/>
        <item x="211"/>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numFmtId="43"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numFmtId="43" showAll="0">
      <items count="26">
        <item x="22"/>
        <item x="21"/>
        <item x="23"/>
        <item x="18"/>
        <item x="24"/>
        <item x="17"/>
        <item x="19"/>
        <item x="14"/>
        <item x="8"/>
        <item x="10"/>
        <item x="12"/>
        <item x="9"/>
        <item x="7"/>
        <item x="11"/>
        <item x="2"/>
        <item x="1"/>
        <item x="3"/>
        <item x="0"/>
        <item x="4"/>
        <item x="5"/>
        <item x="6"/>
        <item x="13"/>
        <item x="16"/>
        <item x="20"/>
        <item x="15"/>
        <item t="default"/>
      </items>
    </pivotField>
    <pivotField numFmtId="164" showAll="0">
      <items count="1116">
        <item x="988"/>
        <item x="775"/>
        <item x="133"/>
        <item x="825"/>
        <item x="221"/>
        <item x="1038"/>
        <item x="975"/>
        <item x="858"/>
        <item x="119"/>
        <item x="936"/>
        <item x="387"/>
        <item x="974"/>
        <item x="1090"/>
        <item x="863"/>
        <item x="612"/>
        <item x="205"/>
        <item x="121"/>
        <item x="223"/>
        <item x="157"/>
        <item x="899"/>
        <item x="916"/>
        <item x="67"/>
        <item x="95"/>
        <item x="371"/>
        <item x="1102"/>
        <item x="222"/>
        <item x="892"/>
        <item x="217"/>
        <item x="882"/>
        <item x="206"/>
        <item x="909"/>
        <item x="923"/>
        <item x="1056"/>
        <item x="125"/>
        <item x="144"/>
        <item x="956"/>
        <item x="153"/>
        <item x="1055"/>
        <item x="784"/>
        <item x="214"/>
        <item x="663"/>
        <item x="696"/>
        <item x="914"/>
        <item x="104"/>
        <item x="1079"/>
        <item x="198"/>
        <item x="225"/>
        <item x="996"/>
        <item x="592"/>
        <item x="816"/>
        <item x="864"/>
        <item x="1066"/>
        <item x="195"/>
        <item x="357"/>
        <item x="228"/>
        <item x="970"/>
        <item x="162"/>
        <item x="793"/>
        <item x="212"/>
        <item x="1108"/>
        <item x="364"/>
        <item x="210"/>
        <item x="823"/>
        <item x="370"/>
        <item x="71"/>
        <item x="229"/>
        <item x="93"/>
        <item x="1081"/>
        <item x="245"/>
        <item x="235"/>
        <item x="1025"/>
        <item x="59"/>
        <item x="236"/>
        <item x="319"/>
        <item x="1078"/>
        <item x="1013"/>
        <item x="1101"/>
        <item x="224"/>
        <item x="966"/>
        <item x="1065"/>
        <item x="977"/>
        <item x="240"/>
        <item x="1097"/>
        <item x="25"/>
        <item x="189"/>
        <item x="1105"/>
        <item x="158"/>
        <item x="237"/>
        <item x="963"/>
        <item x="418"/>
        <item x="60"/>
        <item x="117"/>
        <item x="1054"/>
        <item x="220"/>
        <item x="1104"/>
        <item x="196"/>
        <item x="238"/>
        <item x="1076"/>
        <item x="822"/>
        <item x="349"/>
        <item x="540"/>
        <item x="181"/>
        <item x="384"/>
        <item x="170"/>
        <item x="912"/>
        <item x="928"/>
        <item x="122"/>
        <item x="554"/>
        <item x="756"/>
        <item x="1051"/>
        <item x="233"/>
        <item x="385"/>
        <item x="201"/>
        <item x="101"/>
        <item x="109"/>
        <item x="1074"/>
        <item x="875"/>
        <item x="778"/>
        <item x="186"/>
        <item x="957"/>
        <item x="1063"/>
        <item x="246"/>
        <item x="967"/>
        <item x="379"/>
        <item x="828"/>
        <item x="135"/>
        <item x="46"/>
        <item x="906"/>
        <item x="188"/>
        <item x="991"/>
        <item x="948"/>
        <item x="983"/>
        <item x="156"/>
        <item x="1027"/>
        <item x="128"/>
        <item x="140"/>
        <item x="588"/>
        <item x="30"/>
        <item x="166"/>
        <item x="638"/>
        <item x="605"/>
        <item x="1007"/>
        <item x="116"/>
        <item x="561"/>
        <item x="231"/>
        <item x="990"/>
        <item x="65"/>
        <item x="507"/>
        <item x="147"/>
        <item x="715"/>
        <item x="373"/>
        <item x="725"/>
        <item x="675"/>
        <item x="1017"/>
        <item x="73"/>
        <item x="667"/>
        <item x="180"/>
        <item x="628"/>
        <item x="837"/>
        <item x="849"/>
        <item x="55"/>
        <item x="1100"/>
        <item x="56"/>
        <item x="946"/>
        <item x="35"/>
        <item x="922"/>
        <item x="382"/>
        <item x="178"/>
        <item x="1112"/>
        <item x="179"/>
        <item x="821"/>
        <item x="171"/>
        <item x="645"/>
        <item x="142"/>
        <item x="143"/>
        <item x="41"/>
        <item x="89"/>
        <item x="202"/>
        <item x="209"/>
        <item x="1050"/>
        <item x="1086"/>
        <item x="994"/>
        <item x="66"/>
        <item x="239"/>
        <item x="847"/>
        <item x="898"/>
        <item x="1008"/>
        <item x="1001"/>
        <item x="968"/>
        <item x="177"/>
        <item x="33"/>
        <item x="126"/>
        <item x="878"/>
        <item x="1020"/>
        <item x="91"/>
        <item x="96"/>
        <item x="651"/>
        <item x="354"/>
        <item x="63"/>
        <item x="780"/>
        <item x="844"/>
        <item x="1005"/>
        <item x="134"/>
        <item x="993"/>
        <item x="973"/>
        <item x="232"/>
        <item x="811"/>
        <item x="940"/>
        <item x="438"/>
        <item x="926"/>
        <item x="48"/>
        <item x="672"/>
        <item x="602"/>
        <item x="374"/>
        <item x="999"/>
        <item x="400"/>
        <item x="703"/>
        <item x="1036"/>
        <item x="207"/>
        <item x="1080"/>
        <item x="381"/>
        <item x="1028"/>
        <item x="947"/>
        <item x="350"/>
        <item x="85"/>
        <item x="391"/>
        <item x="1083"/>
        <item x="1071"/>
        <item x="929"/>
        <item x="809"/>
        <item x="146"/>
        <item x="17"/>
        <item x="636"/>
        <item x="1075"/>
        <item x="351"/>
        <item x="1029"/>
        <item x="234"/>
        <item x="150"/>
        <item x="200"/>
        <item x="1087"/>
        <item x="763"/>
        <item x="68"/>
        <item x="520"/>
        <item x="172"/>
        <item x="114"/>
        <item x="952"/>
        <item x="161"/>
        <item x="949"/>
        <item x="959"/>
        <item x="29"/>
        <item x="764"/>
        <item x="513"/>
        <item x="211"/>
        <item x="1040"/>
        <item x="960"/>
        <item x="808"/>
        <item x="979"/>
        <item x="660"/>
        <item x="215"/>
        <item x="566"/>
        <item x="838"/>
        <item x="88"/>
        <item x="79"/>
        <item x="800"/>
        <item x="1057"/>
        <item x="1031"/>
        <item x="889"/>
        <item x="754"/>
        <item x="31"/>
        <item x="76"/>
        <item x="1046"/>
        <item x="505"/>
        <item x="1110"/>
        <item x="677"/>
        <item x="77"/>
        <item x="1010"/>
        <item x="1089"/>
        <item x="857"/>
        <item x="92"/>
        <item x="1107"/>
        <item x="167"/>
        <item x="755"/>
        <item x="538"/>
        <item x="1042"/>
        <item x="870"/>
        <item x="127"/>
        <item x="1088"/>
        <item x="569"/>
        <item x="184"/>
        <item x="164"/>
        <item x="835"/>
        <item x="97"/>
        <item x="100"/>
        <item x="641"/>
        <item x="783"/>
        <item x="862"/>
        <item x="1037"/>
        <item x="52"/>
        <item x="300"/>
        <item x="185"/>
        <item x="900"/>
        <item x="668"/>
        <item x="106"/>
        <item x="1094"/>
        <item x="112"/>
        <item x="935"/>
        <item x="292"/>
        <item x="918"/>
        <item x="1068"/>
        <item x="64"/>
        <item x="1034"/>
        <item x="242"/>
        <item x="1033"/>
        <item x="723"/>
        <item x="938"/>
        <item x="356"/>
        <item x="869"/>
        <item x="168"/>
        <item x="227"/>
        <item x="393"/>
        <item x="1095"/>
        <item x="542"/>
        <item x="506"/>
        <item x="726"/>
        <item x="216"/>
        <item x="817"/>
        <item x="852"/>
        <item x="82"/>
        <item x="409"/>
        <item x="129"/>
        <item x="366"/>
        <item x="1030"/>
        <item x="842"/>
        <item x="208"/>
        <item x="853"/>
        <item x="589"/>
        <item x="707"/>
        <item x="1052"/>
        <item x="690"/>
        <item x="902"/>
        <item x="278"/>
        <item x="528"/>
        <item x="219"/>
        <item x="801"/>
        <item x="90"/>
        <item x="910"/>
        <item x="920"/>
        <item x="790"/>
        <item x="865"/>
        <item x="795"/>
        <item x="1061"/>
        <item x="313"/>
        <item x="455"/>
        <item x="62"/>
        <item x="295"/>
        <item x="191"/>
        <item x="378"/>
        <item x="927"/>
        <item x="885"/>
        <item x="1045"/>
        <item x="1099"/>
        <item x="613"/>
        <item x="1043"/>
        <item x="804"/>
        <item x="1015"/>
        <item x="248"/>
        <item x="629"/>
        <item x="716"/>
        <item x="28"/>
        <item x="333"/>
        <item x="94"/>
        <item x="958"/>
        <item x="932"/>
        <item x="75"/>
        <item x="532"/>
        <item x="1002"/>
        <item x="884"/>
        <item x="482"/>
        <item x="930"/>
        <item x="732"/>
        <item x="661"/>
        <item x="463"/>
        <item x="722"/>
        <item x="894"/>
        <item x="921"/>
        <item x="190"/>
        <item x="551"/>
        <item x="901"/>
        <item x="353"/>
        <item x="797"/>
        <item x="226"/>
        <item x="337"/>
        <item x="886"/>
        <item x="50"/>
        <item x="876"/>
        <item x="155"/>
        <item x="11"/>
        <item x="620"/>
        <item x="1026"/>
        <item x="1106"/>
        <item x="666"/>
        <item x="1009"/>
        <item x="944"/>
        <item x="962"/>
        <item x="701"/>
        <item x="1019"/>
        <item x="1039"/>
        <item x="335"/>
        <item x="380"/>
        <item x="713"/>
        <item x="1058"/>
        <item x="148"/>
        <item x="772"/>
        <item x="943"/>
        <item x="601"/>
        <item x="355"/>
        <item x="616"/>
        <item x="814"/>
        <item x="586"/>
        <item x="678"/>
        <item x="720"/>
        <item x="1109"/>
        <item x="587"/>
        <item x="702"/>
        <item x="1084"/>
        <item x="1059"/>
        <item x="87"/>
        <item x="697"/>
        <item x="1049"/>
        <item x="955"/>
        <item x="736"/>
        <item x="653"/>
        <item x="631"/>
        <item x="149"/>
        <item x="326"/>
        <item x="132"/>
        <item x="1098"/>
        <item x="108"/>
        <item x="1096"/>
        <item x="57"/>
        <item x="767"/>
        <item x="895"/>
        <item x="704"/>
        <item x="1082"/>
        <item x="24"/>
        <item x="830"/>
        <item x="531"/>
        <item x="84"/>
        <item x="536"/>
        <item x="919"/>
        <item x="868"/>
        <item x="524"/>
        <item x="671"/>
        <item x="911"/>
        <item x="694"/>
        <item x="771"/>
        <item x="182"/>
        <item x="712"/>
        <item x="243"/>
        <item x="136"/>
        <item x="47"/>
        <item x="746"/>
        <item x="813"/>
        <item x="213"/>
        <item x="657"/>
        <item x="630"/>
        <item x="861"/>
        <item x="453"/>
        <item x="230"/>
        <item x="619"/>
        <item x="978"/>
        <item x="462"/>
        <item x="360"/>
        <item x="774"/>
        <item x="328"/>
        <item x="389"/>
        <item x="872"/>
        <item x="546"/>
        <item x="1092"/>
        <item x="1023"/>
        <item x="340"/>
        <item x="515"/>
        <item x="642"/>
        <item x="152"/>
        <item x="782"/>
        <item x="323"/>
        <item x="867"/>
        <item x="1024"/>
        <item x="1021"/>
        <item x="103"/>
        <item x="204"/>
        <item x="693"/>
        <item x="807"/>
        <item x="421"/>
        <item x="287"/>
        <item x="442"/>
        <item x="591"/>
        <item x="509"/>
        <item x="705"/>
        <item x="345"/>
        <item x="496"/>
        <item x="244"/>
        <item x="1077"/>
        <item x="992"/>
        <item x="673"/>
        <item x="766"/>
        <item x="941"/>
        <item x="123"/>
        <item x="731"/>
        <item x="1014"/>
        <item x="86"/>
        <item x="637"/>
        <item x="305"/>
        <item x="719"/>
        <item x="939"/>
        <item x="107"/>
        <item x="650"/>
        <item x="819"/>
        <item x="1069"/>
        <item x="1003"/>
        <item x="523"/>
        <item x="950"/>
        <item x="880"/>
        <item x="925"/>
        <item x="874"/>
        <item x="1064"/>
        <item x="980"/>
        <item x="961"/>
        <item x="45"/>
        <item x="466"/>
        <item x="1048"/>
        <item x="871"/>
        <item x="1067"/>
        <item x="608"/>
        <item x="1111"/>
        <item x="80"/>
        <item x="662"/>
        <item x="915"/>
        <item x="1035"/>
        <item x="680"/>
        <item x="1062"/>
        <item x="622"/>
        <item x="829"/>
        <item x="826"/>
        <item x="192"/>
        <item x="596"/>
        <item x="859"/>
        <item x="953"/>
        <item x="820"/>
        <item x="291"/>
        <item x="1004"/>
        <item x="320"/>
        <item x="471"/>
        <item x="610"/>
        <item x="643"/>
        <item x="472"/>
        <item x="984"/>
        <item x="917"/>
        <item x="850"/>
        <item x="640"/>
        <item x="118"/>
        <item x="893"/>
        <item x="372"/>
        <item x="197"/>
        <item x="21"/>
        <item x="965"/>
        <item x="708"/>
        <item x="548"/>
        <item x="367"/>
        <item x="478"/>
        <item x="12"/>
        <item x="717"/>
        <item x="740"/>
        <item x="985"/>
        <item x="477"/>
        <item x="890"/>
        <item x="765"/>
        <item x="714"/>
        <item x="721"/>
        <item x="318"/>
        <item x="392"/>
        <item x="883"/>
        <item x="598"/>
        <item x="599"/>
        <item x="1012"/>
        <item x="698"/>
        <item x="972"/>
        <item x="1018"/>
        <item x="459"/>
        <item x="913"/>
        <item x="276"/>
        <item x="665"/>
        <item x="989"/>
        <item x="848"/>
        <item x="986"/>
        <item x="806"/>
        <item x="760"/>
        <item x="138"/>
        <item x="113"/>
        <item x="692"/>
        <item x="624"/>
        <item x="173"/>
        <item x="611"/>
        <item x="527"/>
        <item x="498"/>
        <item x="658"/>
        <item x="428"/>
        <item x="415"/>
        <item x="604"/>
        <item x="888"/>
        <item x="1093"/>
        <item x="626"/>
        <item x="1070"/>
        <item x="931"/>
        <item x="187"/>
        <item x="483"/>
        <item x="1060"/>
        <item x="699"/>
        <item x="301"/>
        <item x="945"/>
        <item x="1006"/>
        <item x="111"/>
        <item x="322"/>
        <item x="674"/>
        <item x="706"/>
        <item x="633"/>
        <item x="124"/>
        <item x="572"/>
        <item x="203"/>
        <item x="840"/>
        <item x="750"/>
        <item x="1041"/>
        <item x="539"/>
        <item x="376"/>
        <item x="744"/>
        <item x="1103"/>
        <item x="494"/>
        <item x="81"/>
        <item x="1044"/>
        <item x="130"/>
        <item x="74"/>
        <item x="358"/>
        <item x="581"/>
        <item x="137"/>
        <item x="568"/>
        <item x="163"/>
        <item x="1073"/>
        <item x="1114"/>
        <item x="49"/>
        <item x="51"/>
        <item x="530"/>
        <item x="998"/>
        <item x="344"/>
        <item x="432"/>
        <item x="440"/>
        <item x="296"/>
        <item x="982"/>
        <item x="924"/>
        <item x="502"/>
        <item x="976"/>
        <item x="34"/>
        <item x="676"/>
        <item x="145"/>
        <item x="718"/>
        <item x="590"/>
        <item x="398"/>
        <item x="575"/>
        <item x="283"/>
        <item x="338"/>
        <item x="621"/>
        <item x="954"/>
        <item x="169"/>
        <item x="905"/>
        <item x="691"/>
        <item x="61"/>
        <item x="518"/>
        <item x="316"/>
        <item x="987"/>
        <item x="1085"/>
        <item x="253"/>
        <item x="2"/>
        <item x="1053"/>
        <item x="789"/>
        <item x="815"/>
        <item x="1032"/>
        <item x="951"/>
        <item x="1113"/>
        <item x="535"/>
        <item x="582"/>
        <item x="758"/>
        <item x="969"/>
        <item x="40"/>
        <item x="44"/>
        <item x="446"/>
        <item x="687"/>
        <item x="154"/>
        <item x="529"/>
        <item x="359"/>
        <item x="369"/>
        <item x="742"/>
        <item x="855"/>
        <item x="600"/>
        <item x="647"/>
        <item x="160"/>
        <item x="289"/>
        <item x="504"/>
        <item x="460"/>
        <item x="465"/>
        <item x="562"/>
        <item x="194"/>
        <item x="406"/>
        <item x="368"/>
        <item x="904"/>
        <item x="266"/>
        <item x="595"/>
        <item x="981"/>
        <item x="933"/>
        <item x="896"/>
        <item x="607"/>
        <item x="565"/>
        <item x="436"/>
        <item x="879"/>
        <item x="390"/>
        <item x="476"/>
        <item x="877"/>
        <item x="334"/>
        <item x="20"/>
        <item x="508"/>
        <item x="700"/>
        <item x="312"/>
        <item x="425"/>
        <item x="451"/>
        <item x="873"/>
        <item x="794"/>
        <item x="654"/>
        <item x="1047"/>
        <item x="907"/>
        <item x="770"/>
        <item x="39"/>
        <item x="517"/>
        <item x="603"/>
        <item x="72"/>
        <item x="639"/>
        <item x="579"/>
        <item x="377"/>
        <item x="897"/>
        <item x="964"/>
        <item x="805"/>
        <item x="1091"/>
        <item x="627"/>
        <item x="120"/>
        <item x="634"/>
        <item x="70"/>
        <item x="597"/>
        <item x="256"/>
        <item x="632"/>
        <item x="656"/>
        <item x="635"/>
        <item x="684"/>
        <item x="682"/>
        <item x="365"/>
        <item x="831"/>
        <item x="139"/>
        <item x="18"/>
        <item x="618"/>
        <item x="1022"/>
        <item x="594"/>
        <item x="468"/>
        <item x="294"/>
        <item x="557"/>
        <item x="681"/>
        <item x="942"/>
        <item x="856"/>
        <item x="1000"/>
        <item x="578"/>
        <item x="891"/>
        <item x="552"/>
        <item x="304"/>
        <item x="881"/>
        <item x="796"/>
        <item x="467"/>
        <item x="447"/>
        <item x="422"/>
        <item x="834"/>
        <item x="745"/>
        <item x="1011"/>
        <item x="997"/>
        <item x="16"/>
        <item x="183"/>
        <item x="38"/>
        <item x="22"/>
        <item x="444"/>
        <item x="652"/>
        <item x="625"/>
        <item x="479"/>
        <item x="679"/>
        <item x="261"/>
        <item x="99"/>
        <item x="903"/>
        <item x="445"/>
        <item x="609"/>
        <item x="827"/>
        <item x="777"/>
        <item x="15"/>
        <item x="648"/>
        <item x="83"/>
        <item x="887"/>
        <item x="841"/>
        <item x="669"/>
        <item x="279"/>
        <item x="832"/>
        <item x="934"/>
        <item x="729"/>
        <item x="9"/>
        <item x="845"/>
        <item x="617"/>
        <item x="32"/>
        <item x="441"/>
        <item x="710"/>
        <item x="473"/>
        <item x="249"/>
        <item x="683"/>
        <item x="585"/>
        <item x="749"/>
        <item x="791"/>
        <item x="741"/>
        <item x="1072"/>
        <item x="174"/>
        <item x="274"/>
        <item x="688"/>
        <item x="361"/>
        <item x="262"/>
        <item x="860"/>
        <item x="768"/>
        <item x="545"/>
        <item x="788"/>
        <item x="303"/>
        <item x="388"/>
        <item x="541"/>
        <item x="280"/>
        <item x="824"/>
        <item x="416"/>
        <item x="218"/>
        <item x="851"/>
        <item x="435"/>
        <item x="511"/>
        <item x="543"/>
        <item x="866"/>
        <item x="474"/>
        <item x="6"/>
        <item x="433"/>
        <item x="1016"/>
        <item x="812"/>
        <item x="423"/>
        <item x="971"/>
        <item x="779"/>
        <item x="739"/>
        <item x="792"/>
        <item x="534"/>
        <item x="510"/>
        <item x="655"/>
        <item x="264"/>
        <item x="937"/>
        <item x="686"/>
        <item x="786"/>
        <item x="711"/>
        <item x="19"/>
        <item x="330"/>
        <item x="649"/>
        <item x="308"/>
        <item x="4"/>
        <item x="317"/>
        <item x="275"/>
        <item x="386"/>
        <item x="762"/>
        <item x="995"/>
        <item x="486"/>
        <item x="564"/>
        <item x="580"/>
        <item x="254"/>
        <item x="803"/>
        <item x="480"/>
        <item x="251"/>
        <item x="315"/>
        <item x="843"/>
        <item x="439"/>
        <item x="293"/>
        <item x="560"/>
        <item x="810"/>
        <item x="908"/>
        <item x="730"/>
        <item x="339"/>
        <item x="583"/>
        <item x="298"/>
        <item x="13"/>
        <item x="165"/>
        <item x="270"/>
        <item x="277"/>
        <item x="336"/>
        <item x="798"/>
        <item x="514"/>
        <item x="247"/>
        <item x="799"/>
        <item x="58"/>
        <item x="556"/>
        <item x="285"/>
        <item x="574"/>
        <item x="550"/>
        <item x="503"/>
        <item x="689"/>
        <item x="26"/>
        <item x="836"/>
        <item x="325"/>
        <item x="495"/>
        <item x="176"/>
        <item x="272"/>
        <item x="431"/>
        <item x="614"/>
        <item x="403"/>
        <item x="748"/>
        <item x="258"/>
        <item x="331"/>
        <item x="269"/>
        <item x="615"/>
        <item x="78"/>
        <item x="573"/>
        <item x="268"/>
        <item x="352"/>
        <item x="709"/>
        <item x="470"/>
        <item x="131"/>
        <item x="555"/>
        <item x="743"/>
        <item x="747"/>
        <item x="752"/>
        <item x="0"/>
        <item x="488"/>
        <item x="43"/>
        <item x="402"/>
        <item x="5"/>
        <item x="570"/>
        <item x="175"/>
        <item x="727"/>
        <item x="773"/>
        <item x="499"/>
        <item x="558"/>
        <item x="521"/>
        <item x="282"/>
        <item x="547"/>
        <item x="457"/>
        <item x="537"/>
        <item x="685"/>
        <item x="785"/>
        <item x="533"/>
        <item x="576"/>
        <item x="818"/>
        <item x="456"/>
        <item x="310"/>
        <item x="341"/>
        <item x="424"/>
        <item x="37"/>
        <item x="492"/>
        <item x="525"/>
        <item x="553"/>
        <item x="241"/>
        <item x="250"/>
        <item x="347"/>
        <item x="383"/>
        <item x="414"/>
        <item x="437"/>
        <item x="854"/>
        <item x="98"/>
        <item x="69"/>
        <item x="411"/>
        <item x="327"/>
        <item x="271"/>
        <item x="332"/>
        <item x="53"/>
        <item x="115"/>
        <item x="426"/>
        <item x="267"/>
        <item x="670"/>
        <item x="7"/>
        <item x="516"/>
        <item x="309"/>
        <item x="577"/>
        <item x="759"/>
        <item x="493"/>
        <item x="321"/>
        <item x="584"/>
        <item x="735"/>
        <item x="343"/>
        <item x="306"/>
        <item x="14"/>
        <item x="281"/>
        <item x="802"/>
        <item x="412"/>
        <item x="571"/>
        <item x="454"/>
        <item x="419"/>
        <item x="452"/>
        <item x="193"/>
        <item x="464"/>
        <item x="23"/>
        <item x="448"/>
        <item x="787"/>
        <item x="199"/>
        <item x="757"/>
        <item x="375"/>
        <item x="839"/>
        <item x="284"/>
        <item x="761"/>
        <item x="484"/>
        <item x="362"/>
        <item x="769"/>
        <item x="776"/>
        <item x="593"/>
        <item x="559"/>
        <item x="753"/>
        <item x="664"/>
        <item x="512"/>
        <item x="105"/>
        <item x="290"/>
        <item x="623"/>
        <item x="833"/>
        <item x="1"/>
        <item x="751"/>
        <item x="151"/>
        <item x="646"/>
        <item x="733"/>
        <item x="54"/>
        <item x="265"/>
        <item x="781"/>
        <item x="491"/>
        <item x="299"/>
        <item x="429"/>
        <item x="567"/>
        <item x="302"/>
        <item x="420"/>
        <item x="458"/>
        <item x="481"/>
        <item x="846"/>
        <item x="738"/>
        <item x="408"/>
        <item x="500"/>
        <item x="449"/>
        <item x="434"/>
        <item x="342"/>
        <item x="260"/>
        <item x="314"/>
        <item x="461"/>
        <item x="397"/>
        <item x="737"/>
        <item x="497"/>
        <item x="407"/>
        <item x="485"/>
        <item x="255"/>
        <item x="346"/>
        <item x="311"/>
        <item x="519"/>
        <item x="413"/>
        <item x="102"/>
        <item x="544"/>
        <item x="286"/>
        <item x="659"/>
        <item x="549"/>
        <item x="27"/>
        <item x="159"/>
        <item x="644"/>
        <item x="410"/>
        <item x="526"/>
        <item x="297"/>
        <item x="487"/>
        <item x="724"/>
        <item x="417"/>
        <item x="348"/>
        <item x="42"/>
        <item x="563"/>
        <item x="405"/>
        <item x="490"/>
        <item x="3"/>
        <item x="469"/>
        <item x="363"/>
        <item x="695"/>
        <item x="443"/>
        <item x="404"/>
        <item x="36"/>
        <item x="427"/>
        <item x="450"/>
        <item x="501"/>
        <item x="728"/>
        <item x="257"/>
        <item x="395"/>
        <item x="288"/>
        <item x="401"/>
        <item x="475"/>
        <item x="430"/>
        <item x="307"/>
        <item x="141"/>
        <item x="252"/>
        <item x="8"/>
        <item x="110"/>
        <item x="399"/>
        <item x="489"/>
        <item x="329"/>
        <item x="259"/>
        <item x="606"/>
        <item x="396"/>
        <item x="734"/>
        <item x="522"/>
        <item x="324"/>
        <item x="273"/>
        <item x="394"/>
        <item x="263"/>
        <item x="10"/>
        <item t="default"/>
      </items>
    </pivotField>
    <pivotField showAll="0"/>
    <pivotField showAll="0"/>
    <pivotField showAll="0"/>
    <pivotField showAll="0"/>
    <pivotField showAll="0"/>
    <pivotField showAll="0"/>
    <pivotField showAll="0"/>
    <pivotField showAll="0"/>
    <pivotField showAll="0"/>
    <pivotField numFmtId="164" showAll="0"/>
    <pivotField axis="axisRow" dataField="1" numFmtId="9" showAll="0">
      <items count="3">
        <item x="1"/>
        <item x="0"/>
        <item t="default"/>
      </items>
    </pivotField>
    <pivotField showAll="0"/>
    <pivotField numFmtId="164" showAll="0"/>
    <pivotField showAll="0"/>
    <pivotField showAll="0"/>
    <pivotField numFmtId="164" showAll="0"/>
  </pivotFields>
  <rowFields count="1">
    <field x="18"/>
  </rowFields>
  <rowItems count="3">
    <i>
      <x/>
    </i>
    <i>
      <x v="1"/>
    </i>
    <i t="grand">
      <x/>
    </i>
  </rowItems>
  <colItems count="1">
    <i/>
  </colItems>
  <dataFields count="1">
    <dataField name="Count of High Discount (50% or more)" fld="18" subtotal="count" baseField="18" baseItem="0"/>
  </dataFields>
  <chartFormats count="6">
    <chartFormat chart="55" format="23" series="1">
      <pivotArea type="data" outline="0" fieldPosition="0">
        <references count="1">
          <reference field="4294967294" count="1" selected="0">
            <x v="0"/>
          </reference>
        </references>
      </pivotArea>
    </chartFormat>
    <chartFormat chart="65" format="27" series="1">
      <pivotArea type="data" outline="0" fieldPosition="0">
        <references count="1">
          <reference field="4294967294" count="1" selected="0">
            <x v="0"/>
          </reference>
        </references>
      </pivotArea>
    </chartFormat>
    <chartFormat chart="65" format="28">
      <pivotArea type="data" outline="0" fieldPosition="0">
        <references count="2">
          <reference field="4294967294" count="1" selected="0">
            <x v="0"/>
          </reference>
          <reference field="18" count="1" selected="0">
            <x v="0"/>
          </reference>
        </references>
      </pivotArea>
    </chartFormat>
    <chartFormat chart="65" format="29">
      <pivotArea type="data" outline="0" fieldPosition="0">
        <references count="2">
          <reference field="4294967294" count="1" selected="0">
            <x v="0"/>
          </reference>
          <reference field="18" count="1" selected="0">
            <x v="1"/>
          </reference>
        </references>
      </pivotArea>
    </chartFormat>
    <chartFormat chart="55" format="24">
      <pivotArea type="data" outline="0" fieldPosition="0">
        <references count="2">
          <reference field="4294967294" count="1" selected="0">
            <x v="0"/>
          </reference>
          <reference field="18" count="1" selected="0">
            <x v="0"/>
          </reference>
        </references>
      </pivotArea>
    </chartFormat>
    <chartFormat chart="55" format="25">
      <pivotArea type="data" outline="0" fieldPosition="0">
        <references count="2">
          <reference field="4294967294" count="1" selected="0">
            <x v="0"/>
          </reference>
          <reference field="1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96842B6-E3BC-4132-938F-BC23BF764A9B}" name="PivotTable1"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3" rowHeaderCaption="Rating">
  <location ref="A3:B29" firstHeaderRow="1" firstDataRow="1" firstDataCol="1"/>
  <pivotFields count="24">
    <pivotField dataField="1" showAll="0">
      <items count="1348">
        <item x="46"/>
        <item x="143"/>
        <item x="654"/>
        <item x="655"/>
        <item x="663"/>
        <item x="557"/>
        <item x="148"/>
        <item x="189"/>
        <item x="239"/>
        <item x="1064"/>
        <item x="865"/>
        <item x="785"/>
        <item x="1215"/>
        <item x="56"/>
        <item x="33"/>
        <item x="8"/>
        <item x="1090"/>
        <item x="1143"/>
        <item x="716"/>
        <item x="939"/>
        <item x="1019"/>
        <item x="960"/>
        <item x="1027"/>
        <item x="1284"/>
        <item x="1066"/>
        <item x="812"/>
        <item x="1092"/>
        <item x="1344"/>
        <item x="980"/>
        <item x="950"/>
        <item x="988"/>
        <item x="1184"/>
        <item x="569"/>
        <item x="637"/>
        <item x="1210"/>
        <item x="989"/>
        <item x="934"/>
        <item x="606"/>
        <item x="1151"/>
        <item x="1219"/>
        <item x="754"/>
        <item x="885"/>
        <item x="749"/>
        <item x="828"/>
        <item x="753"/>
        <item x="1011"/>
        <item x="947"/>
        <item x="887"/>
        <item x="985"/>
        <item x="181"/>
        <item x="204"/>
        <item x="201"/>
        <item x="321"/>
        <item x="1337"/>
        <item x="693"/>
        <item x="996"/>
        <item x="1012"/>
        <item x="906"/>
        <item x="930"/>
        <item x="1022"/>
        <item x="712"/>
        <item x="1345"/>
        <item x="1319"/>
        <item x="852"/>
        <item x="1263"/>
        <item x="1313"/>
        <item x="796"/>
        <item x="983"/>
        <item x="590"/>
        <item x="701"/>
        <item x="687"/>
        <item x="691"/>
        <item x="789"/>
        <item x="770"/>
        <item x="1237"/>
        <item x="913"/>
        <item x="618"/>
        <item x="601"/>
        <item x="876"/>
        <item x="893"/>
        <item x="810"/>
        <item x="657"/>
        <item x="627"/>
        <item x="823"/>
        <item x="594"/>
        <item x="742"/>
        <item x="744"/>
        <item x="577"/>
        <item x="762"/>
        <item x="860"/>
        <item x="40"/>
        <item x="30"/>
        <item x="185"/>
        <item x="212"/>
        <item x="1050"/>
        <item x="658"/>
        <item x="916"/>
        <item x="918"/>
        <item x="1007"/>
        <item x="331"/>
        <item x="1110"/>
        <item x="764"/>
        <item x="732"/>
        <item x="780"/>
        <item x="1009"/>
        <item x="639"/>
        <item x="145"/>
        <item x="205"/>
        <item x="882"/>
        <item x="1104"/>
        <item x="1010"/>
        <item x="1189"/>
        <item x="1045"/>
        <item x="944"/>
        <item x="1339"/>
        <item x="638"/>
        <item x="886"/>
        <item x="98"/>
        <item x="981"/>
        <item x="767"/>
        <item x="964"/>
        <item x="635"/>
        <item x="936"/>
        <item x="1044"/>
        <item x="677"/>
        <item x="572"/>
        <item x="419"/>
        <item x="154"/>
        <item x="1139"/>
        <item x="1186"/>
        <item x="685"/>
        <item x="991"/>
        <item x="90"/>
        <item x="1346"/>
        <item x="862"/>
        <item x="1223"/>
        <item x="47"/>
        <item x="65"/>
        <item x="575"/>
        <item x="898"/>
        <item x="1316"/>
        <item x="125"/>
        <item x="629"/>
        <item x="182"/>
        <item x="228"/>
        <item x="301"/>
        <item x="700"/>
        <item x="743"/>
        <item x="724"/>
        <item x="1333"/>
        <item x="1014"/>
        <item x="1203"/>
        <item x="1300"/>
        <item x="920"/>
        <item x="929"/>
        <item x="1304"/>
        <item x="129"/>
        <item x="126"/>
        <item x="260"/>
        <item x="345"/>
        <item x="459"/>
        <item x="751"/>
        <item x="642"/>
        <item x="825"/>
        <item x="958"/>
        <item x="690"/>
        <item x="450"/>
        <item x="499"/>
        <item x="1302"/>
        <item x="512"/>
        <item x="915"/>
        <item x="69"/>
        <item x="63"/>
        <item x="247"/>
        <item x="997"/>
        <item x="664"/>
        <item x="573"/>
        <item x="1003"/>
        <item x="650"/>
        <item x="748"/>
        <item x="558"/>
        <item x="740"/>
        <item x="230"/>
        <item x="863"/>
        <item x="1117"/>
        <item x="721"/>
        <item x="1100"/>
        <item x="1324"/>
        <item x="568"/>
        <item x="293"/>
        <item x="911"/>
        <item x="1176"/>
        <item x="897"/>
        <item x="1058"/>
        <item x="978"/>
        <item x="1149"/>
        <item x="25"/>
        <item x="300"/>
        <item x="968"/>
        <item x="923"/>
        <item x="1343"/>
        <item x="1157"/>
        <item x="626"/>
        <item x="686"/>
        <item x="795"/>
        <item x="914"/>
        <item x="1322"/>
        <item x="1240"/>
        <item x="956"/>
        <item x="1006"/>
        <item x="665"/>
        <item x="1200"/>
        <item x="651"/>
        <item x="55"/>
        <item x="873"/>
        <item x="917"/>
        <item x="739"/>
        <item x="256"/>
        <item x="287"/>
        <item x="1032"/>
        <item x="1005"/>
        <item x="218"/>
        <item x="646"/>
        <item x="1291"/>
        <item x="1127"/>
        <item x="51"/>
        <item x="227"/>
        <item x="1123"/>
        <item x="139"/>
        <item x="138"/>
        <item x="994"/>
        <item x="555"/>
        <item x="859"/>
        <item x="49"/>
        <item x="1024"/>
        <item x="1179"/>
        <item x="713"/>
        <item x="355"/>
        <item x="854"/>
        <item x="1133"/>
        <item x="636"/>
        <item x="667"/>
        <item x="662"/>
        <item x="1013"/>
        <item x="1297"/>
        <item x="242"/>
        <item x="683"/>
        <item x="861"/>
        <item x="1016"/>
        <item x="1225"/>
        <item x="1292"/>
        <item x="274"/>
        <item x="267"/>
        <item x="1262"/>
        <item x="1211"/>
        <item x="603"/>
        <item x="574"/>
        <item x="1329"/>
        <item x="1232"/>
        <item x="614"/>
        <item x="29"/>
        <item x="11"/>
        <item x="531"/>
        <item x="1088"/>
        <item x="787"/>
        <item x="1112"/>
        <item x="922"/>
        <item x="1208"/>
        <item x="1310"/>
        <item x="945"/>
        <item x="966"/>
        <item x="901"/>
        <item x="1269"/>
        <item x="1148"/>
        <item x="252"/>
        <item x="68"/>
        <item x="1075"/>
        <item x="733"/>
        <item x="864"/>
        <item x="615"/>
        <item x="60"/>
        <item x="1285"/>
        <item x="660"/>
        <item x="1130"/>
        <item x="689"/>
        <item x="612"/>
        <item x="258"/>
        <item x="1136"/>
        <item x="288"/>
        <item x="184"/>
        <item x="1224"/>
        <item x="1279"/>
        <item x="191"/>
        <item x="643"/>
        <item x="951"/>
        <item x="811"/>
        <item x="421"/>
        <item x="709"/>
        <item x="102"/>
        <item x="259"/>
        <item x="1079"/>
        <item x="1121"/>
        <item x="261"/>
        <item x="1254"/>
        <item x="1231"/>
        <item x="1326"/>
        <item x="1294"/>
        <item x="1076"/>
        <item x="1057"/>
        <item x="1243"/>
        <item x="731"/>
        <item x="820"/>
        <item x="1288"/>
        <item x="1052"/>
        <item x="952"/>
        <item x="473"/>
        <item x="350"/>
        <item x="393"/>
        <item x="84"/>
        <item x="610"/>
        <item x="1162"/>
        <item x="396"/>
        <item x="919"/>
        <item x="549"/>
        <item x="1220"/>
        <item x="971"/>
        <item x="1114"/>
        <item x="782"/>
        <item x="1275"/>
        <item x="207"/>
        <item x="1274"/>
        <item x="741"/>
        <item x="1340"/>
        <item x="802"/>
        <item x="722"/>
        <item x="1161"/>
        <item x="106"/>
        <item x="89"/>
        <item x="220"/>
        <item x="595"/>
        <item x="104"/>
        <item x="166"/>
        <item x="597"/>
        <item x="566"/>
        <item x="42"/>
        <item x="0"/>
        <item x="1282"/>
        <item x="1335"/>
        <item x="1221"/>
        <item x="576"/>
        <item x="1122"/>
        <item x="878"/>
        <item x="648"/>
        <item x="43"/>
        <item x="160"/>
        <item x="12"/>
        <item x="578"/>
        <item x="867"/>
        <item x="737"/>
        <item x="622"/>
        <item x="623"/>
        <item x="768"/>
        <item x="1259"/>
        <item x="1253"/>
        <item x="892"/>
        <item x="853"/>
        <item x="605"/>
        <item x="1249"/>
        <item x="80"/>
        <item x="170"/>
        <item x="190"/>
        <item x="53"/>
        <item x="975"/>
        <item x="1035"/>
        <item x="705"/>
        <item x="1089"/>
        <item x="585"/>
        <item x="426"/>
        <item x="725"/>
        <item x="908"/>
        <item x="1086"/>
        <item x="1321"/>
        <item x="1061"/>
        <item x="830"/>
        <item x="1268"/>
        <item x="842"/>
        <item x="50"/>
        <item x="229"/>
        <item x="371"/>
        <item x="613"/>
        <item x="565"/>
        <item x="1246"/>
        <item x="457"/>
        <item x="599"/>
        <item x="547"/>
        <item x="935"/>
        <item x="1020"/>
        <item x="903"/>
        <item x="579"/>
        <item x="1218"/>
        <item x="875"/>
        <item x="1132"/>
        <item x="409"/>
        <item x="304"/>
        <item x="1072"/>
        <item x="290"/>
        <item x="858"/>
        <item x="773"/>
        <item x="955"/>
        <item x="1187"/>
        <item x="425"/>
        <item x="765"/>
        <item x="587"/>
        <item x="1167"/>
        <item x="1062"/>
        <item x="946"/>
        <item x="814"/>
        <item x="1308"/>
        <item x="1071"/>
        <item x="564"/>
        <item x="843"/>
        <item x="1235"/>
        <item x="571"/>
        <item x="822"/>
        <item x="619"/>
        <item x="1264"/>
        <item x="1234"/>
        <item x="233"/>
        <item x="694"/>
        <item x="319"/>
        <item x="912"/>
        <item x="910"/>
        <item x="158"/>
        <item x="715"/>
        <item x="801"/>
        <item x="254"/>
        <item x="907"/>
        <item x="1230"/>
        <item x="1323"/>
        <item x="894"/>
        <item x="1111"/>
        <item x="680"/>
        <item x="904"/>
        <item x="855"/>
        <item x="437"/>
        <item x="423"/>
        <item x="387"/>
        <item x="394"/>
        <item x="480"/>
        <item x="349"/>
        <item x="365"/>
        <item x="982"/>
        <item x="469"/>
        <item x="430"/>
        <item x="440"/>
        <item x="422"/>
        <item x="519"/>
        <item x="477"/>
        <item x="374"/>
        <item x="449"/>
        <item x="1038"/>
        <item x="1030"/>
        <item x="726"/>
        <item x="905"/>
        <item x="949"/>
        <item x="1125"/>
        <item x="766"/>
        <item x="807"/>
        <item x="563"/>
        <item x="832"/>
        <item x="45"/>
        <item x="36"/>
        <item x="652"/>
        <item x="1261"/>
        <item x="1296"/>
        <item x="1170"/>
        <item x="1093"/>
        <item x="1115"/>
        <item x="868"/>
        <item x="682"/>
        <item x="794"/>
        <item x="647"/>
        <item x="1198"/>
        <item x="926"/>
        <item x="1233"/>
        <item x="153"/>
        <item x="791"/>
        <item x="672"/>
        <item x="224"/>
        <item x="681"/>
        <item x="718"/>
        <item x="827"/>
        <item x="661"/>
        <item x="1042"/>
        <item x="763"/>
        <item x="1177"/>
        <item x="730"/>
        <item x="202"/>
        <item x="1056"/>
        <item x="1129"/>
        <item x="938"/>
        <item x="805"/>
        <item x="600"/>
        <item x="620"/>
        <item x="1193"/>
        <item x="161"/>
        <item x="241"/>
        <item x="165"/>
        <item x="1307"/>
        <item x="1147"/>
        <item x="1080"/>
        <item x="719"/>
        <item x="969"/>
        <item x="17"/>
        <item x="9"/>
        <item x="134"/>
        <item x="101"/>
        <item x="146"/>
        <item x="52"/>
        <item x="1227"/>
        <item x="948"/>
        <item x="15"/>
        <item x="1141"/>
        <item x="924"/>
        <item x="222"/>
        <item x="1082"/>
        <item x="1051"/>
        <item x="973"/>
        <item x="1059"/>
        <item x="608"/>
        <item x="760"/>
        <item x="871"/>
        <item x="214"/>
        <item x="439"/>
        <item x="851"/>
        <item x="589"/>
        <item x="320"/>
        <item x="877"/>
        <item x="884"/>
        <item x="891"/>
        <item x="756"/>
        <item x="483"/>
        <item x="198"/>
        <item x="120"/>
        <item x="235"/>
        <item x="156"/>
        <item x="164"/>
        <item x="262"/>
        <item x="632"/>
        <item x="21"/>
        <item x="616"/>
        <item x="611"/>
        <item x="141"/>
        <item x="463"/>
        <item x="13"/>
        <item x="399"/>
        <item x="1213"/>
        <item x="407"/>
        <item x="1286"/>
        <item x="723"/>
        <item x="1172"/>
        <item x="329"/>
        <item x="866"/>
        <item x="890"/>
        <item x="653"/>
        <item x="1124"/>
        <item x="793"/>
        <item x="584"/>
        <item x="324"/>
        <item x="965"/>
        <item x="1102"/>
        <item x="849"/>
        <item x="1281"/>
        <item x="157"/>
        <item x="551"/>
        <item x="940"/>
        <item x="1317"/>
        <item x="418"/>
        <item x="26"/>
        <item x="750"/>
        <item x="527"/>
        <item x="318"/>
        <item x="1182"/>
        <item x="515"/>
        <item x="699"/>
        <item x="1145"/>
        <item x="59"/>
        <item x="4"/>
        <item x="10"/>
        <item x="624"/>
        <item x="703"/>
        <item x="970"/>
        <item x="1209"/>
        <item x="99"/>
        <item x="674"/>
        <item x="209"/>
        <item x="1144"/>
        <item x="816"/>
        <item x="144"/>
        <item x="257"/>
        <item x="173"/>
        <item x="835"/>
        <item x="634"/>
        <item x="593"/>
        <item x="899"/>
        <item x="598"/>
        <item x="769"/>
        <item x="979"/>
        <item x="400"/>
        <item x="347"/>
        <item x="856"/>
        <item x="784"/>
        <item x="226"/>
        <item x="7"/>
        <item x="19"/>
        <item x="977"/>
        <item x="649"/>
        <item x="322"/>
        <item x="829"/>
        <item x="397"/>
        <item x="582"/>
        <item x="821"/>
        <item x="839"/>
        <item x="315"/>
        <item x="384"/>
        <item x="302"/>
        <item x="1068"/>
        <item x="1065"/>
        <item x="193"/>
        <item x="1049"/>
        <item x="967"/>
        <item x="837"/>
        <item x="710"/>
        <item x="510"/>
        <item x="308"/>
        <item x="1078"/>
        <item x="1154"/>
        <item x="1135"/>
        <item x="591"/>
        <item x="695"/>
        <item x="1140"/>
        <item x="92"/>
        <item x="3"/>
        <item x="526"/>
        <item x="1098"/>
        <item x="609"/>
        <item x="745"/>
        <item x="488"/>
        <item x="335"/>
        <item x="428"/>
        <item x="354"/>
        <item x="831"/>
        <item x="1095"/>
        <item x="826"/>
        <item x="752"/>
        <item x="1257"/>
        <item x="727"/>
        <item x="560"/>
        <item x="1083"/>
        <item x="507"/>
        <item x="1252"/>
        <item x="460"/>
        <item x="462"/>
        <item x="759"/>
        <item x="921"/>
        <item x="747"/>
        <item x="803"/>
        <item x="1250"/>
        <item x="132"/>
        <item x="513"/>
        <item x="360"/>
        <item x="1342"/>
        <item x="644"/>
        <item x="714"/>
        <item x="97"/>
        <item x="592"/>
        <item x="804"/>
        <item x="1273"/>
        <item x="778"/>
        <item x="523"/>
        <item x="353"/>
        <item x="607"/>
        <item x="415"/>
        <item x="817"/>
        <item x="986"/>
        <item x="995"/>
        <item x="1173"/>
        <item x="874"/>
        <item x="1192"/>
        <item x="1091"/>
        <item x="666"/>
        <item x="253"/>
        <item x="1320"/>
        <item x="245"/>
        <item x="313"/>
        <item x="196"/>
        <item x="684"/>
        <item x="327"/>
        <item x="217"/>
        <item x="140"/>
        <item x="177"/>
        <item x="152"/>
        <item x="273"/>
        <item x="688"/>
        <item x="1242"/>
        <item x="621"/>
        <item x="32"/>
        <item x="151"/>
        <item x="1047"/>
        <item x="82"/>
        <item x="73"/>
        <item x="162"/>
        <item x="1276"/>
        <item x="211"/>
        <item x="117"/>
        <item x="159"/>
        <item x="142"/>
        <item x="283"/>
        <item x="438"/>
        <item x="1107"/>
        <item x="902"/>
        <item x="1113"/>
        <item x="838"/>
        <item x="675"/>
        <item x="1293"/>
        <item x="1180"/>
        <item x="888"/>
        <item x="1260"/>
        <item x="869"/>
        <item x="645"/>
        <item x="137"/>
        <item x="962"/>
        <item x="846"/>
        <item x="1196"/>
        <item x="1070"/>
        <item x="562"/>
        <item x="279"/>
        <item x="326"/>
        <item x="433"/>
        <item x="381"/>
        <item x="541"/>
        <item x="383"/>
        <item x="356"/>
        <item x="1185"/>
        <item x="998"/>
        <item x="1069"/>
        <item x="1146"/>
        <item x="673"/>
        <item x="391"/>
        <item x="567"/>
        <item x="1152"/>
        <item x="738"/>
        <item x="786"/>
        <item x="883"/>
        <item x="844"/>
        <item x="187"/>
        <item x="792"/>
        <item x="18"/>
        <item x="1073"/>
        <item x="6"/>
        <item x="1315"/>
        <item x="824"/>
        <item x="1134"/>
        <item x="199"/>
        <item x="179"/>
        <item x="848"/>
        <item x="294"/>
        <item x="286"/>
        <item x="35"/>
        <item x="5"/>
        <item x="124"/>
        <item x="818"/>
        <item x="109"/>
        <item x="809"/>
        <item x="1037"/>
        <item x="889"/>
        <item x="692"/>
        <item x="583"/>
        <item x="1197"/>
        <item x="1283"/>
        <item x="316"/>
        <item x="1204"/>
        <item x="581"/>
        <item x="379"/>
        <item x="1336"/>
        <item x="221"/>
        <item x="1040"/>
        <item x="758"/>
        <item x="772"/>
        <item x="1015"/>
        <item x="993"/>
        <item x="468"/>
        <item x="87"/>
        <item x="276"/>
        <item x="453"/>
        <item x="1312"/>
        <item x="588"/>
        <item x="95"/>
        <item x="96"/>
        <item x="299"/>
        <item x="1216"/>
        <item x="976"/>
        <item x="475"/>
        <item x="669"/>
        <item x="1054"/>
        <item x="815"/>
        <item x="27"/>
        <item x="736"/>
        <item x="389"/>
        <item x="208"/>
        <item x="323"/>
        <item x="216"/>
        <item x="1251"/>
        <item x="1169"/>
        <item x="434"/>
        <item x="729"/>
        <item x="1118"/>
        <item x="2"/>
        <item x="1207"/>
        <item x="503"/>
        <item x="411"/>
        <item x="931"/>
        <item x="446"/>
        <item x="676"/>
        <item x="111"/>
        <item x="83"/>
        <item x="1314"/>
        <item x="268"/>
        <item x="633"/>
        <item x="671"/>
        <item x="311"/>
        <item x="1248"/>
        <item x="435"/>
        <item x="925"/>
        <item x="961"/>
        <item x="927"/>
        <item x="974"/>
        <item x="992"/>
        <item x="1247"/>
        <item x="1026"/>
        <item x="236"/>
        <item x="107"/>
        <item x="1096"/>
        <item x="702"/>
        <item x="631"/>
        <item x="271"/>
        <item x="1"/>
        <item x="548"/>
        <item x="707"/>
        <item x="1116"/>
        <item x="244"/>
        <item x="833"/>
        <item x="405"/>
        <item x="62"/>
        <item x="781"/>
        <item x="1159"/>
        <item x="123"/>
        <item x="1067"/>
        <item x="850"/>
        <item x="881"/>
        <item x="1103"/>
        <item x="250"/>
        <item x="880"/>
        <item x="553"/>
        <item x="535"/>
        <item x="1306"/>
        <item x="711"/>
        <item x="511"/>
        <item x="813"/>
        <item x="248"/>
        <item x="100"/>
        <item x="203"/>
        <item x="194"/>
        <item x="149"/>
        <item x="39"/>
        <item x="20"/>
        <item x="1001"/>
        <item x="1023"/>
        <item x="31"/>
        <item x="75"/>
        <item x="147"/>
        <item x="559"/>
        <item x="1119"/>
        <item x="819"/>
        <item x="116"/>
        <item x="640"/>
        <item x="1031"/>
        <item x="1156"/>
        <item x="325"/>
        <item x="806"/>
        <item x="895"/>
        <item x="263"/>
        <item x="1053"/>
        <item x="22"/>
        <item x="110"/>
        <item x="64"/>
        <item x="377"/>
        <item x="1277"/>
        <item x="427"/>
        <item x="1301"/>
        <item x="1055"/>
        <item x="1217"/>
        <item x="238"/>
        <item x="628"/>
        <item x="841"/>
        <item x="368"/>
        <item x="454"/>
        <item x="728"/>
        <item x="539"/>
        <item x="367"/>
        <item x="734"/>
        <item x="504"/>
        <item x="999"/>
        <item x="1164"/>
        <item x="225"/>
        <item x="1063"/>
        <item x="1325"/>
        <item x="310"/>
        <item x="295"/>
        <item x="297"/>
        <item x="278"/>
        <item x="1299"/>
        <item x="533"/>
        <item x="272"/>
        <item x="456"/>
        <item x="1165"/>
        <item x="943"/>
        <item x="1137"/>
        <item x="1258"/>
        <item x="167"/>
        <item x="1002"/>
        <item x="41"/>
        <item x="441"/>
        <item x="493"/>
        <item x="219"/>
        <item x="445"/>
        <item x="115"/>
        <item x="14"/>
        <item x="933"/>
        <item x="1087"/>
        <item x="1163"/>
        <item x="243"/>
        <item x="48"/>
        <item x="180"/>
        <item x="808"/>
        <item x="1244"/>
        <item x="175"/>
        <item x="479"/>
        <item x="508"/>
        <item x="489"/>
        <item x="1330"/>
        <item x="932"/>
        <item x="264"/>
        <item x="269"/>
        <item x="275"/>
        <item x="957"/>
        <item x="1229"/>
        <item x="679"/>
        <item x="717"/>
        <item x="1241"/>
        <item x="834"/>
        <item x="1295"/>
        <item x="231"/>
        <item x="857"/>
        <item x="506"/>
        <item x="128"/>
        <item x="296"/>
        <item x="1222"/>
        <item x="388"/>
        <item x="408"/>
        <item x="390"/>
        <item x="1085"/>
        <item x="1025"/>
        <item x="537"/>
        <item x="735"/>
        <item x="431"/>
        <item x="1155"/>
        <item x="556"/>
        <item x="706"/>
        <item x="1039"/>
        <item x="774"/>
        <item x="779"/>
        <item x="1328"/>
        <item x="23"/>
        <item x="44"/>
        <item x="81"/>
        <item x="495"/>
        <item x="466"/>
        <item x="959"/>
        <item x="232"/>
        <item x="783"/>
        <item x="307"/>
        <item x="1303"/>
        <item x="596"/>
        <item x="1236"/>
        <item x="1018"/>
        <item x="544"/>
        <item x="357"/>
        <item x="543"/>
        <item x="521"/>
        <item x="1289"/>
        <item x="656"/>
        <item x="1175"/>
        <item x="788"/>
        <item x="704"/>
        <item x="420"/>
        <item x="317"/>
        <item x="1212"/>
        <item x="630"/>
        <item x="305"/>
        <item x="471"/>
        <item x="385"/>
        <item x="169"/>
        <item x="281"/>
        <item x="879"/>
        <item x="91"/>
        <item x="57"/>
        <item x="66"/>
        <item x="223"/>
        <item x="105"/>
        <item x="131"/>
        <item x="416"/>
        <item x="529"/>
        <item x="487"/>
        <item x="481"/>
        <item x="1245"/>
        <item x="1074"/>
        <item x="720"/>
        <item x="524"/>
        <item x="72"/>
        <item x="746"/>
        <item x="378"/>
        <item x="251"/>
        <item x="330"/>
        <item x="74"/>
        <item x="113"/>
        <item x="37"/>
        <item x="312"/>
        <item x="1205"/>
        <item x="1060"/>
        <item x="755"/>
        <item x="517"/>
        <item x="1081"/>
        <item x="1108"/>
        <item x="424"/>
        <item x="417"/>
        <item x="538"/>
        <item x="382"/>
        <item x="580"/>
        <item x="94"/>
        <item x="845"/>
        <item x="800"/>
        <item x="474"/>
        <item x="114"/>
        <item x="364"/>
        <item x="359"/>
        <item x="289"/>
        <item x="344"/>
        <item x="476"/>
        <item x="442"/>
        <item x="406"/>
        <item x="343"/>
        <item x="757"/>
        <item x="85"/>
        <item x="546"/>
        <item x="1131"/>
        <item x="277"/>
        <item x="987"/>
        <item x="1194"/>
        <item x="1239"/>
        <item x="93"/>
        <item x="500"/>
        <item x="28"/>
        <item x="1271"/>
        <item x="1311"/>
        <item x="1033"/>
        <item x="249"/>
        <item x="402"/>
        <item x="127"/>
        <item x="928"/>
        <item x="1153"/>
        <item x="771"/>
        <item x="133"/>
        <item x="776"/>
        <item x="1036"/>
        <item x="370"/>
        <item x="376"/>
        <item x="348"/>
        <item x="413"/>
        <item x="1266"/>
        <item x="155"/>
        <item x="518"/>
        <item x="1166"/>
        <item x="1272"/>
        <item x="625"/>
        <item x="870"/>
        <item x="697"/>
        <item x="1228"/>
        <item x="942"/>
        <item x="641"/>
        <item x="429"/>
        <item x="436"/>
        <item x="314"/>
        <item x="112"/>
        <item x="790"/>
        <item x="1128"/>
        <item x="240"/>
        <item x="76"/>
        <item x="172"/>
        <item x="464"/>
        <item x="534"/>
        <item x="494"/>
        <item x="363"/>
        <item x="358"/>
        <item x="777"/>
        <item x="668"/>
        <item x="465"/>
        <item x="761"/>
        <item x="1265"/>
        <item x="698"/>
        <item x="1034"/>
        <item x="206"/>
        <item x="404"/>
        <item x="77"/>
        <item x="373"/>
        <item x="972"/>
        <item x="1256"/>
        <item x="617"/>
        <item x="403"/>
        <item x="61"/>
        <item x="192"/>
        <item x="122"/>
        <item x="1188"/>
        <item x="604"/>
        <item x="1195"/>
        <item x="530"/>
        <item x="24"/>
        <item x="130"/>
        <item x="171"/>
        <item x="86"/>
        <item x="659"/>
        <item x="119"/>
        <item x="280"/>
        <item x="444"/>
        <item x="451"/>
        <item x="990"/>
        <item x="896"/>
        <item x="799"/>
        <item x="570"/>
        <item x="540"/>
        <item x="291"/>
        <item x="847"/>
        <item x="1178"/>
        <item x="1008"/>
        <item x="678"/>
        <item x="1138"/>
        <item x="502"/>
        <item x="78"/>
        <item x="954"/>
        <item x="708"/>
        <item x="900"/>
        <item x="528"/>
        <item x="586"/>
        <item x="696"/>
        <item x="337"/>
        <item x="338"/>
        <item x="398"/>
        <item x="505"/>
        <item x="1029"/>
        <item x="1341"/>
        <item x="38"/>
        <item x="178"/>
        <item x="455"/>
        <item x="372"/>
        <item x="176"/>
        <item x="545"/>
        <item x="163"/>
        <item x="333"/>
        <item x="486"/>
        <item x="380"/>
        <item x="1280"/>
        <item x="984"/>
        <item x="282"/>
        <item x="135"/>
        <item x="188"/>
        <item x="215"/>
        <item x="58"/>
        <item x="461"/>
        <item x="401"/>
        <item x="361"/>
        <item x="432"/>
        <item x="392"/>
        <item x="552"/>
        <item x="410"/>
        <item x="414"/>
        <item x="118"/>
        <item x="34"/>
        <item x="136"/>
        <item x="1000"/>
        <item x="1048"/>
        <item x="1105"/>
        <item x="246"/>
        <item x="284"/>
        <item x="1181"/>
        <item x="472"/>
        <item x="448"/>
        <item x="484"/>
        <item x="514"/>
        <item x="458"/>
        <item x="1290"/>
        <item x="334"/>
        <item x="443"/>
        <item x="412"/>
        <item x="386"/>
        <item x="237"/>
        <item x="492"/>
        <item x="840"/>
        <item x="1017"/>
        <item x="342"/>
        <item x="1206"/>
        <item x="509"/>
        <item x="536"/>
        <item x="71"/>
        <item x="909"/>
        <item x="303"/>
        <item x="266"/>
        <item x="195"/>
        <item x="234"/>
        <item x="1150"/>
        <item x="482"/>
        <item x="16"/>
        <item x="197"/>
        <item x="103"/>
        <item x="561"/>
        <item x="285"/>
        <item x="516"/>
        <item x="1199"/>
        <item x="1238"/>
        <item x="1120"/>
        <item x="525"/>
        <item x="1097"/>
        <item x="1201"/>
        <item x="70"/>
        <item x="1334"/>
        <item x="496"/>
        <item x="309"/>
        <item x="183"/>
        <item x="186"/>
        <item x="213"/>
        <item x="328"/>
        <item x="937"/>
        <item x="306"/>
        <item x="1202"/>
        <item x="497"/>
        <item x="1160"/>
        <item x="1327"/>
        <item x="168"/>
        <item x="270"/>
        <item x="554"/>
        <item x="542"/>
        <item x="1101"/>
        <item x="1338"/>
        <item x="602"/>
        <item x="1046"/>
        <item x="1214"/>
        <item x="108"/>
        <item x="67"/>
        <item x="150"/>
        <item x="470"/>
        <item x="498"/>
        <item x="1331"/>
        <item x="292"/>
        <item x="670"/>
        <item x="340"/>
        <item x="336"/>
        <item x="339"/>
        <item x="520"/>
        <item x="532"/>
        <item x="1287"/>
        <item x="255"/>
        <item x="265"/>
        <item x="1142"/>
        <item x="200"/>
        <item x="798"/>
        <item x="1183"/>
        <item x="79"/>
        <item x="478"/>
        <item x="491"/>
        <item x="1043"/>
        <item x="341"/>
        <item x="775"/>
        <item x="351"/>
        <item x="485"/>
        <item x="1309"/>
        <item x="369"/>
        <item x="362"/>
        <item x="375"/>
        <item x="366"/>
        <item x="332"/>
        <item x="1126"/>
        <item x="54"/>
        <item x="836"/>
        <item x="953"/>
        <item x="467"/>
        <item x="1278"/>
        <item x="872"/>
        <item x="797"/>
        <item x="1190"/>
        <item x="121"/>
        <item x="1298"/>
        <item x="1171"/>
        <item x="1332"/>
        <item x="941"/>
        <item x="1305"/>
        <item x="1267"/>
        <item x="1109"/>
        <item x="210"/>
        <item x="1106"/>
        <item x="1158"/>
        <item x="1021"/>
        <item x="352"/>
        <item x="346"/>
        <item x="452"/>
        <item x="522"/>
        <item x="1041"/>
        <item x="490"/>
        <item x="88"/>
        <item x="1174"/>
        <item x="1004"/>
        <item x="1099"/>
        <item x="298"/>
        <item x="1168"/>
        <item x="1255"/>
        <item x="1226"/>
        <item x="1094"/>
        <item x="447"/>
        <item x="501"/>
        <item x="550"/>
        <item x="395"/>
        <item x="174"/>
        <item x="1270"/>
        <item x="1318"/>
        <item x="963"/>
        <item x="1077"/>
        <item x="1191"/>
        <item x="1084"/>
        <item x="1028"/>
        <item t="default"/>
      </items>
    </pivotField>
    <pivotField showAll="0">
      <items count="2050">
        <item x="583"/>
        <item m="1" x="1750"/>
        <item x="675"/>
        <item m="1" x="1879"/>
        <item x="88"/>
        <item m="1" x="926"/>
        <item x="267"/>
        <item m="1" x="1251"/>
        <item x="389"/>
        <item m="1" x="1460"/>
        <item x="298"/>
        <item m="1" x="1299"/>
        <item x="793"/>
        <item m="1" x="2040"/>
        <item x="145"/>
        <item m="1" x="1036"/>
        <item x="108"/>
        <item m="1" x="963"/>
        <item x="35"/>
        <item m="1" x="1024"/>
        <item m="1" x="845"/>
        <item m="1" x="945"/>
        <item m="1" x="942"/>
        <item m="1" x="917"/>
        <item m="1" x="990"/>
        <item m="1" x="1025"/>
        <item m="1" x="1084"/>
        <item x="161"/>
        <item m="1" x="1063"/>
        <item x="135"/>
        <item m="1" x="1012"/>
        <item x="761"/>
        <item m="1" x="1994"/>
        <item x="147"/>
        <item m="1" x="1038"/>
        <item x="84"/>
        <item m="1" x="919"/>
        <item x="58"/>
        <item m="1" x="880"/>
        <item x="105"/>
        <item m="1" x="1043"/>
        <item m="1" x="956"/>
        <item x="19"/>
        <item m="1" x="821"/>
        <item m="1" x="861"/>
        <item m="1" x="953"/>
        <item x="335"/>
        <item m="1" x="1365"/>
        <item x="678"/>
        <item m="1" x="1882"/>
        <item x="774"/>
        <item m="1" x="2012"/>
        <item x="584"/>
        <item m="1" x="1752"/>
        <item x="634"/>
        <item m="1" x="1819"/>
        <item x="588"/>
        <item m="1" x="1759"/>
        <item x="650"/>
        <item m="1" x="1838"/>
        <item x="132"/>
        <item m="1" x="1131"/>
        <item m="1" x="1007"/>
        <item x="705"/>
        <item m="1" x="1921"/>
        <item x="517"/>
        <item m="1" x="1661"/>
        <item x="759"/>
        <item m="1" x="1992"/>
        <item x="706"/>
        <item m="1" x="1922"/>
        <item x="511"/>
        <item m="1" x="1653"/>
        <item x="618"/>
        <item m="1" x="1797"/>
        <item x="515"/>
        <item m="1" x="1658"/>
        <item m="1" x="1970"/>
        <item x="753"/>
        <item m="1" x="1983"/>
        <item m="1" x="2017"/>
        <item x="543"/>
        <item m="1" x="1699"/>
        <item x="178"/>
        <item m="1" x="1086"/>
        <item x="354"/>
        <item m="1" x="1399"/>
        <item x="341"/>
        <item m="1" x="1378"/>
        <item x="391"/>
        <item m="1" x="1463"/>
        <item x="41"/>
        <item m="1" x="1046"/>
        <item m="1" x="934"/>
        <item m="1" x="855"/>
        <item m="1" x="1092"/>
        <item x="652"/>
        <item m="1" x="1840"/>
        <item m="1" x="2038"/>
        <item x="608"/>
        <item m="1" x="1782"/>
        <item x="664"/>
        <item m="1" x="1862"/>
        <item x="446"/>
        <item m="1" x="1559"/>
        <item x="34"/>
        <item m="1" x="1071"/>
        <item m="1" x="1666"/>
        <item m="1" x="1015"/>
        <item m="1" x="1268"/>
        <item m="1" x="1684"/>
        <item m="1" x="1918"/>
        <item m="1" x="1877"/>
        <item m="1" x="997"/>
        <item m="1" x="844"/>
        <item m="1" x="1390"/>
        <item m="1" x="1388"/>
        <item m="1" x="892"/>
        <item m="1" x="969"/>
        <item m="1" x="973"/>
        <item m="1" x="1033"/>
        <item m="1" x="992"/>
        <item m="1" x="863"/>
        <item m="1" x="1416"/>
        <item x="151"/>
        <item m="1" x="1619"/>
        <item m="1" x="1048"/>
        <item m="1" x="1079"/>
        <item x="10"/>
        <item m="1" x="1034"/>
        <item m="1" x="1058"/>
        <item m="1" x="1090"/>
        <item m="1" x="915"/>
        <item m="1" x="918"/>
        <item m="1" x="1008"/>
        <item m="1" x="914"/>
        <item m="1" x="1924"/>
        <item m="1" x="946"/>
        <item m="1" x="968"/>
        <item m="1" x="810"/>
        <item m="1" x="2024"/>
        <item m="1" x="1040"/>
        <item m="1" x="1823"/>
        <item m="1" x="846"/>
        <item m="1" x="923"/>
        <item m="1" x="848"/>
        <item m="1" x="833"/>
        <item m="1" x="827"/>
        <item m="1" x="837"/>
        <item m="1" x="991"/>
        <item m="1" x="967"/>
        <item m="1" x="1061"/>
        <item m="1" x="858"/>
        <item x="221"/>
        <item m="1" x="1159"/>
        <item x="50"/>
        <item m="1" x="869"/>
        <item x="222"/>
        <item m="1" x="1162"/>
        <item x="279"/>
        <item m="1" x="1270"/>
        <item x="23"/>
        <item m="1" x="870"/>
        <item m="1" x="828"/>
        <item x="101"/>
        <item m="1" x="949"/>
        <item x="94"/>
        <item m="1" x="935"/>
        <item x="220"/>
        <item m="1" x="1158"/>
        <item x="1"/>
        <item m="1" x="824"/>
        <item m="1" x="850"/>
        <item m="1" x="800"/>
        <item x="680"/>
        <item m="1" x="1884"/>
        <item x="119"/>
        <item m="1" x="985"/>
        <item x="236"/>
        <item m="1" x="1198"/>
        <item x="398"/>
        <item m="1" x="1477"/>
        <item x="404"/>
        <item m="1" x="1485"/>
        <item x="698"/>
        <item m="1" x="1907"/>
        <item x="365"/>
        <item m="1" x="1418"/>
        <item x="403"/>
        <item m="1" x="1483"/>
        <item x="766"/>
        <item m="1" x="2001"/>
        <item x="674"/>
        <item m="1" x="1876"/>
        <item x="701"/>
        <item m="1" x="1911"/>
        <item x="621"/>
        <item m="1" x="1801"/>
        <item x="453"/>
        <item m="1" x="1581"/>
        <item x="126"/>
        <item m="1" x="1050"/>
        <item m="1" x="1000"/>
        <item x="576"/>
        <item m="1" x="1742"/>
        <item x="580"/>
        <item m="1" x="1747"/>
        <item x="689"/>
        <item m="1" x="1895"/>
        <item x="599"/>
        <item m="1" x="1772"/>
        <item x="544"/>
        <item m="1" x="1700"/>
        <item x="620"/>
        <item m="1" x="1800"/>
        <item x="541"/>
        <item m="1" x="1697"/>
        <item x="493"/>
        <item m="1" x="1632"/>
        <item x="524"/>
        <item m="1" x="1672"/>
        <item x="597"/>
        <item m="1" x="1770"/>
        <item x="789"/>
        <item m="1" x="2035"/>
        <item x="505"/>
        <item m="1" x="1646"/>
        <item x="502"/>
        <item m="1" x="1927"/>
        <item m="1" x="1641"/>
        <item m="1" x="2046"/>
        <item m="1" x="1692"/>
        <item x="518"/>
        <item m="1" x="1662"/>
        <item x="500"/>
        <item m="1" x="1686"/>
        <item m="1" x="1639"/>
        <item m="1" x="1673"/>
        <item m="1" x="1860"/>
        <item x="558"/>
        <item m="1" x="1718"/>
        <item x="658"/>
        <item m="1" x="1852"/>
        <item x="503"/>
        <item m="1" x="1642"/>
        <item m="1" x="1776"/>
        <item m="1" x="1998"/>
        <item x="487"/>
        <item m="1" x="1625"/>
        <item x="498"/>
        <item m="1" x="1637"/>
        <item x="542"/>
        <item m="1" x="1698"/>
        <item x="630"/>
        <item m="1" x="1815"/>
        <item x="483"/>
        <item m="1" x="1621"/>
        <item x="79"/>
        <item m="1" x="909"/>
        <item x="452"/>
        <item m="1" x="1579"/>
        <item x="102"/>
        <item m="1" x="950"/>
        <item x="172"/>
        <item m="1" x="1077"/>
        <item x="477"/>
        <item m="1" x="1611"/>
        <item x="709"/>
        <item m="1" x="1928"/>
        <item x="644"/>
        <item m="1" x="1832"/>
        <item x="95"/>
        <item m="1" x="936"/>
        <item m="1" x="984"/>
        <item x="56"/>
        <item m="1" x="1020"/>
        <item m="1" x="877"/>
        <item x="22"/>
        <item m="1" x="826"/>
        <item x="283"/>
        <item m="1" x="1282"/>
        <item m="1" x="1278"/>
        <item m="1" x="1374"/>
        <item m="1" x="1351"/>
        <item m="1" x="1487"/>
        <item x="197"/>
        <item m="1" x="1114"/>
        <item m="1" x="1277"/>
        <item m="1" x="1532"/>
        <item m="1" x="1301"/>
        <item m="1" x="1300"/>
        <item m="1" x="1404"/>
        <item m="1" x="1174"/>
        <item m="1" x="1613"/>
        <item x="3"/>
        <item m="1" x="802"/>
        <item x="337"/>
        <item m="1" x="1367"/>
        <item x="245"/>
        <item m="1" x="1211"/>
        <item x="74"/>
        <item m="1" x="902"/>
        <item x="111"/>
        <item m="1" x="966"/>
        <item m="1" x="998"/>
        <item x="6"/>
        <item m="1" x="805"/>
        <item x="233"/>
        <item m="1" x="1191"/>
        <item x="257"/>
        <item m="1" x="1284"/>
        <item m="1" x="1310"/>
        <item m="1" x="1337"/>
        <item m="1" x="1239"/>
        <item m="1" x="1287"/>
        <item m="1" x="1332"/>
        <item x="9"/>
        <item m="1" x="1032"/>
        <item m="1" x="809"/>
        <item x="377"/>
        <item m="1" x="1443"/>
        <item m="1" x="1600"/>
        <item m="1" x="1441"/>
        <item x="13"/>
        <item x="90"/>
        <item m="1" x="815"/>
        <item m="1" x="868"/>
        <item m="1" x="928"/>
        <item x="185"/>
        <item m="1" x="1098"/>
        <item m="1" x="1108"/>
        <item x="213"/>
        <item m="1" x="1144"/>
        <item x="530"/>
        <item m="1" x="1680"/>
        <item x="653"/>
        <item m="1" x="1843"/>
        <item x="798"/>
        <item m="1" x="2048"/>
        <item x="755"/>
        <item m="1" x="1985"/>
        <item x="781"/>
        <item m="1" x="2026"/>
        <item x="712"/>
        <item m="1" x="1933"/>
        <item x="535"/>
        <item m="1" x="1687"/>
        <item x="293"/>
        <item m="1" x="1319"/>
        <item m="1" x="1495"/>
        <item m="1" x="1308"/>
        <item m="1" x="1536"/>
        <item m="1" x="1488"/>
        <item m="1" x="1293"/>
        <item m="1" x="1325"/>
        <item m="1" x="1414"/>
        <item m="1" x="1326"/>
        <item m="1" x="1420"/>
        <item m="1" x="1317"/>
        <item x="296"/>
        <item m="1" x="1296"/>
        <item x="355"/>
        <item m="1" x="1400"/>
        <item x="642"/>
        <item m="1" x="1830"/>
        <item x="596"/>
        <item m="1" x="1769"/>
        <item x="379"/>
        <item m="1" x="1445"/>
        <item x="749"/>
        <item m="1" x="1979"/>
        <item x="536"/>
        <item m="1" x="1688"/>
        <item x="523"/>
        <item m="1" x="1671"/>
        <item x="519"/>
        <item m="1" x="1678"/>
        <item m="1" x="1938"/>
        <item m="1" x="1663"/>
        <item m="1" x="1727"/>
        <item m="1" x="1796"/>
        <item x="557"/>
        <item m="1" x="1716"/>
        <item x="144"/>
        <item m="1" x="1030"/>
        <item x="440"/>
        <item m="1" x="1550"/>
        <item x="754"/>
        <item m="1" x="1984"/>
        <item x="117"/>
        <item m="1" x="980"/>
        <item x="346"/>
        <item m="1" x="1386"/>
        <item x="419"/>
        <item m="1" x="1511"/>
        <item x="425"/>
        <item m="1" x="1525"/>
        <item x="460"/>
        <item m="1" x="1589"/>
        <item x="472"/>
        <item m="1" x="1605"/>
        <item x="746"/>
        <item m="1" x="1974"/>
        <item x="756"/>
        <item m="1" x="1986"/>
        <item x="724"/>
        <item m="1" x="1949"/>
        <item x="668"/>
        <item m="1" x="1868"/>
        <item x="474"/>
        <item m="1" x="1607"/>
        <item x="434"/>
        <item m="1" x="1577"/>
        <item m="1" x="1540"/>
        <item x="127"/>
        <item m="1" x="1017"/>
        <item m="1" x="1001"/>
        <item x="763"/>
        <item m="1" x="1996"/>
        <item x="473"/>
        <item m="1" x="1606"/>
        <item x="310"/>
        <item m="1" x="1327"/>
        <item x="303"/>
        <item m="1" x="1311"/>
        <item x="347"/>
        <item m="1" x="1566"/>
        <item m="1" x="1387"/>
        <item x="47"/>
        <item m="1" x="865"/>
        <item x="677"/>
        <item m="1" x="1881"/>
        <item x="695"/>
        <item m="1" x="1902"/>
        <item x="758"/>
        <item m="1" x="1991"/>
        <item x="297"/>
        <item m="1" x="1377"/>
        <item m="1" x="1602"/>
        <item m="1" x="1580"/>
        <item m="1" x="1429"/>
        <item m="1" x="1517"/>
        <item m="1" x="1516"/>
        <item m="1" x="1298"/>
        <item m="1" x="1564"/>
        <item m="1" x="1480"/>
        <item m="1" x="1448"/>
        <item m="1" x="1348"/>
        <item x="331"/>
        <item m="1" x="1359"/>
        <item x="573"/>
        <item m="1" x="1737"/>
        <item x="75"/>
        <item m="1" x="983"/>
        <item m="1" x="903"/>
        <item x="600"/>
        <item m="1" x="1773"/>
        <item x="410"/>
        <item m="1" x="1498"/>
        <item x="577"/>
        <item m="1" x="1744"/>
        <item x="139"/>
        <item m="1" x="1022"/>
        <item x="494"/>
        <item m="1" x="1633"/>
        <item x="73"/>
        <item m="1" x="901"/>
        <item x="529"/>
        <item m="1" x="1866"/>
        <item m="1" x="1679"/>
        <item x="714"/>
        <item m="1" x="1937"/>
        <item x="540"/>
        <item m="1" x="1696"/>
        <item x="673"/>
        <item m="1" x="2018"/>
        <item m="1" x="1874"/>
        <item x="550"/>
        <item m="1" x="1733"/>
        <item m="1" x="1925"/>
        <item m="1" x="1713"/>
        <item m="1" x="1707"/>
        <item m="1" x="1878"/>
        <item m="1" x="1743"/>
        <item m="1" x="1853"/>
        <item x="612"/>
        <item m="1" x="1789"/>
        <item m="1" x="1934"/>
        <item x="71"/>
        <item m="1" x="898"/>
        <item x="381"/>
        <item m="1" x="1447"/>
        <item x="475"/>
        <item m="1" x="1608"/>
        <item x="364"/>
        <item m="1" x="1417"/>
        <item x="123"/>
        <item m="1" x="993"/>
        <item x="655"/>
        <item m="1" x="1847"/>
        <item x="148"/>
        <item m="1" x="1041"/>
        <item x="380"/>
        <item m="1" x="1446"/>
        <item x="68"/>
        <item m="1" x="1044"/>
        <item m="1" x="891"/>
        <item x="294"/>
        <item m="1" x="1294"/>
        <item x="295"/>
        <item m="1" x="1295"/>
        <item x="299"/>
        <item m="1" x="1302"/>
        <item x="306"/>
        <item m="1" x="1318"/>
        <item x="681"/>
        <item m="1" x="1885"/>
        <item x="329"/>
        <item m="1" x="1357"/>
        <item x="304"/>
        <item m="1" x="1563"/>
        <item m="1" x="1428"/>
        <item m="1" x="1313"/>
        <item m="1" x="1466"/>
        <item x="412"/>
        <item m="1" x="1500"/>
        <item x="33"/>
        <item m="1" x="843"/>
        <item x="648"/>
        <item m="1" x="1836"/>
        <item x="206"/>
        <item m="1" x="1136"/>
        <item x="357"/>
        <item m="1" x="1406"/>
        <item m="1" x="1533"/>
        <item m="1" x="1524"/>
        <item x="115"/>
        <item m="1" x="975"/>
        <item x="340"/>
        <item m="1" x="1375"/>
        <item x="325"/>
        <item m="1" x="1350"/>
        <item m="1" x="1469"/>
        <item x="28"/>
        <item m="1" x="836"/>
        <item m="1" x="937"/>
        <item x="15"/>
        <item m="1" x="1297"/>
        <item m="1" x="1363"/>
        <item m="1" x="1610"/>
        <item m="1" x="825"/>
        <item m="1" x="817"/>
        <item x="370"/>
        <item m="1" x="1431"/>
        <item x="281"/>
        <item m="1" x="1275"/>
        <item x="769"/>
        <item m="1" x="2005"/>
        <item x="780"/>
        <item m="1" x="2025"/>
        <item x="336"/>
        <item m="1" x="1366"/>
        <item x="367"/>
        <item m="1" x="1423"/>
        <item x="687"/>
        <item m="1" x="1893"/>
        <item x="100"/>
        <item m="1" x="943"/>
        <item x="76"/>
        <item m="1" x="905"/>
        <item m="1" x="1019"/>
        <item x="237"/>
        <item m="1" x="1273"/>
        <item m="1" x="1199"/>
        <item x="199"/>
        <item m="1" x="1118"/>
        <item x="242"/>
        <item m="1" x="1205"/>
        <item x="751"/>
        <item m="1" x="1981"/>
        <item x="254"/>
        <item m="1" x="1232"/>
        <item x="624"/>
        <item m="1" x="1804"/>
        <item x="399"/>
        <item m="1" x="1478"/>
        <item x="394"/>
        <item m="1" x="1470"/>
        <item x="627"/>
        <item m="1" x="1809"/>
        <item x="320"/>
        <item m="1" x="1343"/>
        <item x="728"/>
        <item m="1" x="1953"/>
        <item x="378"/>
        <item m="1" x="1442"/>
        <item x="639"/>
        <item m="1" x="1826"/>
        <item x="431"/>
        <item m="1" x="1537"/>
        <item x="182"/>
        <item m="1" x="1093"/>
        <item x="538"/>
        <item m="1" x="1846"/>
        <item m="1" x="1941"/>
        <item m="1" x="2028"/>
        <item m="1" x="1763"/>
        <item m="1" x="1693"/>
        <item m="1" x="1751"/>
        <item x="307"/>
        <item m="1" x="1320"/>
        <item x="351"/>
        <item m="1" x="1395"/>
        <item x="175"/>
        <item m="1" x="1082"/>
        <item x="436"/>
        <item m="1" x="1542"/>
        <item x="595"/>
        <item m="1" x="1768"/>
        <item x="392"/>
        <item m="1" x="1467"/>
        <item x="629"/>
        <item m="1" x="1814"/>
        <item x="184"/>
        <item m="1" x="1150"/>
        <item m="1" x="1125"/>
        <item m="1" x="1121"/>
        <item m="1" x="1096"/>
        <item m="1" x="1462"/>
        <item m="1" x="1097"/>
        <item m="1" x="1197"/>
        <item m="1" x="1493"/>
        <item m="1" x="1272"/>
        <item m="1" x="1132"/>
        <item x="53"/>
        <item m="1" x="873"/>
        <item x="31"/>
        <item m="1" x="962"/>
        <item m="1" x="841"/>
        <item m="1" x="960"/>
        <item m="1" x="1027"/>
        <item m="1" x="1224"/>
        <item m="1" x="977"/>
        <item m="1" x="875"/>
        <item x="18"/>
        <item m="1" x="820"/>
        <item x="275"/>
        <item m="1" x="1262"/>
        <item x="462"/>
        <item m="1" x="1591"/>
        <item x="332"/>
        <item m="1" x="1360"/>
        <item x="748"/>
        <item m="1" x="1976"/>
        <item x="660"/>
        <item m="1" x="1856"/>
        <item x="99"/>
        <item m="1" x="941"/>
        <item x="65"/>
        <item m="1" x="888"/>
        <item x="546"/>
        <item m="1" x="1702"/>
        <item x="467"/>
        <item m="1" x="1597"/>
        <item x="60"/>
        <item m="1" x="1588"/>
        <item m="1" x="1426"/>
        <item m="1" x="1324"/>
        <item m="1" x="1567"/>
        <item m="1" x="1464"/>
        <item m="1" x="1422"/>
        <item m="1" x="1440"/>
        <item m="1" x="1371"/>
        <item m="1" x="1165"/>
        <item m="1" x="1315"/>
        <item m="1" x="883"/>
        <item m="1" x="1436"/>
        <item x="768"/>
        <item m="1" x="2004"/>
        <item x="484"/>
        <item m="1" x="1622"/>
        <item x="224"/>
        <item m="1" x="1169"/>
        <item x="703"/>
        <item m="1" x="1916"/>
        <item x="717"/>
        <item m="1" x="1942"/>
        <item x="594"/>
        <item m="1" x="1766"/>
        <item x="497"/>
        <item m="1" x="1636"/>
        <item x="640"/>
        <item m="1" x="1828"/>
        <item x="514"/>
        <item m="1" x="1657"/>
        <item x="737"/>
        <item m="1" x="1963"/>
        <item x="699"/>
        <item m="1" x="1908"/>
        <item x="692"/>
        <item m="1" x="1898"/>
        <item x="615"/>
        <item m="1" x="1793"/>
        <item m="1" x="1957"/>
        <item x="510"/>
        <item m="1" x="1652"/>
        <item x="495"/>
        <item m="1" x="1757"/>
        <item m="1" x="1820"/>
        <item m="1" x="1912"/>
        <item m="1" x="1634"/>
        <item x="619"/>
        <item m="1" x="1799"/>
        <item x="776"/>
        <item m="1" x="2047"/>
        <item m="1" x="2016"/>
        <item x="669"/>
        <item m="1" x="1870"/>
        <item x="457"/>
        <item m="1" x="1585"/>
        <item x="534"/>
        <item m="1" x="1703"/>
        <item m="1" x="1920"/>
        <item m="1" x="1685"/>
        <item x="603"/>
        <item m="1" x="1777"/>
        <item x="784"/>
        <item m="1" x="2030"/>
        <item x="137"/>
        <item m="1" x="1014"/>
        <item x="575"/>
        <item m="1" x="1741"/>
        <item m="1" x="1848"/>
        <item x="81"/>
        <item m="1" x="912"/>
        <item x="158"/>
        <item m="1" x="1059"/>
        <item x="586"/>
        <item m="1" x="1755"/>
        <item x="602"/>
        <item m="1" x="1775"/>
        <item x="663"/>
        <item m="1" x="1861"/>
        <item x="324"/>
        <item m="1" x="1349"/>
        <item x="226"/>
        <item m="1" x="1171"/>
        <item x="443"/>
        <item m="1" x="1555"/>
        <item x="458"/>
        <item m="1" x="1586"/>
        <item x="327"/>
        <item m="1" x="1355"/>
        <item x="305"/>
        <item m="1" x="1314"/>
        <item x="411"/>
        <item m="1" x="1499"/>
        <item m="1" x="1570"/>
        <item x="470"/>
        <item m="1" x="1603"/>
        <item x="429"/>
        <item m="1" x="1529"/>
        <item x="466"/>
        <item m="1" x="1596"/>
        <item x="461"/>
        <item m="1" x="1590"/>
        <item x="361"/>
        <item m="1" x="1412"/>
        <item x="476"/>
        <item m="1" x="1609"/>
        <item x="291"/>
        <item m="1" x="1290"/>
        <item x="301"/>
        <item m="1" x="1304"/>
        <item x="397"/>
        <item m="1" x="1476"/>
        <item x="427"/>
        <item m="1" x="1527"/>
        <item x="292"/>
        <item m="1" x="1291"/>
        <item x="312"/>
        <item m="1" x="1329"/>
        <item x="374"/>
        <item m="1" x="1437"/>
        <item x="563"/>
        <item m="1" x="1887"/>
        <item m="1" x="1857"/>
        <item m="1" x="1723"/>
        <item x="362"/>
        <item m="1" x="1413"/>
        <item x="657"/>
        <item m="1" x="1851"/>
        <item x="771"/>
        <item m="1" x="2008"/>
        <item x="757"/>
        <item m="1" x="1988"/>
        <item x="605"/>
        <item m="1" x="1779"/>
        <item m="1" x="2011"/>
        <item x="670"/>
        <item m="1" x="1871"/>
        <item x="700"/>
        <item m="1" x="1910"/>
        <item x="83"/>
        <item m="1" x="916"/>
        <item x="562"/>
        <item m="1" x="1722"/>
        <item x="554"/>
        <item m="1" x="1712"/>
        <item x="662"/>
        <item m="1" x="1859"/>
        <item x="786"/>
        <item m="1" x="2032"/>
        <item x="454"/>
        <item m="1" x="1582"/>
        <item x="779"/>
        <item m="1" x="2023"/>
        <item x="506"/>
        <item m="1" x="1842"/>
        <item m="1" x="1869"/>
        <item m="1" x="1647"/>
        <item m="1" x="1806"/>
        <item x="651"/>
        <item m="1" x="1839"/>
        <item m="1" x="1929"/>
        <item x="693"/>
        <item m="1" x="1899"/>
        <item x="671"/>
        <item m="1" x="1909"/>
        <item m="1" x="1872"/>
        <item x="636"/>
        <item m="1" x="1822"/>
        <item x="353"/>
        <item m="1" x="1616"/>
        <item m="1" x="1398"/>
        <item m="1" x="1508"/>
        <item x="735"/>
        <item m="1" x="1961"/>
        <item x="382"/>
        <item m="1" x="1451"/>
        <item x="567"/>
        <item m="1" x="1915"/>
        <item m="1" x="1729"/>
        <item m="1" x="1734"/>
        <item x="682"/>
        <item m="1" x="1886"/>
        <item x="468"/>
        <item m="1" x="1598"/>
        <item x="733"/>
        <item m="1" x="1959"/>
        <item x="725"/>
        <item m="1" x="1950"/>
        <item x="787"/>
        <item m="1" x="2033"/>
        <item x="258"/>
        <item m="1" x="1241"/>
        <item x="262"/>
        <item m="1" x="1246"/>
        <item x="212"/>
        <item m="1" x="1143"/>
        <item x="202"/>
        <item m="1" x="1127"/>
        <item m="1" x="1187"/>
        <item m="1" x="1193"/>
        <item x="216"/>
        <item m="1" x="1149"/>
        <item m="1" x="1172"/>
        <item m="1" x="1179"/>
        <item m="1" x="1206"/>
        <item x="205"/>
        <item m="1" x="1173"/>
        <item m="1" x="1134"/>
        <item x="228"/>
        <item m="1" x="1184"/>
        <item m="1" x="1212"/>
        <item x="173"/>
        <item m="1" x="1078"/>
        <item x="69"/>
        <item m="1" x="893"/>
        <item x="406"/>
        <item m="1" x="1489"/>
        <item x="192"/>
        <item m="1" x="1109"/>
        <item x="334"/>
        <item m="1" x="1364"/>
        <item x="289"/>
        <item m="1" x="1288"/>
        <item x="350"/>
        <item m="1" x="1394"/>
        <item x="342"/>
        <item m="1" x="1380"/>
        <item x="338"/>
        <item m="1" x="1370"/>
        <item x="723"/>
        <item m="1" x="1948"/>
        <item x="613"/>
        <item m="1" x="1791"/>
        <item x="348"/>
        <item m="1" x="1389"/>
        <item x="112"/>
        <item m="1" x="971"/>
        <item m="1" x="994"/>
        <item x="778"/>
        <item m="1" x="2022"/>
        <item x="721"/>
        <item m="1" x="1946"/>
        <item x="740"/>
        <item m="1" x="1966"/>
        <item x="667"/>
        <item m="1" x="1867"/>
        <item x="589"/>
        <item m="1" x="1760"/>
        <item x="569"/>
        <item m="1" x="1731"/>
        <item x="765"/>
        <item m="1" x="1999"/>
        <item x="499"/>
        <item m="1" x="1638"/>
        <item x="531"/>
        <item m="1" x="1681"/>
        <item x="623"/>
        <item m="1" x="1803"/>
        <item x="591"/>
        <item m="1" x="1762"/>
        <item x="666"/>
        <item m="1" x="1865"/>
        <item x="601"/>
        <item m="1" x="1774"/>
        <item x="688"/>
        <item m="1" x="1894"/>
        <item x="772"/>
        <item m="1" x="2009"/>
        <item x="566"/>
        <item m="1" x="1728"/>
        <item x="720"/>
        <item m="1" x="1945"/>
        <item x="690"/>
        <item m="1" x="1896"/>
        <item x="77"/>
        <item m="1" x="906"/>
        <item x="232"/>
        <item m="1" x="1189"/>
        <item x="282"/>
        <item m="1" x="1276"/>
        <item x="393"/>
        <item m="1" x="1468"/>
        <item x="726"/>
        <item m="1" x="1951"/>
        <item x="561"/>
        <item m="1" x="1721"/>
        <item x="788"/>
        <item m="1" x="2034"/>
        <item x="587"/>
        <item m="1" x="1756"/>
        <item m="1" x="1813"/>
        <item x="409"/>
        <item m="1" x="1497"/>
        <item x="790"/>
        <item m="1" x="2036"/>
        <item x="734"/>
        <item m="1" x="1960"/>
        <item x="168"/>
        <item m="1" x="1072"/>
        <item x="160"/>
        <item m="1" x="1062"/>
        <item x="93"/>
        <item m="1" x="933"/>
        <item m="1" x="1057"/>
        <item x="731"/>
        <item m="1" x="1956"/>
        <item x="149"/>
        <item m="1" x="1042"/>
        <item x="553"/>
        <item m="1" x="1978"/>
        <item m="1" x="1890"/>
        <item m="1" x="1790"/>
        <item m="1" x="2020"/>
        <item m="1" x="1710"/>
        <item x="249"/>
        <item m="1" x="1225"/>
        <item x="773"/>
        <item m="1" x="2010"/>
        <item x="43"/>
        <item m="1" x="857"/>
        <item x="272"/>
        <item m="1" x="1258"/>
        <item x="78"/>
        <item m="1" x="907"/>
        <item x="59"/>
        <item m="1" x="881"/>
        <item x="395"/>
        <item m="1" x="1472"/>
        <item x="407"/>
        <item m="1" x="1491"/>
        <item x="368"/>
        <item m="1" x="1425"/>
        <item x="290"/>
        <item m="1" x="1289"/>
        <item x="61"/>
        <item m="1" x="1039"/>
        <item m="1" x="884"/>
        <item m="1" x="1521"/>
        <item x="783"/>
        <item m="1" x="2029"/>
        <item x="274"/>
        <item m="1" x="1260"/>
        <item x="164"/>
        <item m="1" x="1066"/>
        <item x="464"/>
        <item m="1" x="1593"/>
        <item x="369"/>
        <item m="1" x="1503"/>
        <item m="1" x="1430"/>
        <item x="386"/>
        <item m="1" x="1457"/>
        <item x="408"/>
        <item m="1" x="1494"/>
        <item x="426"/>
        <item m="1" x="1526"/>
        <item x="478"/>
        <item m="1" x="1612"/>
        <item x="153"/>
        <item m="1" x="1052"/>
        <item x="716"/>
        <item m="1" x="1940"/>
        <item x="87"/>
        <item m="1" x="924"/>
        <item x="154"/>
        <item m="1" x="1053"/>
        <item x="14"/>
        <item m="1" x="816"/>
        <item x="794"/>
        <item m="1" x="2042"/>
        <item x="767"/>
        <item m="1" x="2003"/>
        <item x="635"/>
        <item m="1" x="1821"/>
        <item x="501"/>
        <item m="1" x="1643"/>
        <item m="1" x="1669"/>
        <item m="1" x="1640"/>
        <item m="1" x="1968"/>
        <item m="1" x="1711"/>
        <item m="1" x="1644"/>
        <item m="1" x="1665"/>
        <item m="1" x="1977"/>
        <item m="1" x="1740"/>
        <item m="1" x="2019"/>
        <item x="656"/>
        <item m="1" x="1850"/>
        <item x="555"/>
        <item m="1" x="2006"/>
        <item m="1" x="1714"/>
        <item x="578"/>
        <item m="1" x="1745"/>
        <item x="259"/>
        <item m="1" x="1242"/>
        <item x="683"/>
        <item m="1" x="1888"/>
        <item x="285"/>
        <item m="1" x="1376"/>
        <item m="1" x="1280"/>
        <item x="372"/>
        <item m="1" x="1433"/>
        <item x="422"/>
        <item m="1" x="1519"/>
        <item m="1" x="1574"/>
        <item x="328"/>
        <item m="1" x="1356"/>
        <item x="387"/>
        <item m="1" x="1576"/>
        <item m="1" x="1458"/>
        <item x="323"/>
        <item m="1" x="1347"/>
        <item m="1" x="1383"/>
        <item m="1" x="1510"/>
        <item m="1" x="1403"/>
        <item m="1" x="1385"/>
        <item m="1" x="1465"/>
        <item x="402"/>
        <item m="1" x="1482"/>
        <item x="134"/>
        <item m="1" x="1011"/>
        <item x="64"/>
        <item m="1" x="887"/>
        <item x="103"/>
        <item m="1" x="951"/>
        <item x="150"/>
        <item m="1" x="1047"/>
        <item x="752"/>
        <item m="1" x="1982"/>
        <item x="710"/>
        <item m="1" x="1930"/>
        <item x="89"/>
        <item m="1" x="927"/>
        <item x="92"/>
        <item m="1" x="931"/>
        <item x="167"/>
        <item m="1" x="1496"/>
        <item m="1" x="1070"/>
        <item x="559"/>
        <item m="1" x="1719"/>
        <item x="176"/>
        <item m="1" x="1083"/>
        <item x="356"/>
        <item m="1" x="1405"/>
        <item x="736"/>
        <item m="1" x="1962"/>
        <item x="539"/>
        <item m="1" x="1695"/>
        <item m="1" x="1864"/>
        <item m="1" x="1989"/>
        <item x="375"/>
        <item m="1" x="1438"/>
        <item x="676"/>
        <item m="1" x="1880"/>
        <item x="318"/>
        <item m="1" x="1340"/>
        <item x="70"/>
        <item m="1" x="894"/>
        <item m="1" x="1049"/>
        <item x="198"/>
        <item m="1" x="1177"/>
        <item m="1" x="1117"/>
        <item m="1" x="1116"/>
        <item x="29"/>
        <item m="1" x="978"/>
        <item m="1" x="1009"/>
        <item m="1" x="838"/>
        <item x="240"/>
        <item m="1" x="1202"/>
        <item x="183"/>
        <item m="1" x="1094"/>
        <item x="86"/>
        <item m="1" x="922"/>
        <item x="229"/>
        <item m="1" x="1185"/>
        <item x="430"/>
        <item m="1" x="1534"/>
        <item x="12"/>
        <item m="1" x="814"/>
        <item m="1" x="1087"/>
        <item m="1" x="1076"/>
        <item x="592"/>
        <item m="1" x="1764"/>
        <item x="11"/>
        <item m="1" x="813"/>
        <item x="186"/>
        <item m="1" x="1099"/>
        <item x="273"/>
        <item m="1" x="1259"/>
        <item x="775"/>
        <item m="1" x="2015"/>
        <item x="7"/>
        <item m="1" x="806"/>
        <item x="98"/>
        <item m="1" x="1164"/>
        <item m="1" x="940"/>
        <item x="702"/>
        <item m="1" x="1913"/>
        <item x="548"/>
        <item m="1" x="1705"/>
        <item x="604"/>
        <item m="1" x="1778"/>
        <item x="278"/>
        <item m="1" x="1269"/>
        <item x="45"/>
        <item m="1" x="862"/>
        <item x="770"/>
        <item m="1" x="2007"/>
        <item x="496"/>
        <item m="1" x="1855"/>
        <item m="1" x="1904"/>
        <item m="1" x="1786"/>
        <item m="1" x="1849"/>
        <item m="1" x="1635"/>
        <item x="231"/>
        <item m="1" x="1188"/>
        <item x="672"/>
        <item m="1" x="1873"/>
        <item x="665"/>
        <item m="1" x="1863"/>
        <item x="246"/>
        <item m="1" x="1217"/>
        <item x="121"/>
        <item m="1" x="987"/>
        <item x="247"/>
        <item m="1" x="1221"/>
        <item x="722"/>
        <item m="1" x="1947"/>
        <item x="795"/>
        <item m="1" x="2043"/>
        <item x="694"/>
        <item m="1" x="1901"/>
        <item x="166"/>
        <item m="1" x="1069"/>
        <item x="796"/>
        <item m="1" x="2044"/>
        <item x="248"/>
        <item m="1" x="1223"/>
        <item x="333"/>
        <item m="1" x="1362"/>
        <item m="1" x="1424"/>
        <item m="1" x="1379"/>
        <item x="201"/>
        <item m="1" x="1219"/>
        <item m="1" x="1133"/>
        <item m="1" x="1204"/>
        <item m="1" x="1120"/>
        <item m="1" x="1183"/>
        <item m="1" x="1255"/>
        <item m="1" x="1490"/>
        <item m="1" x="1238"/>
        <item m="1" x="1530"/>
        <item x="190"/>
        <item m="1" x="1216"/>
        <item m="1" x="1208"/>
        <item m="1" x="1106"/>
        <item x="265"/>
        <item m="1" x="1249"/>
        <item x="191"/>
        <item m="1" x="1178"/>
        <item m="1" x="1107"/>
        <item x="256"/>
        <item m="1" x="1237"/>
        <item x="260"/>
        <item m="1" x="1243"/>
        <item x="513"/>
        <item m="1" x="1655"/>
        <item x="313"/>
        <item m="1" x="1330"/>
        <item x="469"/>
        <item m="1" x="1601"/>
        <item x="390"/>
        <item m="1" x="1461"/>
        <item x="57"/>
        <item m="1" x="879"/>
        <item m="1" x="1157"/>
        <item m="1" x="1236"/>
        <item x="27"/>
        <item m="1" x="835"/>
        <item x="124"/>
        <item m="1" x="995"/>
        <item x="180"/>
        <item m="1" x="1089"/>
        <item x="21"/>
        <item m="1" x="823"/>
        <item x="188"/>
        <item m="1" x="1102"/>
        <item m="1" x="1153"/>
        <item m="1" x="1101"/>
        <item m="1" x="1222"/>
        <item x="253"/>
        <item m="1" x="1231"/>
        <item x="230"/>
        <item m="1" x="1186"/>
        <item x="209"/>
        <item m="1" x="1139"/>
        <item m="1" x="1181"/>
        <item x="271"/>
        <item m="1" x="1257"/>
        <item x="46"/>
        <item m="1" x="864"/>
        <item x="614"/>
        <item m="1" x="1792"/>
        <item x="450"/>
        <item m="1" x="1573"/>
        <item x="522"/>
        <item m="1" x="1690"/>
        <item m="1" x="1936"/>
        <item m="1" x="1668"/>
        <item x="545"/>
        <item m="1" x="1919"/>
        <item m="1" x="1701"/>
        <item x="491"/>
        <item m="1" x="1630"/>
        <item x="729"/>
        <item m="1" x="1954"/>
        <item x="317"/>
        <item m="1" x="1339"/>
        <item m="1" x="1575"/>
        <item m="1" x="1914"/>
        <item x="358"/>
        <item m="1" x="1409"/>
        <item x="471"/>
        <item m="1" x="1604"/>
        <item x="415"/>
        <item m="1" x="1504"/>
        <item x="432"/>
        <item m="1" x="1568"/>
        <item m="1" x="1538"/>
        <item x="463"/>
        <item m="1" x="1592"/>
        <item x="401"/>
        <item m="1" x="1481"/>
        <item x="645"/>
        <item m="1" x="1833"/>
        <item x="626"/>
        <item m="1" x="1808"/>
        <item x="638"/>
        <item m="1" x="1827"/>
        <item m="1" x="1825"/>
        <item x="549"/>
        <item m="1" x="1706"/>
        <item x="547"/>
        <item m="1" x="1704"/>
        <item x="782"/>
        <item m="1" x="2027"/>
        <item x="641"/>
        <item m="1" x="1841"/>
        <item m="1" x="1829"/>
        <item x="509"/>
        <item m="1" x="1656"/>
        <item m="1" x="1670"/>
        <item m="1" x="1651"/>
        <item m="1" x="1798"/>
        <item x="525"/>
        <item m="1" x="1787"/>
        <item m="1" x="1674"/>
        <item x="744"/>
        <item m="1" x="1972"/>
        <item m="1" x="2041"/>
        <item x="684"/>
        <item m="1" x="1889"/>
        <item x="552"/>
        <item m="1" x="1753"/>
        <item m="1" x="1709"/>
        <item x="571"/>
        <item m="1" x="1735"/>
        <item x="516"/>
        <item m="1" x="1659"/>
        <item m="1" x="1812"/>
        <item x="616"/>
        <item m="1" x="1794"/>
        <item x="308"/>
        <item m="1" x="1322"/>
        <item x="512"/>
        <item m="1" x="1654"/>
        <item x="480"/>
        <item m="1" x="1717"/>
        <item m="1" x="1660"/>
        <item m="1" x="1617"/>
        <item m="1" x="1627"/>
        <item m="1" x="1694"/>
        <item x="507"/>
        <item m="1" x="1649"/>
        <item x="556"/>
        <item m="1" x="1715"/>
        <item x="485"/>
        <item m="1" x="1623"/>
        <item x="711"/>
        <item m="1" x="1932"/>
        <item x="465"/>
        <item m="1" x="1594"/>
        <item x="405"/>
        <item m="1" x="1486"/>
        <item x="49"/>
        <item m="1" x="867"/>
        <item m="1" x="948"/>
        <item x="264"/>
        <item m="1" x="1267"/>
        <item m="1" x="1248"/>
        <item x="266"/>
        <item m="1" x="1261"/>
        <item m="1" x="1250"/>
        <item x="120"/>
        <item m="1" x="986"/>
        <item x="579"/>
        <item m="1" x="1746"/>
        <item x="777"/>
        <item m="1" x="2021"/>
        <item x="4"/>
        <item m="1" x="1147"/>
        <item m="1" x="1190"/>
        <item m="1" x="1209"/>
        <item m="1" x="1512"/>
        <item m="1" x="811"/>
        <item m="1" x="803"/>
        <item m="1" x="812"/>
        <item m="1" x="854"/>
        <item m="1" x="860"/>
        <item m="1" x="1002"/>
        <item m="1" x="808"/>
        <item m="1" x="904"/>
        <item m="1" x="908"/>
        <item m="1" x="1175"/>
        <item m="1" x="1434"/>
        <item m="1" x="1397"/>
        <item m="1" x="1449"/>
        <item m="1" x="1473"/>
        <item m="1" x="1562"/>
        <item m="1" x="1444"/>
        <item m="1" x="1292"/>
        <item x="125"/>
        <item m="1" x="996"/>
        <item x="564"/>
        <item m="1" x="1725"/>
        <item x="685"/>
        <item m="1" x="1891"/>
        <item x="486"/>
        <item m="1" x="1624"/>
        <item x="659"/>
        <item m="1" x="1854"/>
        <item x="797"/>
        <item m="1" x="2045"/>
        <item x="488"/>
        <item m="1" x="1626"/>
        <item x="532"/>
        <item m="1" x="1724"/>
        <item m="1" x="1682"/>
        <item x="489"/>
        <item m="1" x="2000"/>
        <item m="1" x="1758"/>
        <item m="1" x="1648"/>
        <item m="1" x="1628"/>
        <item m="1" x="1738"/>
        <item m="1" x="1987"/>
        <item m="1" x="1931"/>
        <item x="521"/>
        <item m="1" x="1667"/>
        <item x="508"/>
        <item m="1" x="1691"/>
        <item m="1" x="1767"/>
        <item m="1" x="1650"/>
        <item m="1" x="2002"/>
        <item x="492"/>
        <item m="1" x="1631"/>
        <item x="400"/>
        <item m="1" x="1479"/>
        <item x="162"/>
        <item m="1" x="1064"/>
        <item x="276"/>
        <item m="1" x="1264"/>
        <item x="696"/>
        <item m="1" x="1903"/>
        <item x="177"/>
        <item m="1" x="1085"/>
        <item x="219"/>
        <item m="1" x="1155"/>
        <item x="196"/>
        <item m="1" x="1113"/>
        <item x="234"/>
        <item m="1" x="1192"/>
        <item x="5"/>
        <item m="1" x="925"/>
        <item m="1" x="1021"/>
        <item m="1" x="832"/>
        <item m="1" x="900"/>
        <item m="1" x="831"/>
        <item m="1" x="804"/>
        <item x="194"/>
        <item m="1" x="1160"/>
        <item m="1" x="1111"/>
        <item x="244"/>
        <item m="1" x="1210"/>
        <item x="321"/>
        <item m="1" x="1345"/>
        <item x="360"/>
        <item m="1" x="1411"/>
        <item x="424"/>
        <item m="1" x="1523"/>
        <item x="504"/>
        <item m="1" x="1645"/>
        <item x="715"/>
        <item m="1" x="1939"/>
        <item x="727"/>
        <item m="1" x="1952"/>
        <item x="732"/>
        <item m="1" x="1958"/>
        <item x="444"/>
        <item m="1" x="1556"/>
        <item x="104"/>
        <item m="1" x="954"/>
        <item x="211"/>
        <item m="1" x="1142"/>
        <item m="1" x="1546"/>
        <item x="207"/>
        <item m="1" x="1137"/>
        <item m="1" x="1176"/>
        <item x="146"/>
        <item m="1" x="1037"/>
        <item x="349"/>
        <item m="1" x="1393"/>
        <item x="445"/>
        <item m="1" x="1557"/>
        <item x="451"/>
        <item m="1" x="1578"/>
        <item x="385"/>
        <item m="1" x="1456"/>
        <item x="344"/>
        <item m="1" x="1382"/>
        <item x="48"/>
        <item m="1" x="866"/>
        <item x="195"/>
        <item m="1" x="1112"/>
        <item m="1" x="1130"/>
        <item m="1" x="1135"/>
        <item x="243"/>
        <item m="1" x="1207"/>
        <item m="1" x="1226"/>
        <item x="82"/>
        <item m="1" x="913"/>
        <item x="44"/>
        <item m="1" x="859"/>
        <item x="203"/>
        <item m="1" x="1128"/>
        <item x="204"/>
        <item m="1" x="1196"/>
        <item m="1" x="1129"/>
        <item m="1" x="1263"/>
        <item x="187"/>
        <item m="1" x="1103"/>
        <item m="1" x="1100"/>
        <item m="1" x="1104"/>
        <item x="210"/>
        <item m="1" x="1215"/>
        <item m="1" x="1166"/>
        <item m="1" x="1218"/>
        <item m="1" x="1167"/>
        <item m="1" x="1140"/>
        <item m="1" x="1220"/>
        <item m="1" x="1214"/>
        <item m="1" x="1235"/>
        <item x="428"/>
        <item m="1" x="1528"/>
        <item x="582"/>
        <item m="1" x="1749"/>
        <item x="129"/>
        <item m="1" x="1004"/>
        <item x="80"/>
        <item m="1" x="910"/>
        <item x="388"/>
        <item m="1" x="1459"/>
        <item x="654"/>
        <item m="1" x="1845"/>
        <item x="617"/>
        <item m="1" x="1795"/>
        <item x="343"/>
        <item m="1" x="1549"/>
        <item m="1" x="1561"/>
        <item m="1" x="1509"/>
        <item m="1" x="1381"/>
        <item x="526"/>
        <item m="1" x="1675"/>
        <item x="622"/>
        <item m="1" x="1900"/>
        <item m="1" x="1802"/>
        <item x="413"/>
        <item m="1" x="1501"/>
        <item m="1" x="1545"/>
        <item x="326"/>
        <item m="1" x="1354"/>
        <item x="131"/>
        <item m="1" x="1006"/>
        <item x="572"/>
        <item m="1" x="1736"/>
        <item x="708"/>
        <item m="1" x="1926"/>
        <item x="85"/>
        <item m="1" x="921"/>
        <item x="730"/>
        <item m="1" x="1955"/>
        <item x="718"/>
        <item m="1" x="1943"/>
        <item x="438"/>
        <item m="1" x="1544"/>
        <item x="42"/>
        <item m="1" x="856"/>
        <item x="114"/>
        <item m="1" x="974"/>
        <item x="435"/>
        <item m="1" x="1541"/>
        <item x="200"/>
        <item m="1" x="1119"/>
        <item x="17"/>
        <item m="1" x="819"/>
        <item x="235"/>
        <item m="1" x="1194"/>
        <item x="215"/>
        <item m="1" x="1146"/>
        <item m="1" x="1161"/>
        <item x="193"/>
        <item m="1" x="1152"/>
        <item m="1" x="1110"/>
        <item m="1" x="1115"/>
        <item m="1" x="1156"/>
        <item m="1" x="1124"/>
        <item m="1" x="1163"/>
        <item m="1" x="1180"/>
        <item m="1" x="1148"/>
        <item m="1" x="1274"/>
        <item m="1" x="1213"/>
        <item m="1" x="1126"/>
        <item m="1" x="1122"/>
        <item m="1" x="1245"/>
        <item m="1" x="1265"/>
        <item m="1" x="1361"/>
        <item x="25"/>
        <item m="1" x="1141"/>
        <item m="1" x="1227"/>
        <item m="1" x="830"/>
        <item x="441"/>
        <item m="1" x="1551"/>
        <item x="284"/>
        <item m="1" x="1279"/>
        <item x="352"/>
        <item m="1" x="1396"/>
        <item m="1" x="1492"/>
        <item x="189"/>
        <item m="1" x="1316"/>
        <item m="1" x="1408"/>
        <item m="1" x="1372"/>
        <item m="1" x="1341"/>
        <item m="1" x="1353"/>
        <item m="1" x="1309"/>
        <item m="1" x="1123"/>
        <item m="1" x="1240"/>
        <item m="1" x="1427"/>
        <item m="1" x="1105"/>
        <item x="133"/>
        <item m="1" x="1010"/>
        <item x="170"/>
        <item m="1" x="1074"/>
        <item x="448"/>
        <item m="1" x="1565"/>
        <item x="300"/>
        <item m="1" x="1303"/>
        <item x="383"/>
        <item m="1" x="1452"/>
        <item x="456"/>
        <item m="1" x="1584"/>
        <item x="679"/>
        <item m="1" x="1990"/>
        <item m="1" x="1883"/>
        <item x="174"/>
        <item m="1" x="1081"/>
        <item x="490"/>
        <item m="1" x="1629"/>
        <item x="263"/>
        <item m="1" x="1247"/>
        <item x="433"/>
        <item m="1" x="1539"/>
        <item x="533"/>
        <item m="1" x="1683"/>
        <item x="713"/>
        <item m="1" x="1935"/>
        <item x="107"/>
        <item m="1" x="959"/>
        <item x="287"/>
        <item m="1" x="1283"/>
        <item x="590"/>
        <item m="1" x="1761"/>
        <item x="55"/>
        <item m="1" x="876"/>
        <item x="449"/>
        <item m="1" x="1572"/>
        <item x="138"/>
        <item m="1" x="1018"/>
        <item x="520"/>
        <item m="1" x="1664"/>
        <item x="704"/>
        <item m="1" x="1917"/>
        <item x="130"/>
        <item m="1" x="1005"/>
        <item x="140"/>
        <item m="1" x="1023"/>
        <item x="109"/>
        <item m="1" x="964"/>
        <item x="416"/>
        <item m="1" x="1505"/>
        <item x="252"/>
        <item m="1" x="1230"/>
        <item x="26"/>
        <item m="1" x="834"/>
        <item x="2"/>
        <item m="1" x="801"/>
        <item x="269"/>
        <item m="1" x="1254"/>
        <item x="261"/>
        <item m="1" x="1244"/>
        <item x="218"/>
        <item m="1" x="1154"/>
        <item x="227"/>
        <item m="1" x="1182"/>
        <item x="270"/>
        <item m="1" x="1256"/>
        <item x="286"/>
        <item m="1" x="1281"/>
        <item x="141"/>
        <item m="1" x="1026"/>
        <item x="157"/>
        <item m="1" x="1056"/>
        <item x="110"/>
        <item m="1" x="981"/>
        <item m="1" x="965"/>
        <item m="1" x="1095"/>
        <item x="241"/>
        <item m="1" x="1203"/>
        <item x="288"/>
        <item m="1" x="1285"/>
        <item x="322"/>
        <item m="1" x="1402"/>
        <item m="1" x="1346"/>
        <item x="309"/>
        <item m="1" x="1323"/>
        <item x="250"/>
        <item m="1" x="1228"/>
        <item x="217"/>
        <item m="1" x="1151"/>
        <item x="363"/>
        <item m="1" x="1415"/>
        <item x="280"/>
        <item m="1" x="1271"/>
        <item x="482"/>
        <item m="1" x="1620"/>
        <item x="637"/>
        <item m="1" x="1824"/>
        <item x="719"/>
        <item m="1" x="1944"/>
        <item x="741"/>
        <item m="1" x="1967"/>
        <item m="1" x="2013"/>
        <item x="646"/>
        <item m="1" x="1834"/>
        <item m="1" x="1875"/>
        <item x="762"/>
        <item m="1" x="1995"/>
        <item x="420"/>
        <item m="1" x="1513"/>
        <item x="647"/>
        <item m="1" x="1835"/>
        <item x="142"/>
        <item m="1" x="1028"/>
        <item x="52"/>
        <item m="1" x="872"/>
        <item m="1" x="1195"/>
        <item x="479"/>
        <item m="1" x="1615"/>
        <item x="574"/>
        <item m="1" x="1739"/>
        <item x="631"/>
        <item m="1" x="1816"/>
        <item x="106"/>
        <item m="1" x="958"/>
        <item x="181"/>
        <item m="1" x="1091"/>
        <item x="171"/>
        <item m="1" x="1080"/>
        <item m="1" x="1075"/>
        <item x="785"/>
        <item m="1" x="2031"/>
        <item x="302"/>
        <item m="1" x="1307"/>
        <item x="750"/>
        <item m="1" x="1980"/>
        <item x="447"/>
        <item m="1" x="1560"/>
        <item x="376"/>
        <item m="1" x="1439"/>
        <item x="359"/>
        <item m="1" x="1410"/>
        <item x="155"/>
        <item m="1" x="1054"/>
        <item x="128"/>
        <item m="1" x="1003"/>
        <item x="38"/>
        <item m="1" x="851"/>
        <item m="1" x="988"/>
        <item x="593"/>
        <item m="1" x="1765"/>
        <item x="62"/>
        <item m="1" x="885"/>
        <item x="179"/>
        <item m="1" x="1088"/>
        <item x="51"/>
        <item m="1" x="871"/>
        <item x="738"/>
        <item m="1" x="1964"/>
        <item x="165"/>
        <item m="1" x="1068"/>
        <item x="238"/>
        <item m="1" x="1233"/>
        <item m="1" x="1200"/>
        <item x="649"/>
        <item m="1" x="1837"/>
        <item x="565"/>
        <item m="1" x="1726"/>
        <item x="747"/>
        <item m="1" x="1975"/>
        <item x="116"/>
        <item m="1" x="979"/>
        <item x="16"/>
        <item m="1" x="818"/>
        <item x="20"/>
        <item m="1" x="1067"/>
        <item m="1" x="822"/>
        <item x="319"/>
        <item m="1" x="1342"/>
        <item x="268"/>
        <item m="1" x="1252"/>
        <item x="661"/>
        <item m="1" x="1858"/>
        <item x="606"/>
        <item m="1" x="1780"/>
        <item x="152"/>
        <item m="1" x="1051"/>
        <item x="36"/>
        <item m="1" x="1569"/>
        <item m="1" x="930"/>
        <item m="1" x="955"/>
        <item m="1" x="847"/>
        <item m="1" x="1401"/>
        <item m="1" x="1312"/>
        <item x="314"/>
        <item m="1" x="1331"/>
        <item x="345"/>
        <item m="1" x="1384"/>
        <item x="30"/>
        <item m="1" x="840"/>
        <item m="1" x="932"/>
        <item x="339"/>
        <item m="1" x="1373"/>
        <item x="330"/>
        <item m="1" x="1358"/>
        <item m="1" x="1599"/>
        <item x="66"/>
        <item m="1" x="889"/>
        <item m="1" x="1553"/>
        <item x="8"/>
        <item m="1" x="1352"/>
        <item m="1" x="807"/>
        <item x="39"/>
        <item m="1" x="852"/>
        <item x="742"/>
        <item m="1" x="1969"/>
        <item x="159"/>
        <item m="1" x="1060"/>
        <item x="239"/>
        <item m="1" x="1201"/>
        <item x="459"/>
        <item m="1" x="1587"/>
        <item x="418"/>
        <item m="1" x="1507"/>
        <item x="421"/>
        <item m="1" x="1518"/>
        <item x="384"/>
        <item m="1" x="1454"/>
        <item m="1" x="1547"/>
        <item x="311"/>
        <item m="1" x="1328"/>
        <item x="214"/>
        <item m="1" x="1145"/>
        <item x="118"/>
        <item m="1" x="982"/>
        <item x="423"/>
        <item m="1" x="1522"/>
        <item x="255"/>
        <item m="1" x="1234"/>
        <item m="1" x="1253"/>
        <item x="223"/>
        <item m="1" x="1168"/>
        <item x="792"/>
        <item m="1" x="2039"/>
        <item x="528"/>
        <item m="1" x="1677"/>
        <item x="686"/>
        <item m="1" x="1892"/>
        <item x="581"/>
        <item m="1" x="1748"/>
        <item x="568"/>
        <item m="1" x="1730"/>
        <item x="745"/>
        <item m="1" x="1973"/>
        <item x="628"/>
        <item m="1" x="1810"/>
        <item x="791"/>
        <item m="1" x="2037"/>
        <item x="551"/>
        <item m="1" x="1708"/>
        <item x="633"/>
        <item m="1" x="1818"/>
        <item x="643"/>
        <item m="1" x="1831"/>
        <item x="481"/>
        <item m="1" x="1618"/>
        <item x="691"/>
        <item m="1" x="1897"/>
        <item x="609"/>
        <item m="1" x="1783"/>
        <item x="743"/>
        <item m="1" x="1971"/>
        <item x="611"/>
        <item m="1" x="1788"/>
        <item x="598"/>
        <item m="1" x="1771"/>
        <item x="396"/>
        <item m="1" x="1474"/>
        <item x="607"/>
        <item m="1" x="1781"/>
        <item x="764"/>
        <item m="1" x="1997"/>
        <item x="585"/>
        <item m="1" x="1754"/>
        <item x="537"/>
        <item m="1" x="1689"/>
        <item x="625"/>
        <item m="1" x="1807"/>
        <item x="156"/>
        <item m="1" x="1055"/>
        <item x="96"/>
        <item m="1" x="938"/>
        <item x="72"/>
        <item m="1" x="899"/>
        <item x="143"/>
        <item m="1" x="1029"/>
        <item x="113"/>
        <item m="1" x="972"/>
        <item x="37"/>
        <item m="1" x="849"/>
        <item m="1" x="1045"/>
        <item m="1" x="911"/>
        <item x="414"/>
        <item m="1" x="1502"/>
        <item x="163"/>
        <item m="1" x="1065"/>
        <item x="136"/>
        <item m="1" x="1013"/>
        <item x="0"/>
        <item m="1" x="882"/>
        <item m="1" x="897"/>
        <item m="1" x="839"/>
        <item m="1" x="952"/>
        <item m="1" x="895"/>
        <item m="1" x="999"/>
        <item m="1" x="799"/>
        <item m="1" x="1035"/>
        <item x="67"/>
        <item m="1" x="947"/>
        <item m="1" x="890"/>
        <item m="1" x="1558"/>
        <item m="1" x="896"/>
        <item x="54"/>
        <item m="1" x="970"/>
        <item m="1" x="874"/>
        <item m="1" x="920"/>
        <item m="1" x="957"/>
        <item m="1" x="878"/>
        <item m="1" x="1031"/>
        <item m="1" x="1016"/>
        <item x="251"/>
        <item m="1" x="1229"/>
        <item x="208"/>
        <item m="1" x="1138"/>
        <item x="225"/>
        <item m="1" x="1170"/>
        <item x="442"/>
        <item m="1" x="1554"/>
        <item x="32"/>
        <item m="1" x="842"/>
        <item x="277"/>
        <item m="1" x="1266"/>
        <item x="40"/>
        <item m="1" x="853"/>
        <item x="366"/>
        <item m="1" x="1421"/>
        <item x="371"/>
        <item m="1" x="1455"/>
        <item m="1" x="1432"/>
        <item m="1" x="1515"/>
        <item x="570"/>
        <item m="1" x="1732"/>
        <item x="610"/>
        <item m="1" x="1785"/>
        <item x="439"/>
        <item m="1" x="1548"/>
        <item x="707"/>
        <item m="1" x="1923"/>
        <item x="560"/>
        <item m="1" x="1720"/>
        <item m="1" x="1905"/>
        <item m="1" x="1805"/>
        <item m="1" x="2014"/>
        <item m="1" x="1811"/>
        <item m="1" x="1844"/>
        <item x="760"/>
        <item m="1" x="1993"/>
        <item x="527"/>
        <item m="1" x="1784"/>
        <item m="1" x="1676"/>
        <item x="122"/>
        <item m="1" x="989"/>
        <item x="315"/>
        <item m="1" x="1571"/>
        <item m="1" x="1333"/>
        <item x="455"/>
        <item m="1" x="1583"/>
        <item x="63"/>
        <item m="1" x="1595"/>
        <item m="1" x="1614"/>
        <item m="1" x="976"/>
        <item m="1" x="944"/>
        <item m="1" x="1369"/>
        <item m="1" x="1392"/>
        <item m="1" x="1475"/>
        <item m="1" x="1535"/>
        <item m="1" x="1391"/>
        <item m="1" x="1338"/>
        <item m="1" x="1286"/>
        <item m="1" x="1471"/>
        <item m="1" x="1336"/>
        <item m="1" x="1306"/>
        <item m="1" x="1368"/>
        <item m="1" x="1305"/>
        <item m="1" x="1450"/>
        <item m="1" x="1453"/>
        <item m="1" x="1419"/>
        <item m="1" x="1531"/>
        <item m="1" x="1335"/>
        <item m="1" x="1484"/>
        <item m="1" x="1514"/>
        <item m="1" x="1344"/>
        <item m="1" x="1407"/>
        <item m="1" x="1321"/>
        <item m="1" x="886"/>
        <item m="1" x="1520"/>
        <item m="1" x="1552"/>
        <item x="417"/>
        <item m="1" x="1506"/>
        <item x="739"/>
        <item m="1" x="1965"/>
        <item x="373"/>
        <item m="1" x="1435"/>
        <item x="437"/>
        <item m="1" x="1543"/>
        <item x="316"/>
        <item m="1" x="1334"/>
        <item x="169"/>
        <item m="1" x="1073"/>
        <item x="91"/>
        <item m="1" x="929"/>
        <item x="24"/>
        <item m="1" x="829"/>
        <item m="1" x="961"/>
        <item x="97"/>
        <item m="1" x="939"/>
        <item x="697"/>
        <item m="1" x="1906"/>
        <item x="632"/>
        <item m="1" x="1817"/>
        <item t="default"/>
      </items>
    </pivotField>
    <pivotField showAll="0">
      <items count="10">
        <item x="7"/>
        <item x="0"/>
        <item x="1"/>
        <item x="8"/>
        <item x="4"/>
        <item x="5"/>
        <item x="2"/>
        <item x="3"/>
        <item x="6"/>
        <item t="default"/>
      </items>
    </pivotField>
    <pivotField numFmtId="43" showAll="0">
      <items count="550">
        <item x="241"/>
        <item x="233"/>
        <item x="94"/>
        <item x="18"/>
        <item x="287"/>
        <item x="282"/>
        <item x="210"/>
        <item x="519"/>
        <item x="93"/>
        <item x="124"/>
        <item x="292"/>
        <item x="205"/>
        <item x="128"/>
        <item x="24"/>
        <item x="247"/>
        <item x="300"/>
        <item x="46"/>
        <item x="314"/>
        <item x="141"/>
        <item x="218"/>
        <item x="279"/>
        <item x="122"/>
        <item x="104"/>
        <item x="234"/>
        <item x="197"/>
        <item x="266"/>
        <item x="41"/>
        <item x="4"/>
        <item x="221"/>
        <item x="3"/>
        <item x="252"/>
        <item x="11"/>
        <item x="392"/>
        <item x="503"/>
        <item x="340"/>
        <item x="251"/>
        <item x="116"/>
        <item x="306"/>
        <item x="5"/>
        <item x="386"/>
        <item x="303"/>
        <item x="21"/>
        <item x="127"/>
        <item x="531"/>
        <item x="149"/>
        <item x="422"/>
        <item x="272"/>
        <item x="243"/>
        <item x="473"/>
        <item x="82"/>
        <item x="163"/>
        <item x="260"/>
        <item x="1"/>
        <item x="315"/>
        <item x="112"/>
        <item x="95"/>
        <item x="27"/>
        <item x="68"/>
        <item x="119"/>
        <item x="144"/>
        <item x="228"/>
        <item x="150"/>
        <item x="9"/>
        <item x="105"/>
        <item x="71"/>
        <item x="6"/>
        <item x="36"/>
        <item x="534"/>
        <item x="114"/>
        <item x="275"/>
        <item x="108"/>
        <item x="387"/>
        <item x="404"/>
        <item x="156"/>
        <item x="157"/>
        <item x="14"/>
        <item x="296"/>
        <item x="204"/>
        <item x="111"/>
        <item x="538"/>
        <item x="123"/>
        <item x="107"/>
        <item x="419"/>
        <item x="42"/>
        <item x="223"/>
        <item x="232"/>
        <item x="54"/>
        <item x="320"/>
        <item x="66"/>
        <item x="17"/>
        <item x="216"/>
        <item x="294"/>
        <item x="227"/>
        <item x="57"/>
        <item x="391"/>
        <item x="349"/>
        <item x="255"/>
        <item x="508"/>
        <item x="348"/>
        <item x="8"/>
        <item x="329"/>
        <item x="403"/>
        <item x="32"/>
        <item x="309"/>
        <item x="225"/>
        <item x="389"/>
        <item x="103"/>
        <item x="50"/>
        <item x="334"/>
        <item x="299"/>
        <item x="2"/>
        <item x="318"/>
        <item x="30"/>
        <item x="510"/>
        <item x="203"/>
        <item x="86"/>
        <item x="331"/>
        <item x="58"/>
        <item x="70"/>
        <item x="39"/>
        <item x="12"/>
        <item x="10"/>
        <item x="360"/>
        <item x="381"/>
        <item x="325"/>
        <item x="376"/>
        <item x="226"/>
        <item x="84"/>
        <item x="179"/>
        <item x="483"/>
        <item x="285"/>
        <item x="97"/>
        <item x="346"/>
        <item x="22"/>
        <item x="529"/>
        <item x="470"/>
        <item x="323"/>
        <item x="341"/>
        <item x="0"/>
        <item x="83"/>
        <item x="143"/>
        <item x="479"/>
        <item x="343"/>
        <item x="284"/>
        <item x="540"/>
        <item x="246"/>
        <item x="130"/>
        <item x="268"/>
        <item x="532"/>
        <item x="264"/>
        <item x="63"/>
        <item x="398"/>
        <item x="239"/>
        <item x="539"/>
        <item x="109"/>
        <item x="297"/>
        <item x="222"/>
        <item x="230"/>
        <item x="283"/>
        <item x="253"/>
        <item x="274"/>
        <item x="99"/>
        <item x="76"/>
        <item x="544"/>
        <item x="7"/>
        <item x="31"/>
        <item x="431"/>
        <item x="236"/>
        <item x="244"/>
        <item x="189"/>
        <item x="330"/>
        <item x="187"/>
        <item x="106"/>
        <item x="125"/>
        <item x="477"/>
        <item x="280"/>
        <item x="172"/>
        <item x="270"/>
        <item x="263"/>
        <item x="302"/>
        <item x="265"/>
        <item x="488"/>
        <item x="317"/>
        <item x="120"/>
        <item x="23"/>
        <item x="393"/>
        <item x="146"/>
        <item x="397"/>
        <item x="396"/>
        <item x="352"/>
        <item x="290"/>
        <item x="471"/>
        <item x="89"/>
        <item x="490"/>
        <item x="498"/>
        <item x="37"/>
        <item x="378"/>
        <item x="80"/>
        <item x="249"/>
        <item x="335"/>
        <item x="478"/>
        <item x="418"/>
        <item x="440"/>
        <item x="362"/>
        <item x="245"/>
        <item x="505"/>
        <item x="78"/>
        <item x="504"/>
        <item x="416"/>
        <item x="154"/>
        <item x="101"/>
        <item x="240"/>
        <item x="60"/>
        <item x="445"/>
        <item x="273"/>
        <item x="257"/>
        <item x="81"/>
        <item x="380"/>
        <item x="517"/>
        <item x="487"/>
        <item x="342"/>
        <item x="370"/>
        <item x="511"/>
        <item x="408"/>
        <item x="131"/>
        <item x="132"/>
        <item x="231"/>
        <item x="34"/>
        <item x="363"/>
        <item x="502"/>
        <item x="256"/>
        <item x="117"/>
        <item x="61"/>
        <item x="452"/>
        <item x="186"/>
        <item x="295"/>
        <item x="242"/>
        <item x="151"/>
        <item x="25"/>
        <item x="312"/>
        <item x="139"/>
        <item x="493"/>
        <item x="304"/>
        <item x="451"/>
        <item x="96"/>
        <item x="434"/>
        <item x="175"/>
        <item x="16"/>
        <item x="491"/>
        <item x="454"/>
        <item x="466"/>
        <item x="467"/>
        <item x="29"/>
        <item x="350"/>
        <item x="248"/>
        <item x="429"/>
        <item x="220"/>
        <item x="459"/>
        <item x="188"/>
        <item x="90"/>
        <item x="507"/>
        <item x="59"/>
        <item x="250"/>
        <item x="516"/>
        <item x="394"/>
        <item x="176"/>
        <item x="537"/>
        <item x="428"/>
        <item x="298"/>
        <item x="464"/>
        <item x="512"/>
        <item x="33"/>
        <item x="177"/>
        <item x="229"/>
        <item x="319"/>
        <item x="457"/>
        <item x="118"/>
        <item x="367"/>
        <item x="145"/>
        <item x="353"/>
        <item x="237"/>
        <item x="69"/>
        <item x="369"/>
        <item x="199"/>
        <item x="269"/>
        <item x="293"/>
        <item x="276"/>
        <item x="158"/>
        <item x="92"/>
        <item x="375"/>
        <item x="327"/>
        <item x="413"/>
        <item x="48"/>
        <item x="305"/>
        <item x="410"/>
        <item x="423"/>
        <item x="522"/>
        <item x="351"/>
        <item x="259"/>
        <item x="481"/>
        <item x="420"/>
        <item x="301"/>
        <item x="267"/>
        <item x="384"/>
        <item x="72"/>
        <item x="337"/>
        <item x="164"/>
        <item x="271"/>
        <item x="430"/>
        <item x="258"/>
        <item x="542"/>
        <item x="333"/>
        <item x="427"/>
        <item x="254"/>
        <item x="44"/>
        <item x="533"/>
        <item x="361"/>
        <item x="530"/>
        <item x="356"/>
        <item x="486"/>
        <item x="447"/>
        <item x="365"/>
        <item x="324"/>
        <item x="409"/>
        <item x="79"/>
        <item x="310"/>
        <item x="527"/>
        <item x="277"/>
        <item x="166"/>
        <item x="462"/>
        <item x="286"/>
        <item x="373"/>
        <item x="425"/>
        <item x="147"/>
        <item x="238"/>
        <item x="308"/>
        <item x="173"/>
        <item x="432"/>
        <item x="521"/>
        <item x="388"/>
        <item x="364"/>
        <item x="536"/>
        <item x="207"/>
        <item x="135"/>
        <item x="336"/>
        <item x="167"/>
        <item x="168"/>
        <item x="311"/>
        <item x="495"/>
        <item x="169"/>
        <item x="448"/>
        <item x="401"/>
        <item x="406"/>
        <item x="460"/>
        <item x="383"/>
        <item x="202"/>
        <item x="358"/>
        <item x="377"/>
        <item x="211"/>
        <item x="181"/>
        <item x="547"/>
        <item x="499"/>
        <item x="456"/>
        <item x="546"/>
        <item x="475"/>
        <item x="136"/>
        <item x="541"/>
        <item x="407"/>
        <item x="402"/>
        <item x="436"/>
        <item x="474"/>
        <item x="399"/>
        <item x="313"/>
        <item x="209"/>
        <item x="485"/>
        <item x="465"/>
        <item x="291"/>
        <item x="213"/>
        <item x="338"/>
        <item x="316"/>
        <item x="518"/>
        <item x="545"/>
        <item x="412"/>
        <item x="155"/>
        <item x="400"/>
        <item x="444"/>
        <item x="497"/>
        <item x="214"/>
        <item x="548"/>
        <item x="438"/>
        <item x="446"/>
        <item x="509"/>
        <item x="484"/>
        <item x="184"/>
        <item x="194"/>
        <item x="526"/>
        <item x="449"/>
        <item x="528"/>
        <item x="371"/>
        <item x="395"/>
        <item x="366"/>
        <item x="374"/>
        <item x="524"/>
        <item x="278"/>
        <item x="307"/>
        <item x="345"/>
        <item x="455"/>
        <item x="543"/>
        <item x="321"/>
        <item x="368"/>
        <item x="405"/>
        <item x="359"/>
        <item x="354"/>
        <item x="482"/>
        <item x="424"/>
        <item x="514"/>
        <item x="385"/>
        <item x="494"/>
        <item x="453"/>
        <item x="215"/>
        <item x="461"/>
        <item x="183"/>
        <item x="235"/>
        <item x="421"/>
        <item x="289"/>
        <item x="206"/>
        <item x="133"/>
        <item x="379"/>
        <item x="190"/>
        <item x="450"/>
        <item x="523"/>
        <item x="469"/>
        <item x="208"/>
        <item x="339"/>
        <item x="492"/>
        <item x="476"/>
        <item x="525"/>
        <item x="357"/>
        <item x="281"/>
        <item x="100"/>
        <item x="288"/>
        <item x="520"/>
        <item x="441"/>
        <item x="332"/>
        <item x="328"/>
        <item x="414"/>
        <item x="513"/>
        <item x="372"/>
        <item x="443"/>
        <item x="262"/>
        <item x="113"/>
        <item x="170"/>
        <item x="463"/>
        <item x="355"/>
        <item x="535"/>
        <item x="458"/>
        <item x="506"/>
        <item x="411"/>
        <item x="35"/>
        <item x="435"/>
        <item x="49"/>
        <item x="480"/>
        <item x="65"/>
        <item x="198"/>
        <item x="437"/>
        <item x="219"/>
        <item x="217"/>
        <item x="43"/>
        <item x="426"/>
        <item x="344"/>
        <item x="73"/>
        <item x="515"/>
        <item x="500"/>
        <item x="382"/>
        <item x="468"/>
        <item x="98"/>
        <item x="138"/>
        <item x="442"/>
        <item x="88"/>
        <item x="496"/>
        <item x="174"/>
        <item x="390"/>
        <item x="439"/>
        <item x="415"/>
        <item x="75"/>
        <item x="322"/>
        <item x="326"/>
        <item x="162"/>
        <item x="47"/>
        <item x="152"/>
        <item x="192"/>
        <item x="19"/>
        <item x="110"/>
        <item x="261"/>
        <item x="200"/>
        <item x="91"/>
        <item x="489"/>
        <item x="180"/>
        <item x="15"/>
        <item x="148"/>
        <item x="13"/>
        <item x="417"/>
        <item x="433"/>
        <item x="20"/>
        <item x="87"/>
        <item x="185"/>
        <item x="67"/>
        <item x="38"/>
        <item x="182"/>
        <item x="153"/>
        <item x="201"/>
        <item x="178"/>
        <item x="56"/>
        <item x="134"/>
        <item x="28"/>
        <item x="74"/>
        <item x="195"/>
        <item x="142"/>
        <item x="62"/>
        <item x="196"/>
        <item x="77"/>
        <item x="161"/>
        <item x="159"/>
        <item x="55"/>
        <item x="45"/>
        <item x="472"/>
        <item x="52"/>
        <item x="171"/>
        <item x="85"/>
        <item x="51"/>
        <item x="53"/>
        <item x="121"/>
        <item x="40"/>
        <item x="26"/>
        <item x="191"/>
        <item x="193"/>
        <item x="137"/>
        <item x="347"/>
        <item x="224"/>
        <item x="64"/>
        <item x="501"/>
        <item x="115"/>
        <item x="212"/>
        <item x="140"/>
        <item x="165"/>
        <item x="102"/>
        <item x="129"/>
        <item x="160"/>
        <item x="126"/>
        <item t="default"/>
      </items>
    </pivotField>
    <pivotField numFmtId="43" showAll="0">
      <items count="450">
        <item x="261"/>
        <item x="173"/>
        <item x="195"/>
        <item x="215"/>
        <item x="333"/>
        <item x="307"/>
        <item x="207"/>
        <item x="236"/>
        <item x="228"/>
        <item x="159"/>
        <item x="250"/>
        <item x="190"/>
        <item x="174"/>
        <item x="150"/>
        <item x="221"/>
        <item x="182"/>
        <item x="17"/>
        <item x="242"/>
        <item x="230"/>
        <item x="202"/>
        <item x="183"/>
        <item x="243"/>
        <item x="170"/>
        <item x="357"/>
        <item x="47"/>
        <item x="187"/>
        <item x="435"/>
        <item x="7"/>
        <item x="254"/>
        <item x="239"/>
        <item x="172"/>
        <item x="247"/>
        <item x="9"/>
        <item x="1"/>
        <item x="340"/>
        <item x="197"/>
        <item x="432"/>
        <item x="31"/>
        <item x="4"/>
        <item x="227"/>
        <item x="189"/>
        <item x="269"/>
        <item x="198"/>
        <item x="119"/>
        <item x="224"/>
        <item x="30"/>
        <item x="81"/>
        <item x="141"/>
        <item x="6"/>
        <item x="33"/>
        <item x="420"/>
        <item x="255"/>
        <item x="85"/>
        <item x="185"/>
        <item x="210"/>
        <item x="64"/>
        <item x="22"/>
        <item x="92"/>
        <item x="312"/>
        <item x="396"/>
        <item x="359"/>
        <item x="149"/>
        <item x="108"/>
        <item x="23"/>
        <item x="112"/>
        <item x="26"/>
        <item x="3"/>
        <item x="11"/>
        <item x="209"/>
        <item x="245"/>
        <item x="417"/>
        <item x="321"/>
        <item x="21"/>
        <item x="105"/>
        <item x="180"/>
        <item x="251"/>
        <item x="284"/>
        <item x="100"/>
        <item x="101"/>
        <item x="10"/>
        <item x="53"/>
        <item x="325"/>
        <item x="40"/>
        <item x="76"/>
        <item x="407"/>
        <item x="192"/>
        <item x="298"/>
        <item x="169"/>
        <item x="12"/>
        <item x="120"/>
        <item x="445"/>
        <item x="70"/>
        <item x="332"/>
        <item x="405"/>
        <item x="395"/>
        <item x="381"/>
        <item x="234"/>
        <item x="102"/>
        <item x="8"/>
        <item x="5"/>
        <item x="398"/>
        <item x="313"/>
        <item x="121"/>
        <item x="376"/>
        <item x="267"/>
        <item x="0"/>
        <item x="97"/>
        <item x="225"/>
        <item x="302"/>
        <item x="296"/>
        <item x="323"/>
        <item x="266"/>
        <item x="206"/>
        <item x="77"/>
        <item x="66"/>
        <item x="29"/>
        <item x="348"/>
        <item x="273"/>
        <item x="165"/>
        <item x="390"/>
        <item x="175"/>
        <item x="179"/>
        <item x="49"/>
        <item x="253"/>
        <item x="72"/>
        <item x="278"/>
        <item x="178"/>
        <item x="218"/>
        <item x="409"/>
        <item x="36"/>
        <item x="41"/>
        <item x="441"/>
        <item x="276"/>
        <item x="93"/>
        <item x="38"/>
        <item x="68"/>
        <item x="290"/>
        <item x="265"/>
        <item x="275"/>
        <item x="342"/>
        <item x="286"/>
        <item x="28"/>
        <item x="75"/>
        <item x="379"/>
        <item x="153"/>
        <item x="315"/>
        <item x="238"/>
        <item x="203"/>
        <item x="354"/>
        <item x="274"/>
        <item x="87"/>
        <item x="63"/>
        <item x="289"/>
        <item x="96"/>
        <item x="317"/>
        <item x="322"/>
        <item x="355"/>
        <item x="201"/>
        <item x="15"/>
        <item x="135"/>
        <item x="55"/>
        <item x="371"/>
        <item x="447"/>
        <item x="2"/>
        <item x="24"/>
        <item x="351"/>
        <item x="226"/>
        <item x="264"/>
        <item x="335"/>
        <item x="384"/>
        <item x="301"/>
        <item x="263"/>
        <item x="171"/>
        <item x="20"/>
        <item x="199"/>
        <item x="318"/>
        <item x="293"/>
        <item x="34"/>
        <item x="204"/>
        <item x="32"/>
        <item x="374"/>
        <item x="223"/>
        <item x="94"/>
        <item x="319"/>
        <item x="346"/>
        <item x="437"/>
        <item x="387"/>
        <item x="412"/>
        <item x="71"/>
        <item x="158"/>
        <item x="308"/>
        <item x="213"/>
        <item x="193"/>
        <item x="176"/>
        <item x="79"/>
        <item x="181"/>
        <item x="365"/>
        <item x="421"/>
        <item x="427"/>
        <item x="212"/>
        <item x="164"/>
        <item x="362"/>
        <item x="337"/>
        <item x="373"/>
        <item x="216"/>
        <item x="237"/>
        <item x="244"/>
        <item x="229"/>
        <item x="188"/>
        <item x="231"/>
        <item x="257"/>
        <item x="151"/>
        <item x="200"/>
        <item x="220"/>
        <item x="157"/>
        <item x="281"/>
        <item x="43"/>
        <item x="191"/>
        <item x="442"/>
        <item x="446"/>
        <item x="444"/>
        <item x="375"/>
        <item x="109"/>
        <item x="336"/>
        <item x="277"/>
        <item x="258"/>
        <item x="425"/>
        <item x="285"/>
        <item x="222"/>
        <item x="309"/>
        <item x="443"/>
        <item x="219"/>
        <item x="196"/>
        <item x="363"/>
        <item x="397"/>
        <item x="378"/>
        <item x="186"/>
        <item x="208"/>
        <item x="163"/>
        <item x="123"/>
        <item x="383"/>
        <item x="295"/>
        <item x="268"/>
        <item x="287"/>
        <item x="448"/>
        <item x="360"/>
        <item x="310"/>
        <item x="248"/>
        <item x="434"/>
        <item x="423"/>
        <item x="414"/>
        <item x="292"/>
        <item x="145"/>
        <item x="372"/>
        <item x="46"/>
        <item x="241"/>
        <item x="400"/>
        <item x="205"/>
        <item x="300"/>
        <item x="240"/>
        <item x="389"/>
        <item x="358"/>
        <item x="320"/>
        <item x="410"/>
        <item x="233"/>
        <item x="330"/>
        <item x="168"/>
        <item x="380"/>
        <item x="184"/>
        <item x="117"/>
        <item x="361"/>
        <item x="329"/>
        <item x="385"/>
        <item x="401"/>
        <item x="106"/>
        <item x="232"/>
        <item x="347"/>
        <item x="439"/>
        <item x="429"/>
        <item x="419"/>
        <item x="413"/>
        <item x="214"/>
        <item x="368"/>
        <item x="95"/>
        <item x="291"/>
        <item x="349"/>
        <item x="331"/>
        <item x="294"/>
        <item x="160"/>
        <item x="235"/>
        <item x="424"/>
        <item x="177"/>
        <item x="366"/>
        <item x="328"/>
        <item x="217"/>
        <item x="297"/>
        <item x="430"/>
        <item x="282"/>
        <item x="345"/>
        <item x="143"/>
        <item x="327"/>
        <item x="403"/>
        <item x="271"/>
        <item x="279"/>
        <item x="304"/>
        <item x="428"/>
        <item x="259"/>
        <item x="339"/>
        <item x="156"/>
        <item x="343"/>
        <item x="404"/>
        <item x="133"/>
        <item x="155"/>
        <item x="256"/>
        <item x="431"/>
        <item x="377"/>
        <item x="311"/>
        <item x="211"/>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numFmtId="43"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axis="axisRow" numFmtId="43" showAll="0" sortType="descending">
      <items count="26">
        <item x="15"/>
        <item x="20"/>
        <item x="16"/>
        <item x="13"/>
        <item x="6"/>
        <item x="5"/>
        <item x="4"/>
        <item x="0"/>
        <item x="3"/>
        <item x="1"/>
        <item x="2"/>
        <item x="11"/>
        <item x="7"/>
        <item x="9"/>
        <item x="12"/>
        <item x="10"/>
        <item x="8"/>
        <item x="14"/>
        <item x="19"/>
        <item x="17"/>
        <item x="24"/>
        <item x="18"/>
        <item x="23"/>
        <item x="21"/>
        <item x="22"/>
        <item t="default"/>
      </items>
    </pivotField>
    <pivotField numFmtId="164" showAll="0">
      <items count="1116">
        <item x="988"/>
        <item x="775"/>
        <item x="133"/>
        <item x="825"/>
        <item x="221"/>
        <item x="1038"/>
        <item x="975"/>
        <item x="858"/>
        <item x="119"/>
        <item x="936"/>
        <item x="387"/>
        <item x="974"/>
        <item x="1090"/>
        <item x="863"/>
        <item x="612"/>
        <item x="205"/>
        <item x="121"/>
        <item x="223"/>
        <item x="157"/>
        <item x="899"/>
        <item x="916"/>
        <item x="67"/>
        <item x="95"/>
        <item x="371"/>
        <item x="1102"/>
        <item x="222"/>
        <item x="892"/>
        <item x="217"/>
        <item x="882"/>
        <item x="206"/>
        <item x="909"/>
        <item x="923"/>
        <item x="1056"/>
        <item x="125"/>
        <item x="144"/>
        <item x="956"/>
        <item x="153"/>
        <item x="1055"/>
        <item x="784"/>
        <item x="214"/>
        <item x="663"/>
        <item x="696"/>
        <item x="914"/>
        <item x="104"/>
        <item x="1079"/>
        <item x="198"/>
        <item x="225"/>
        <item x="996"/>
        <item x="592"/>
        <item x="816"/>
        <item x="864"/>
        <item x="1066"/>
        <item x="195"/>
        <item x="357"/>
        <item x="228"/>
        <item x="970"/>
        <item x="162"/>
        <item x="793"/>
        <item x="212"/>
        <item x="1108"/>
        <item x="364"/>
        <item x="210"/>
        <item x="823"/>
        <item x="370"/>
        <item x="71"/>
        <item x="229"/>
        <item x="93"/>
        <item x="1081"/>
        <item x="245"/>
        <item x="235"/>
        <item x="1025"/>
        <item x="59"/>
        <item x="236"/>
        <item x="319"/>
        <item x="1078"/>
        <item x="1013"/>
        <item x="1101"/>
        <item x="224"/>
        <item x="966"/>
        <item x="1065"/>
        <item x="977"/>
        <item x="240"/>
        <item x="1097"/>
        <item x="25"/>
        <item x="189"/>
        <item x="1105"/>
        <item x="158"/>
        <item x="237"/>
        <item x="963"/>
        <item x="418"/>
        <item x="60"/>
        <item x="117"/>
        <item x="1054"/>
        <item x="220"/>
        <item x="1104"/>
        <item x="196"/>
        <item x="238"/>
        <item x="1076"/>
        <item x="822"/>
        <item x="349"/>
        <item x="540"/>
        <item x="181"/>
        <item x="384"/>
        <item x="170"/>
        <item x="912"/>
        <item x="928"/>
        <item x="122"/>
        <item x="554"/>
        <item x="756"/>
        <item x="1051"/>
        <item x="233"/>
        <item x="385"/>
        <item x="201"/>
        <item x="101"/>
        <item x="109"/>
        <item x="1074"/>
        <item x="875"/>
        <item x="778"/>
        <item x="186"/>
        <item x="957"/>
        <item x="1063"/>
        <item x="246"/>
        <item x="967"/>
        <item x="379"/>
        <item x="828"/>
        <item x="135"/>
        <item x="46"/>
        <item x="906"/>
        <item x="188"/>
        <item x="991"/>
        <item x="948"/>
        <item x="983"/>
        <item x="156"/>
        <item x="1027"/>
        <item x="128"/>
        <item x="140"/>
        <item x="588"/>
        <item x="30"/>
        <item x="166"/>
        <item x="638"/>
        <item x="605"/>
        <item x="1007"/>
        <item x="116"/>
        <item x="561"/>
        <item x="231"/>
        <item x="990"/>
        <item x="65"/>
        <item x="507"/>
        <item x="147"/>
        <item x="715"/>
        <item x="373"/>
        <item x="725"/>
        <item x="675"/>
        <item x="1017"/>
        <item x="73"/>
        <item x="667"/>
        <item x="180"/>
        <item x="628"/>
        <item x="837"/>
        <item x="849"/>
        <item x="55"/>
        <item x="1100"/>
        <item x="56"/>
        <item x="946"/>
        <item x="35"/>
        <item x="922"/>
        <item x="382"/>
        <item x="178"/>
        <item x="1112"/>
        <item x="179"/>
        <item x="821"/>
        <item x="171"/>
        <item x="645"/>
        <item x="142"/>
        <item x="143"/>
        <item x="41"/>
        <item x="89"/>
        <item x="202"/>
        <item x="209"/>
        <item x="1050"/>
        <item x="1086"/>
        <item x="994"/>
        <item x="66"/>
        <item x="239"/>
        <item x="847"/>
        <item x="898"/>
        <item x="1008"/>
        <item x="1001"/>
        <item x="968"/>
        <item x="177"/>
        <item x="33"/>
        <item x="126"/>
        <item x="878"/>
        <item x="1020"/>
        <item x="91"/>
        <item x="96"/>
        <item x="651"/>
        <item x="354"/>
        <item x="63"/>
        <item x="780"/>
        <item x="844"/>
        <item x="1005"/>
        <item x="134"/>
        <item x="993"/>
        <item x="973"/>
        <item x="232"/>
        <item x="811"/>
        <item x="940"/>
        <item x="438"/>
        <item x="926"/>
        <item x="48"/>
        <item x="672"/>
        <item x="602"/>
        <item x="374"/>
        <item x="999"/>
        <item x="400"/>
        <item x="703"/>
        <item x="1036"/>
        <item x="207"/>
        <item x="1080"/>
        <item x="381"/>
        <item x="1028"/>
        <item x="947"/>
        <item x="350"/>
        <item x="85"/>
        <item x="391"/>
        <item x="1083"/>
        <item x="1071"/>
        <item x="929"/>
        <item x="809"/>
        <item x="146"/>
        <item x="17"/>
        <item x="636"/>
        <item x="1075"/>
        <item x="351"/>
        <item x="1029"/>
        <item x="234"/>
        <item x="150"/>
        <item x="200"/>
        <item x="1087"/>
        <item x="763"/>
        <item x="68"/>
        <item x="520"/>
        <item x="172"/>
        <item x="114"/>
        <item x="952"/>
        <item x="161"/>
        <item x="949"/>
        <item x="959"/>
        <item x="29"/>
        <item x="764"/>
        <item x="513"/>
        <item x="211"/>
        <item x="1040"/>
        <item x="960"/>
        <item x="808"/>
        <item x="979"/>
        <item x="660"/>
        <item x="215"/>
        <item x="566"/>
        <item x="838"/>
        <item x="88"/>
        <item x="79"/>
        <item x="800"/>
        <item x="1057"/>
        <item x="1031"/>
        <item x="889"/>
        <item x="754"/>
        <item x="31"/>
        <item x="76"/>
        <item x="1046"/>
        <item x="505"/>
        <item x="1110"/>
        <item x="677"/>
        <item x="77"/>
        <item x="1010"/>
        <item x="1089"/>
        <item x="857"/>
        <item x="92"/>
        <item x="1107"/>
        <item x="167"/>
        <item x="755"/>
        <item x="538"/>
        <item x="1042"/>
        <item x="870"/>
        <item x="127"/>
        <item x="1088"/>
        <item x="569"/>
        <item x="184"/>
        <item x="164"/>
        <item x="835"/>
        <item x="97"/>
        <item x="100"/>
        <item x="641"/>
        <item x="783"/>
        <item x="862"/>
        <item x="1037"/>
        <item x="52"/>
        <item x="300"/>
        <item x="185"/>
        <item x="900"/>
        <item x="668"/>
        <item x="106"/>
        <item x="1094"/>
        <item x="112"/>
        <item x="935"/>
        <item x="292"/>
        <item x="918"/>
        <item x="1068"/>
        <item x="64"/>
        <item x="1034"/>
        <item x="242"/>
        <item x="1033"/>
        <item x="723"/>
        <item x="938"/>
        <item x="356"/>
        <item x="869"/>
        <item x="168"/>
        <item x="227"/>
        <item x="393"/>
        <item x="1095"/>
        <item x="542"/>
        <item x="506"/>
        <item x="726"/>
        <item x="216"/>
        <item x="817"/>
        <item x="852"/>
        <item x="82"/>
        <item x="409"/>
        <item x="129"/>
        <item x="366"/>
        <item x="1030"/>
        <item x="842"/>
        <item x="208"/>
        <item x="853"/>
        <item x="589"/>
        <item x="707"/>
        <item x="1052"/>
        <item x="690"/>
        <item x="902"/>
        <item x="278"/>
        <item x="528"/>
        <item x="219"/>
        <item x="801"/>
        <item x="90"/>
        <item x="910"/>
        <item x="920"/>
        <item x="790"/>
        <item x="865"/>
        <item x="795"/>
        <item x="1061"/>
        <item x="313"/>
        <item x="455"/>
        <item x="62"/>
        <item x="295"/>
        <item x="191"/>
        <item x="378"/>
        <item x="927"/>
        <item x="885"/>
        <item x="1045"/>
        <item x="1099"/>
        <item x="613"/>
        <item x="1043"/>
        <item x="804"/>
        <item x="1015"/>
        <item x="248"/>
        <item x="629"/>
        <item x="716"/>
        <item x="28"/>
        <item x="333"/>
        <item x="94"/>
        <item x="958"/>
        <item x="932"/>
        <item x="75"/>
        <item x="532"/>
        <item x="1002"/>
        <item x="884"/>
        <item x="482"/>
        <item x="930"/>
        <item x="732"/>
        <item x="661"/>
        <item x="463"/>
        <item x="722"/>
        <item x="894"/>
        <item x="921"/>
        <item x="190"/>
        <item x="551"/>
        <item x="901"/>
        <item x="353"/>
        <item x="797"/>
        <item x="226"/>
        <item x="337"/>
        <item x="886"/>
        <item x="50"/>
        <item x="876"/>
        <item x="155"/>
        <item x="11"/>
        <item x="620"/>
        <item x="1026"/>
        <item x="1106"/>
        <item x="666"/>
        <item x="1009"/>
        <item x="944"/>
        <item x="962"/>
        <item x="701"/>
        <item x="1019"/>
        <item x="1039"/>
        <item x="335"/>
        <item x="380"/>
        <item x="713"/>
        <item x="1058"/>
        <item x="148"/>
        <item x="772"/>
        <item x="943"/>
        <item x="601"/>
        <item x="355"/>
        <item x="616"/>
        <item x="814"/>
        <item x="586"/>
        <item x="678"/>
        <item x="720"/>
        <item x="1109"/>
        <item x="587"/>
        <item x="702"/>
        <item x="1084"/>
        <item x="1059"/>
        <item x="87"/>
        <item x="697"/>
        <item x="1049"/>
        <item x="955"/>
        <item x="736"/>
        <item x="653"/>
        <item x="631"/>
        <item x="149"/>
        <item x="326"/>
        <item x="132"/>
        <item x="1098"/>
        <item x="108"/>
        <item x="1096"/>
        <item x="57"/>
        <item x="767"/>
        <item x="895"/>
        <item x="704"/>
        <item x="1082"/>
        <item x="24"/>
        <item x="830"/>
        <item x="531"/>
        <item x="84"/>
        <item x="536"/>
        <item x="919"/>
        <item x="868"/>
        <item x="524"/>
        <item x="671"/>
        <item x="911"/>
        <item x="694"/>
        <item x="771"/>
        <item x="182"/>
        <item x="712"/>
        <item x="243"/>
        <item x="136"/>
        <item x="47"/>
        <item x="746"/>
        <item x="813"/>
        <item x="213"/>
        <item x="657"/>
        <item x="630"/>
        <item x="861"/>
        <item x="453"/>
        <item x="230"/>
        <item x="619"/>
        <item x="978"/>
        <item x="462"/>
        <item x="360"/>
        <item x="774"/>
        <item x="328"/>
        <item x="389"/>
        <item x="872"/>
        <item x="546"/>
        <item x="1092"/>
        <item x="1023"/>
        <item x="340"/>
        <item x="515"/>
        <item x="642"/>
        <item x="152"/>
        <item x="782"/>
        <item x="323"/>
        <item x="867"/>
        <item x="1024"/>
        <item x="1021"/>
        <item x="103"/>
        <item x="204"/>
        <item x="693"/>
        <item x="807"/>
        <item x="421"/>
        <item x="287"/>
        <item x="442"/>
        <item x="591"/>
        <item x="509"/>
        <item x="705"/>
        <item x="345"/>
        <item x="496"/>
        <item x="244"/>
        <item x="1077"/>
        <item x="992"/>
        <item x="673"/>
        <item x="766"/>
        <item x="941"/>
        <item x="123"/>
        <item x="731"/>
        <item x="1014"/>
        <item x="86"/>
        <item x="637"/>
        <item x="305"/>
        <item x="719"/>
        <item x="939"/>
        <item x="107"/>
        <item x="650"/>
        <item x="819"/>
        <item x="1069"/>
        <item x="1003"/>
        <item x="523"/>
        <item x="950"/>
        <item x="880"/>
        <item x="925"/>
        <item x="874"/>
        <item x="1064"/>
        <item x="980"/>
        <item x="961"/>
        <item x="45"/>
        <item x="466"/>
        <item x="1048"/>
        <item x="871"/>
        <item x="1067"/>
        <item x="608"/>
        <item x="1111"/>
        <item x="80"/>
        <item x="662"/>
        <item x="915"/>
        <item x="1035"/>
        <item x="680"/>
        <item x="1062"/>
        <item x="622"/>
        <item x="829"/>
        <item x="826"/>
        <item x="192"/>
        <item x="596"/>
        <item x="859"/>
        <item x="953"/>
        <item x="820"/>
        <item x="291"/>
        <item x="1004"/>
        <item x="320"/>
        <item x="471"/>
        <item x="610"/>
        <item x="643"/>
        <item x="472"/>
        <item x="984"/>
        <item x="917"/>
        <item x="850"/>
        <item x="640"/>
        <item x="118"/>
        <item x="893"/>
        <item x="372"/>
        <item x="197"/>
        <item x="21"/>
        <item x="965"/>
        <item x="708"/>
        <item x="548"/>
        <item x="367"/>
        <item x="478"/>
        <item x="12"/>
        <item x="717"/>
        <item x="740"/>
        <item x="985"/>
        <item x="477"/>
        <item x="890"/>
        <item x="765"/>
        <item x="714"/>
        <item x="721"/>
        <item x="318"/>
        <item x="392"/>
        <item x="883"/>
        <item x="598"/>
        <item x="599"/>
        <item x="1012"/>
        <item x="698"/>
        <item x="972"/>
        <item x="1018"/>
        <item x="459"/>
        <item x="913"/>
        <item x="276"/>
        <item x="665"/>
        <item x="989"/>
        <item x="848"/>
        <item x="986"/>
        <item x="806"/>
        <item x="760"/>
        <item x="138"/>
        <item x="113"/>
        <item x="692"/>
        <item x="624"/>
        <item x="173"/>
        <item x="611"/>
        <item x="527"/>
        <item x="498"/>
        <item x="658"/>
        <item x="428"/>
        <item x="415"/>
        <item x="604"/>
        <item x="888"/>
        <item x="1093"/>
        <item x="626"/>
        <item x="1070"/>
        <item x="931"/>
        <item x="187"/>
        <item x="483"/>
        <item x="1060"/>
        <item x="699"/>
        <item x="301"/>
        <item x="945"/>
        <item x="1006"/>
        <item x="111"/>
        <item x="322"/>
        <item x="674"/>
        <item x="706"/>
        <item x="633"/>
        <item x="124"/>
        <item x="572"/>
        <item x="203"/>
        <item x="840"/>
        <item x="750"/>
        <item x="1041"/>
        <item x="539"/>
        <item x="376"/>
        <item x="744"/>
        <item x="1103"/>
        <item x="494"/>
        <item x="81"/>
        <item x="1044"/>
        <item x="130"/>
        <item x="74"/>
        <item x="358"/>
        <item x="581"/>
        <item x="137"/>
        <item x="568"/>
        <item x="163"/>
        <item x="1073"/>
        <item x="1114"/>
        <item x="49"/>
        <item x="51"/>
        <item x="530"/>
        <item x="998"/>
        <item x="344"/>
        <item x="432"/>
        <item x="440"/>
        <item x="296"/>
        <item x="982"/>
        <item x="924"/>
        <item x="502"/>
        <item x="976"/>
        <item x="34"/>
        <item x="676"/>
        <item x="145"/>
        <item x="718"/>
        <item x="590"/>
        <item x="398"/>
        <item x="575"/>
        <item x="283"/>
        <item x="338"/>
        <item x="621"/>
        <item x="954"/>
        <item x="169"/>
        <item x="905"/>
        <item x="691"/>
        <item x="61"/>
        <item x="518"/>
        <item x="316"/>
        <item x="987"/>
        <item x="1085"/>
        <item x="253"/>
        <item x="2"/>
        <item x="1053"/>
        <item x="789"/>
        <item x="815"/>
        <item x="1032"/>
        <item x="951"/>
        <item x="1113"/>
        <item x="535"/>
        <item x="582"/>
        <item x="758"/>
        <item x="969"/>
        <item x="40"/>
        <item x="44"/>
        <item x="446"/>
        <item x="687"/>
        <item x="154"/>
        <item x="529"/>
        <item x="359"/>
        <item x="369"/>
        <item x="742"/>
        <item x="855"/>
        <item x="600"/>
        <item x="647"/>
        <item x="160"/>
        <item x="289"/>
        <item x="504"/>
        <item x="460"/>
        <item x="465"/>
        <item x="562"/>
        <item x="194"/>
        <item x="406"/>
        <item x="368"/>
        <item x="904"/>
        <item x="266"/>
        <item x="595"/>
        <item x="981"/>
        <item x="933"/>
        <item x="896"/>
        <item x="607"/>
        <item x="565"/>
        <item x="436"/>
        <item x="879"/>
        <item x="390"/>
        <item x="476"/>
        <item x="877"/>
        <item x="334"/>
        <item x="20"/>
        <item x="508"/>
        <item x="700"/>
        <item x="312"/>
        <item x="425"/>
        <item x="451"/>
        <item x="873"/>
        <item x="794"/>
        <item x="654"/>
        <item x="1047"/>
        <item x="907"/>
        <item x="770"/>
        <item x="39"/>
        <item x="517"/>
        <item x="603"/>
        <item x="72"/>
        <item x="639"/>
        <item x="579"/>
        <item x="377"/>
        <item x="897"/>
        <item x="964"/>
        <item x="805"/>
        <item x="1091"/>
        <item x="627"/>
        <item x="120"/>
        <item x="634"/>
        <item x="70"/>
        <item x="597"/>
        <item x="256"/>
        <item x="632"/>
        <item x="656"/>
        <item x="635"/>
        <item x="684"/>
        <item x="682"/>
        <item x="365"/>
        <item x="831"/>
        <item x="139"/>
        <item x="18"/>
        <item x="618"/>
        <item x="1022"/>
        <item x="594"/>
        <item x="468"/>
        <item x="294"/>
        <item x="557"/>
        <item x="681"/>
        <item x="942"/>
        <item x="856"/>
        <item x="1000"/>
        <item x="578"/>
        <item x="891"/>
        <item x="552"/>
        <item x="304"/>
        <item x="881"/>
        <item x="796"/>
        <item x="467"/>
        <item x="447"/>
        <item x="422"/>
        <item x="834"/>
        <item x="745"/>
        <item x="1011"/>
        <item x="997"/>
        <item x="16"/>
        <item x="183"/>
        <item x="38"/>
        <item x="22"/>
        <item x="444"/>
        <item x="652"/>
        <item x="625"/>
        <item x="479"/>
        <item x="679"/>
        <item x="261"/>
        <item x="99"/>
        <item x="903"/>
        <item x="445"/>
        <item x="609"/>
        <item x="827"/>
        <item x="777"/>
        <item x="15"/>
        <item x="648"/>
        <item x="83"/>
        <item x="887"/>
        <item x="841"/>
        <item x="669"/>
        <item x="279"/>
        <item x="832"/>
        <item x="934"/>
        <item x="729"/>
        <item x="9"/>
        <item x="845"/>
        <item x="617"/>
        <item x="32"/>
        <item x="441"/>
        <item x="710"/>
        <item x="473"/>
        <item x="249"/>
        <item x="683"/>
        <item x="585"/>
        <item x="749"/>
        <item x="791"/>
        <item x="741"/>
        <item x="1072"/>
        <item x="174"/>
        <item x="274"/>
        <item x="688"/>
        <item x="361"/>
        <item x="262"/>
        <item x="860"/>
        <item x="768"/>
        <item x="545"/>
        <item x="788"/>
        <item x="303"/>
        <item x="388"/>
        <item x="541"/>
        <item x="280"/>
        <item x="824"/>
        <item x="416"/>
        <item x="218"/>
        <item x="851"/>
        <item x="435"/>
        <item x="511"/>
        <item x="543"/>
        <item x="866"/>
        <item x="474"/>
        <item x="6"/>
        <item x="433"/>
        <item x="1016"/>
        <item x="812"/>
        <item x="423"/>
        <item x="971"/>
        <item x="779"/>
        <item x="739"/>
        <item x="792"/>
        <item x="534"/>
        <item x="510"/>
        <item x="655"/>
        <item x="264"/>
        <item x="937"/>
        <item x="686"/>
        <item x="786"/>
        <item x="711"/>
        <item x="19"/>
        <item x="330"/>
        <item x="649"/>
        <item x="308"/>
        <item x="4"/>
        <item x="317"/>
        <item x="275"/>
        <item x="386"/>
        <item x="762"/>
        <item x="995"/>
        <item x="486"/>
        <item x="564"/>
        <item x="580"/>
        <item x="254"/>
        <item x="803"/>
        <item x="480"/>
        <item x="251"/>
        <item x="315"/>
        <item x="843"/>
        <item x="439"/>
        <item x="293"/>
        <item x="560"/>
        <item x="810"/>
        <item x="908"/>
        <item x="730"/>
        <item x="339"/>
        <item x="583"/>
        <item x="298"/>
        <item x="13"/>
        <item x="165"/>
        <item x="270"/>
        <item x="277"/>
        <item x="336"/>
        <item x="798"/>
        <item x="514"/>
        <item x="247"/>
        <item x="799"/>
        <item x="58"/>
        <item x="556"/>
        <item x="285"/>
        <item x="574"/>
        <item x="550"/>
        <item x="503"/>
        <item x="689"/>
        <item x="26"/>
        <item x="836"/>
        <item x="325"/>
        <item x="495"/>
        <item x="176"/>
        <item x="272"/>
        <item x="431"/>
        <item x="614"/>
        <item x="403"/>
        <item x="748"/>
        <item x="258"/>
        <item x="331"/>
        <item x="269"/>
        <item x="615"/>
        <item x="78"/>
        <item x="573"/>
        <item x="268"/>
        <item x="352"/>
        <item x="709"/>
        <item x="470"/>
        <item x="131"/>
        <item x="555"/>
        <item x="743"/>
        <item x="747"/>
        <item x="752"/>
        <item x="0"/>
        <item x="488"/>
        <item x="43"/>
        <item x="402"/>
        <item x="5"/>
        <item x="570"/>
        <item x="175"/>
        <item x="727"/>
        <item x="773"/>
        <item x="499"/>
        <item x="558"/>
        <item x="521"/>
        <item x="282"/>
        <item x="547"/>
        <item x="457"/>
        <item x="537"/>
        <item x="685"/>
        <item x="785"/>
        <item x="533"/>
        <item x="576"/>
        <item x="818"/>
        <item x="456"/>
        <item x="310"/>
        <item x="341"/>
        <item x="424"/>
        <item x="37"/>
        <item x="492"/>
        <item x="525"/>
        <item x="553"/>
        <item x="241"/>
        <item x="250"/>
        <item x="347"/>
        <item x="383"/>
        <item x="414"/>
        <item x="437"/>
        <item x="854"/>
        <item x="98"/>
        <item x="69"/>
        <item x="411"/>
        <item x="327"/>
        <item x="271"/>
        <item x="332"/>
        <item x="53"/>
        <item x="115"/>
        <item x="426"/>
        <item x="267"/>
        <item x="670"/>
        <item x="7"/>
        <item x="516"/>
        <item x="309"/>
        <item x="577"/>
        <item x="759"/>
        <item x="493"/>
        <item x="321"/>
        <item x="584"/>
        <item x="735"/>
        <item x="343"/>
        <item x="306"/>
        <item x="14"/>
        <item x="281"/>
        <item x="802"/>
        <item x="412"/>
        <item x="571"/>
        <item x="454"/>
        <item x="419"/>
        <item x="452"/>
        <item x="193"/>
        <item x="464"/>
        <item x="23"/>
        <item x="448"/>
        <item x="787"/>
        <item x="199"/>
        <item x="757"/>
        <item x="375"/>
        <item x="839"/>
        <item x="284"/>
        <item x="761"/>
        <item x="484"/>
        <item x="362"/>
        <item x="769"/>
        <item x="776"/>
        <item x="593"/>
        <item x="559"/>
        <item x="753"/>
        <item x="664"/>
        <item x="512"/>
        <item x="105"/>
        <item x="290"/>
        <item x="623"/>
        <item x="833"/>
        <item x="1"/>
        <item x="751"/>
        <item x="151"/>
        <item x="646"/>
        <item x="733"/>
        <item x="54"/>
        <item x="265"/>
        <item x="781"/>
        <item x="491"/>
        <item x="299"/>
        <item x="429"/>
        <item x="567"/>
        <item x="302"/>
        <item x="420"/>
        <item x="458"/>
        <item x="481"/>
        <item x="846"/>
        <item x="738"/>
        <item x="408"/>
        <item x="500"/>
        <item x="449"/>
        <item x="434"/>
        <item x="342"/>
        <item x="260"/>
        <item x="314"/>
        <item x="461"/>
        <item x="397"/>
        <item x="737"/>
        <item x="497"/>
        <item x="407"/>
        <item x="485"/>
        <item x="255"/>
        <item x="346"/>
        <item x="311"/>
        <item x="519"/>
        <item x="413"/>
        <item x="102"/>
        <item x="544"/>
        <item x="286"/>
        <item x="659"/>
        <item x="549"/>
        <item x="27"/>
        <item x="159"/>
        <item x="644"/>
        <item x="410"/>
        <item x="526"/>
        <item x="297"/>
        <item x="487"/>
        <item x="724"/>
        <item x="417"/>
        <item x="348"/>
        <item x="42"/>
        <item x="563"/>
        <item x="405"/>
        <item x="490"/>
        <item x="3"/>
        <item x="469"/>
        <item x="363"/>
        <item x="695"/>
        <item x="443"/>
        <item x="404"/>
        <item x="36"/>
        <item x="427"/>
        <item x="450"/>
        <item x="501"/>
        <item x="728"/>
        <item x="257"/>
        <item x="395"/>
        <item x="288"/>
        <item x="401"/>
        <item x="475"/>
        <item x="430"/>
        <item x="307"/>
        <item x="141"/>
        <item x="252"/>
        <item x="8"/>
        <item x="110"/>
        <item x="399"/>
        <item x="489"/>
        <item x="329"/>
        <item x="259"/>
        <item x="606"/>
        <item x="396"/>
        <item x="734"/>
        <item x="522"/>
        <item x="324"/>
        <item x="273"/>
        <item x="394"/>
        <item x="263"/>
        <item x="10"/>
        <item t="default"/>
      </items>
    </pivotField>
    <pivotField showAll="0"/>
    <pivotField showAll="0"/>
    <pivotField showAll="0"/>
    <pivotField showAll="0"/>
    <pivotField showAll="0"/>
    <pivotField showAll="0"/>
    <pivotField showAll="0"/>
    <pivotField showAll="0"/>
    <pivotField showAll="0"/>
    <pivotField numFmtId="164" showAll="0"/>
    <pivotField numFmtId="9" showAll="0"/>
    <pivotField showAll="0"/>
    <pivotField numFmtId="164" showAll="0"/>
    <pivotField showAll="0"/>
    <pivotField showAll="0"/>
    <pivotField numFmtId="164" showAll="0"/>
  </pivotFields>
  <rowFields count="1">
    <field x="6"/>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Items count="1">
    <i/>
  </colItems>
  <dataFields count="1">
    <dataField name="Count of Product_id" fld="0" subtotal="count" baseField="0" baseItem="0"/>
  </dataFields>
  <chartFormats count="2">
    <chartFormat chart="66" format="28" series="1">
      <pivotArea type="data" outline="0" fieldPosition="0">
        <references count="1">
          <reference field="4294967294" count="1" selected="0">
            <x v="0"/>
          </reference>
        </references>
      </pivotArea>
    </chartFormat>
    <chartFormat chart="72" format="3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4E5B40F-1720-4F00-801F-C1BC067C0447}" name="PivotTable1"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4" rowHeaderCaption="Category">
  <location ref="A3:B13" firstHeaderRow="1" firstDataRow="1" firstDataCol="1"/>
  <pivotFields count="24">
    <pivotField showAll="0">
      <items count="1348">
        <item x="46"/>
        <item x="143"/>
        <item x="654"/>
        <item x="655"/>
        <item x="663"/>
        <item x="557"/>
        <item x="148"/>
        <item x="189"/>
        <item x="239"/>
        <item x="1064"/>
        <item x="865"/>
        <item x="785"/>
        <item x="1215"/>
        <item x="56"/>
        <item x="33"/>
        <item x="8"/>
        <item x="1090"/>
        <item x="1143"/>
        <item x="716"/>
        <item x="939"/>
        <item x="1019"/>
        <item x="960"/>
        <item x="1027"/>
        <item x="1284"/>
        <item x="1066"/>
        <item x="812"/>
        <item x="1092"/>
        <item x="1344"/>
        <item x="980"/>
        <item x="950"/>
        <item x="988"/>
        <item x="1184"/>
        <item x="569"/>
        <item x="637"/>
        <item x="1210"/>
        <item x="989"/>
        <item x="934"/>
        <item x="606"/>
        <item x="1151"/>
        <item x="1219"/>
        <item x="754"/>
        <item x="885"/>
        <item x="749"/>
        <item x="828"/>
        <item x="753"/>
        <item x="1011"/>
        <item x="947"/>
        <item x="887"/>
        <item x="985"/>
        <item x="181"/>
        <item x="204"/>
        <item x="201"/>
        <item x="321"/>
        <item x="1337"/>
        <item x="693"/>
        <item x="996"/>
        <item x="1012"/>
        <item x="906"/>
        <item x="930"/>
        <item x="1022"/>
        <item x="712"/>
        <item x="1345"/>
        <item x="1319"/>
        <item x="852"/>
        <item x="1263"/>
        <item x="1313"/>
        <item x="796"/>
        <item x="983"/>
        <item x="590"/>
        <item x="701"/>
        <item x="687"/>
        <item x="691"/>
        <item x="789"/>
        <item x="770"/>
        <item x="1237"/>
        <item x="913"/>
        <item x="618"/>
        <item x="601"/>
        <item x="876"/>
        <item x="893"/>
        <item x="810"/>
        <item x="657"/>
        <item x="627"/>
        <item x="823"/>
        <item x="594"/>
        <item x="742"/>
        <item x="744"/>
        <item x="577"/>
        <item x="762"/>
        <item x="860"/>
        <item x="40"/>
        <item x="30"/>
        <item x="185"/>
        <item x="212"/>
        <item x="1050"/>
        <item x="658"/>
        <item x="916"/>
        <item x="918"/>
        <item x="1007"/>
        <item x="331"/>
        <item x="1110"/>
        <item x="764"/>
        <item x="732"/>
        <item x="780"/>
        <item x="1009"/>
        <item x="639"/>
        <item x="145"/>
        <item x="205"/>
        <item x="882"/>
        <item x="1104"/>
        <item x="1010"/>
        <item x="1189"/>
        <item x="1045"/>
        <item x="944"/>
        <item x="1339"/>
        <item x="638"/>
        <item x="886"/>
        <item x="98"/>
        <item x="981"/>
        <item x="767"/>
        <item x="964"/>
        <item x="635"/>
        <item x="936"/>
        <item x="1044"/>
        <item x="677"/>
        <item x="572"/>
        <item x="419"/>
        <item x="154"/>
        <item x="1139"/>
        <item x="1186"/>
        <item x="685"/>
        <item x="991"/>
        <item x="90"/>
        <item x="1346"/>
        <item x="862"/>
        <item x="1223"/>
        <item x="47"/>
        <item x="65"/>
        <item x="575"/>
        <item x="898"/>
        <item x="1316"/>
        <item x="125"/>
        <item x="629"/>
        <item x="182"/>
        <item x="228"/>
        <item x="301"/>
        <item x="700"/>
        <item x="743"/>
        <item x="724"/>
        <item x="1333"/>
        <item x="1014"/>
        <item x="1203"/>
        <item x="1300"/>
        <item x="920"/>
        <item x="929"/>
        <item x="1304"/>
        <item x="129"/>
        <item x="126"/>
        <item x="260"/>
        <item x="345"/>
        <item x="459"/>
        <item x="751"/>
        <item x="642"/>
        <item x="825"/>
        <item x="958"/>
        <item x="690"/>
        <item x="450"/>
        <item x="499"/>
        <item x="1302"/>
        <item x="512"/>
        <item x="915"/>
        <item x="69"/>
        <item x="63"/>
        <item x="247"/>
        <item x="997"/>
        <item x="664"/>
        <item x="573"/>
        <item x="1003"/>
        <item x="650"/>
        <item x="748"/>
        <item x="558"/>
        <item x="740"/>
        <item x="230"/>
        <item x="863"/>
        <item x="1117"/>
        <item x="721"/>
        <item x="1100"/>
        <item x="1324"/>
        <item x="568"/>
        <item x="293"/>
        <item x="911"/>
        <item x="1176"/>
        <item x="897"/>
        <item x="1058"/>
        <item x="978"/>
        <item x="1149"/>
        <item x="25"/>
        <item x="300"/>
        <item x="968"/>
        <item x="923"/>
        <item x="1343"/>
        <item x="1157"/>
        <item x="626"/>
        <item x="686"/>
        <item x="795"/>
        <item x="914"/>
        <item x="1322"/>
        <item x="1240"/>
        <item x="956"/>
        <item x="1006"/>
        <item x="665"/>
        <item x="1200"/>
        <item x="651"/>
        <item x="55"/>
        <item x="873"/>
        <item x="917"/>
        <item x="739"/>
        <item x="256"/>
        <item x="287"/>
        <item x="1032"/>
        <item x="1005"/>
        <item x="218"/>
        <item x="646"/>
        <item x="1291"/>
        <item x="1127"/>
        <item x="51"/>
        <item x="227"/>
        <item x="1123"/>
        <item x="139"/>
        <item x="138"/>
        <item x="994"/>
        <item x="555"/>
        <item x="859"/>
        <item x="49"/>
        <item x="1024"/>
        <item x="1179"/>
        <item x="713"/>
        <item x="355"/>
        <item x="854"/>
        <item x="1133"/>
        <item x="636"/>
        <item x="667"/>
        <item x="662"/>
        <item x="1013"/>
        <item x="1297"/>
        <item x="242"/>
        <item x="683"/>
        <item x="861"/>
        <item x="1016"/>
        <item x="1225"/>
        <item x="1292"/>
        <item x="274"/>
        <item x="267"/>
        <item x="1262"/>
        <item x="1211"/>
        <item x="603"/>
        <item x="574"/>
        <item x="1329"/>
        <item x="1232"/>
        <item x="614"/>
        <item x="29"/>
        <item x="11"/>
        <item x="531"/>
        <item x="1088"/>
        <item x="787"/>
        <item x="1112"/>
        <item x="922"/>
        <item x="1208"/>
        <item x="1310"/>
        <item x="945"/>
        <item x="966"/>
        <item x="901"/>
        <item x="1269"/>
        <item x="1148"/>
        <item x="252"/>
        <item x="68"/>
        <item x="1075"/>
        <item x="733"/>
        <item x="864"/>
        <item x="615"/>
        <item x="60"/>
        <item x="1285"/>
        <item x="660"/>
        <item x="1130"/>
        <item x="689"/>
        <item x="612"/>
        <item x="258"/>
        <item x="1136"/>
        <item x="288"/>
        <item x="184"/>
        <item x="1224"/>
        <item x="1279"/>
        <item x="191"/>
        <item x="643"/>
        <item x="951"/>
        <item x="811"/>
        <item x="421"/>
        <item x="709"/>
        <item x="102"/>
        <item x="259"/>
        <item x="1079"/>
        <item x="1121"/>
        <item x="261"/>
        <item x="1254"/>
        <item x="1231"/>
        <item x="1326"/>
        <item x="1294"/>
        <item x="1076"/>
        <item x="1057"/>
        <item x="1243"/>
        <item x="731"/>
        <item x="820"/>
        <item x="1288"/>
        <item x="1052"/>
        <item x="952"/>
        <item x="473"/>
        <item x="350"/>
        <item x="393"/>
        <item x="84"/>
        <item x="610"/>
        <item x="1162"/>
        <item x="396"/>
        <item x="919"/>
        <item x="549"/>
        <item x="1220"/>
        <item x="971"/>
        <item x="1114"/>
        <item x="782"/>
        <item x="1275"/>
        <item x="207"/>
        <item x="1274"/>
        <item x="741"/>
        <item x="1340"/>
        <item x="802"/>
        <item x="722"/>
        <item x="1161"/>
        <item x="106"/>
        <item x="89"/>
        <item x="220"/>
        <item x="595"/>
        <item x="104"/>
        <item x="166"/>
        <item x="597"/>
        <item x="566"/>
        <item x="42"/>
        <item x="0"/>
        <item x="1282"/>
        <item x="1335"/>
        <item x="1221"/>
        <item x="576"/>
        <item x="1122"/>
        <item x="878"/>
        <item x="648"/>
        <item x="43"/>
        <item x="160"/>
        <item x="12"/>
        <item x="578"/>
        <item x="867"/>
        <item x="737"/>
        <item x="622"/>
        <item x="623"/>
        <item x="768"/>
        <item x="1259"/>
        <item x="1253"/>
        <item x="892"/>
        <item x="853"/>
        <item x="605"/>
        <item x="1249"/>
        <item x="80"/>
        <item x="170"/>
        <item x="190"/>
        <item x="53"/>
        <item x="975"/>
        <item x="1035"/>
        <item x="705"/>
        <item x="1089"/>
        <item x="585"/>
        <item x="426"/>
        <item x="725"/>
        <item x="908"/>
        <item x="1086"/>
        <item x="1321"/>
        <item x="1061"/>
        <item x="830"/>
        <item x="1268"/>
        <item x="842"/>
        <item x="50"/>
        <item x="229"/>
        <item x="371"/>
        <item x="613"/>
        <item x="565"/>
        <item x="1246"/>
        <item x="457"/>
        <item x="599"/>
        <item x="547"/>
        <item x="935"/>
        <item x="1020"/>
        <item x="903"/>
        <item x="579"/>
        <item x="1218"/>
        <item x="875"/>
        <item x="1132"/>
        <item x="409"/>
        <item x="304"/>
        <item x="1072"/>
        <item x="290"/>
        <item x="858"/>
        <item x="773"/>
        <item x="955"/>
        <item x="1187"/>
        <item x="425"/>
        <item x="765"/>
        <item x="587"/>
        <item x="1167"/>
        <item x="1062"/>
        <item x="946"/>
        <item x="814"/>
        <item x="1308"/>
        <item x="1071"/>
        <item x="564"/>
        <item x="843"/>
        <item x="1235"/>
        <item x="571"/>
        <item x="822"/>
        <item x="619"/>
        <item x="1264"/>
        <item x="1234"/>
        <item x="233"/>
        <item x="694"/>
        <item x="319"/>
        <item x="912"/>
        <item x="910"/>
        <item x="158"/>
        <item x="715"/>
        <item x="801"/>
        <item x="254"/>
        <item x="907"/>
        <item x="1230"/>
        <item x="1323"/>
        <item x="894"/>
        <item x="1111"/>
        <item x="680"/>
        <item x="904"/>
        <item x="855"/>
        <item x="437"/>
        <item x="423"/>
        <item x="387"/>
        <item x="394"/>
        <item x="480"/>
        <item x="349"/>
        <item x="365"/>
        <item x="982"/>
        <item x="469"/>
        <item x="430"/>
        <item x="440"/>
        <item x="422"/>
        <item x="519"/>
        <item x="477"/>
        <item x="374"/>
        <item x="449"/>
        <item x="1038"/>
        <item x="1030"/>
        <item x="726"/>
        <item x="905"/>
        <item x="949"/>
        <item x="1125"/>
        <item x="766"/>
        <item x="807"/>
        <item x="563"/>
        <item x="832"/>
        <item x="45"/>
        <item x="36"/>
        <item x="652"/>
        <item x="1261"/>
        <item x="1296"/>
        <item x="1170"/>
        <item x="1093"/>
        <item x="1115"/>
        <item x="868"/>
        <item x="682"/>
        <item x="794"/>
        <item x="647"/>
        <item x="1198"/>
        <item x="926"/>
        <item x="1233"/>
        <item x="153"/>
        <item x="791"/>
        <item x="672"/>
        <item x="224"/>
        <item x="681"/>
        <item x="718"/>
        <item x="827"/>
        <item x="661"/>
        <item x="1042"/>
        <item x="763"/>
        <item x="1177"/>
        <item x="730"/>
        <item x="202"/>
        <item x="1056"/>
        <item x="1129"/>
        <item x="938"/>
        <item x="805"/>
        <item x="600"/>
        <item x="620"/>
        <item x="1193"/>
        <item x="161"/>
        <item x="241"/>
        <item x="165"/>
        <item x="1307"/>
        <item x="1147"/>
        <item x="1080"/>
        <item x="719"/>
        <item x="969"/>
        <item x="17"/>
        <item x="9"/>
        <item x="134"/>
        <item x="101"/>
        <item x="146"/>
        <item x="52"/>
        <item x="1227"/>
        <item x="948"/>
        <item x="15"/>
        <item x="1141"/>
        <item x="924"/>
        <item x="222"/>
        <item x="1082"/>
        <item x="1051"/>
        <item x="973"/>
        <item x="1059"/>
        <item x="608"/>
        <item x="760"/>
        <item x="871"/>
        <item x="214"/>
        <item x="439"/>
        <item x="851"/>
        <item x="589"/>
        <item x="320"/>
        <item x="877"/>
        <item x="884"/>
        <item x="891"/>
        <item x="756"/>
        <item x="483"/>
        <item x="198"/>
        <item x="120"/>
        <item x="235"/>
        <item x="156"/>
        <item x="164"/>
        <item x="262"/>
        <item x="632"/>
        <item x="21"/>
        <item x="616"/>
        <item x="611"/>
        <item x="141"/>
        <item x="463"/>
        <item x="13"/>
        <item x="399"/>
        <item x="1213"/>
        <item x="407"/>
        <item x="1286"/>
        <item x="723"/>
        <item x="1172"/>
        <item x="329"/>
        <item x="866"/>
        <item x="890"/>
        <item x="653"/>
        <item x="1124"/>
        <item x="793"/>
        <item x="584"/>
        <item x="324"/>
        <item x="965"/>
        <item x="1102"/>
        <item x="849"/>
        <item x="1281"/>
        <item x="157"/>
        <item x="551"/>
        <item x="940"/>
        <item x="1317"/>
        <item x="418"/>
        <item x="26"/>
        <item x="750"/>
        <item x="527"/>
        <item x="318"/>
        <item x="1182"/>
        <item x="515"/>
        <item x="699"/>
        <item x="1145"/>
        <item x="59"/>
        <item x="4"/>
        <item x="10"/>
        <item x="624"/>
        <item x="703"/>
        <item x="970"/>
        <item x="1209"/>
        <item x="99"/>
        <item x="674"/>
        <item x="209"/>
        <item x="1144"/>
        <item x="816"/>
        <item x="144"/>
        <item x="257"/>
        <item x="173"/>
        <item x="835"/>
        <item x="634"/>
        <item x="593"/>
        <item x="899"/>
        <item x="598"/>
        <item x="769"/>
        <item x="979"/>
        <item x="400"/>
        <item x="347"/>
        <item x="856"/>
        <item x="784"/>
        <item x="226"/>
        <item x="7"/>
        <item x="19"/>
        <item x="977"/>
        <item x="649"/>
        <item x="322"/>
        <item x="829"/>
        <item x="397"/>
        <item x="582"/>
        <item x="821"/>
        <item x="839"/>
        <item x="315"/>
        <item x="384"/>
        <item x="302"/>
        <item x="1068"/>
        <item x="1065"/>
        <item x="193"/>
        <item x="1049"/>
        <item x="967"/>
        <item x="837"/>
        <item x="710"/>
        <item x="510"/>
        <item x="308"/>
        <item x="1078"/>
        <item x="1154"/>
        <item x="1135"/>
        <item x="591"/>
        <item x="695"/>
        <item x="1140"/>
        <item x="92"/>
        <item x="3"/>
        <item x="526"/>
        <item x="1098"/>
        <item x="609"/>
        <item x="745"/>
        <item x="488"/>
        <item x="335"/>
        <item x="428"/>
        <item x="354"/>
        <item x="831"/>
        <item x="1095"/>
        <item x="826"/>
        <item x="752"/>
        <item x="1257"/>
        <item x="727"/>
        <item x="560"/>
        <item x="1083"/>
        <item x="507"/>
        <item x="1252"/>
        <item x="460"/>
        <item x="462"/>
        <item x="759"/>
        <item x="921"/>
        <item x="747"/>
        <item x="803"/>
        <item x="1250"/>
        <item x="132"/>
        <item x="513"/>
        <item x="360"/>
        <item x="1342"/>
        <item x="644"/>
        <item x="714"/>
        <item x="97"/>
        <item x="592"/>
        <item x="804"/>
        <item x="1273"/>
        <item x="778"/>
        <item x="523"/>
        <item x="353"/>
        <item x="607"/>
        <item x="415"/>
        <item x="817"/>
        <item x="986"/>
        <item x="995"/>
        <item x="1173"/>
        <item x="874"/>
        <item x="1192"/>
        <item x="1091"/>
        <item x="666"/>
        <item x="253"/>
        <item x="1320"/>
        <item x="245"/>
        <item x="313"/>
        <item x="196"/>
        <item x="684"/>
        <item x="327"/>
        <item x="217"/>
        <item x="140"/>
        <item x="177"/>
        <item x="152"/>
        <item x="273"/>
        <item x="688"/>
        <item x="1242"/>
        <item x="621"/>
        <item x="32"/>
        <item x="151"/>
        <item x="1047"/>
        <item x="82"/>
        <item x="73"/>
        <item x="162"/>
        <item x="1276"/>
        <item x="211"/>
        <item x="117"/>
        <item x="159"/>
        <item x="142"/>
        <item x="283"/>
        <item x="438"/>
        <item x="1107"/>
        <item x="902"/>
        <item x="1113"/>
        <item x="838"/>
        <item x="675"/>
        <item x="1293"/>
        <item x="1180"/>
        <item x="888"/>
        <item x="1260"/>
        <item x="869"/>
        <item x="645"/>
        <item x="137"/>
        <item x="962"/>
        <item x="846"/>
        <item x="1196"/>
        <item x="1070"/>
        <item x="562"/>
        <item x="279"/>
        <item x="326"/>
        <item x="433"/>
        <item x="381"/>
        <item x="541"/>
        <item x="383"/>
        <item x="356"/>
        <item x="1185"/>
        <item x="998"/>
        <item x="1069"/>
        <item x="1146"/>
        <item x="673"/>
        <item x="391"/>
        <item x="567"/>
        <item x="1152"/>
        <item x="738"/>
        <item x="786"/>
        <item x="883"/>
        <item x="844"/>
        <item x="187"/>
        <item x="792"/>
        <item x="18"/>
        <item x="1073"/>
        <item x="6"/>
        <item x="1315"/>
        <item x="824"/>
        <item x="1134"/>
        <item x="199"/>
        <item x="179"/>
        <item x="848"/>
        <item x="294"/>
        <item x="286"/>
        <item x="35"/>
        <item x="5"/>
        <item x="124"/>
        <item x="818"/>
        <item x="109"/>
        <item x="809"/>
        <item x="1037"/>
        <item x="889"/>
        <item x="692"/>
        <item x="583"/>
        <item x="1197"/>
        <item x="1283"/>
        <item x="316"/>
        <item x="1204"/>
        <item x="581"/>
        <item x="379"/>
        <item x="1336"/>
        <item x="221"/>
        <item x="1040"/>
        <item x="758"/>
        <item x="772"/>
        <item x="1015"/>
        <item x="993"/>
        <item x="468"/>
        <item x="87"/>
        <item x="276"/>
        <item x="453"/>
        <item x="1312"/>
        <item x="588"/>
        <item x="95"/>
        <item x="96"/>
        <item x="299"/>
        <item x="1216"/>
        <item x="976"/>
        <item x="475"/>
        <item x="669"/>
        <item x="1054"/>
        <item x="815"/>
        <item x="27"/>
        <item x="736"/>
        <item x="389"/>
        <item x="208"/>
        <item x="323"/>
        <item x="216"/>
        <item x="1251"/>
        <item x="1169"/>
        <item x="434"/>
        <item x="729"/>
        <item x="1118"/>
        <item x="2"/>
        <item x="1207"/>
        <item x="503"/>
        <item x="411"/>
        <item x="931"/>
        <item x="446"/>
        <item x="676"/>
        <item x="111"/>
        <item x="83"/>
        <item x="1314"/>
        <item x="268"/>
        <item x="633"/>
        <item x="671"/>
        <item x="311"/>
        <item x="1248"/>
        <item x="435"/>
        <item x="925"/>
        <item x="961"/>
        <item x="927"/>
        <item x="974"/>
        <item x="992"/>
        <item x="1247"/>
        <item x="1026"/>
        <item x="236"/>
        <item x="107"/>
        <item x="1096"/>
        <item x="702"/>
        <item x="631"/>
        <item x="271"/>
        <item x="1"/>
        <item x="548"/>
        <item x="707"/>
        <item x="1116"/>
        <item x="244"/>
        <item x="833"/>
        <item x="405"/>
        <item x="62"/>
        <item x="781"/>
        <item x="1159"/>
        <item x="123"/>
        <item x="1067"/>
        <item x="850"/>
        <item x="881"/>
        <item x="1103"/>
        <item x="250"/>
        <item x="880"/>
        <item x="553"/>
        <item x="535"/>
        <item x="1306"/>
        <item x="711"/>
        <item x="511"/>
        <item x="813"/>
        <item x="248"/>
        <item x="100"/>
        <item x="203"/>
        <item x="194"/>
        <item x="149"/>
        <item x="39"/>
        <item x="20"/>
        <item x="1001"/>
        <item x="1023"/>
        <item x="31"/>
        <item x="75"/>
        <item x="147"/>
        <item x="559"/>
        <item x="1119"/>
        <item x="819"/>
        <item x="116"/>
        <item x="640"/>
        <item x="1031"/>
        <item x="1156"/>
        <item x="325"/>
        <item x="806"/>
        <item x="895"/>
        <item x="263"/>
        <item x="1053"/>
        <item x="22"/>
        <item x="110"/>
        <item x="64"/>
        <item x="377"/>
        <item x="1277"/>
        <item x="427"/>
        <item x="1301"/>
        <item x="1055"/>
        <item x="1217"/>
        <item x="238"/>
        <item x="628"/>
        <item x="841"/>
        <item x="368"/>
        <item x="454"/>
        <item x="728"/>
        <item x="539"/>
        <item x="367"/>
        <item x="734"/>
        <item x="504"/>
        <item x="999"/>
        <item x="1164"/>
        <item x="225"/>
        <item x="1063"/>
        <item x="1325"/>
        <item x="310"/>
        <item x="295"/>
        <item x="297"/>
        <item x="278"/>
        <item x="1299"/>
        <item x="533"/>
        <item x="272"/>
        <item x="456"/>
        <item x="1165"/>
        <item x="943"/>
        <item x="1137"/>
        <item x="1258"/>
        <item x="167"/>
        <item x="1002"/>
        <item x="41"/>
        <item x="441"/>
        <item x="493"/>
        <item x="219"/>
        <item x="445"/>
        <item x="115"/>
        <item x="14"/>
        <item x="933"/>
        <item x="1087"/>
        <item x="1163"/>
        <item x="243"/>
        <item x="48"/>
        <item x="180"/>
        <item x="808"/>
        <item x="1244"/>
        <item x="175"/>
        <item x="479"/>
        <item x="508"/>
        <item x="489"/>
        <item x="1330"/>
        <item x="932"/>
        <item x="264"/>
        <item x="269"/>
        <item x="275"/>
        <item x="957"/>
        <item x="1229"/>
        <item x="679"/>
        <item x="717"/>
        <item x="1241"/>
        <item x="834"/>
        <item x="1295"/>
        <item x="231"/>
        <item x="857"/>
        <item x="506"/>
        <item x="128"/>
        <item x="296"/>
        <item x="1222"/>
        <item x="388"/>
        <item x="408"/>
        <item x="390"/>
        <item x="1085"/>
        <item x="1025"/>
        <item x="537"/>
        <item x="735"/>
        <item x="431"/>
        <item x="1155"/>
        <item x="556"/>
        <item x="706"/>
        <item x="1039"/>
        <item x="774"/>
        <item x="779"/>
        <item x="1328"/>
        <item x="23"/>
        <item x="44"/>
        <item x="81"/>
        <item x="495"/>
        <item x="466"/>
        <item x="959"/>
        <item x="232"/>
        <item x="783"/>
        <item x="307"/>
        <item x="1303"/>
        <item x="596"/>
        <item x="1236"/>
        <item x="1018"/>
        <item x="544"/>
        <item x="357"/>
        <item x="543"/>
        <item x="521"/>
        <item x="1289"/>
        <item x="656"/>
        <item x="1175"/>
        <item x="788"/>
        <item x="704"/>
        <item x="420"/>
        <item x="317"/>
        <item x="1212"/>
        <item x="630"/>
        <item x="305"/>
        <item x="471"/>
        <item x="385"/>
        <item x="169"/>
        <item x="281"/>
        <item x="879"/>
        <item x="91"/>
        <item x="57"/>
        <item x="66"/>
        <item x="223"/>
        <item x="105"/>
        <item x="131"/>
        <item x="416"/>
        <item x="529"/>
        <item x="487"/>
        <item x="481"/>
        <item x="1245"/>
        <item x="1074"/>
        <item x="720"/>
        <item x="524"/>
        <item x="72"/>
        <item x="746"/>
        <item x="378"/>
        <item x="251"/>
        <item x="330"/>
        <item x="74"/>
        <item x="113"/>
        <item x="37"/>
        <item x="312"/>
        <item x="1205"/>
        <item x="1060"/>
        <item x="755"/>
        <item x="517"/>
        <item x="1081"/>
        <item x="1108"/>
        <item x="424"/>
        <item x="417"/>
        <item x="538"/>
        <item x="382"/>
        <item x="580"/>
        <item x="94"/>
        <item x="845"/>
        <item x="800"/>
        <item x="474"/>
        <item x="114"/>
        <item x="364"/>
        <item x="359"/>
        <item x="289"/>
        <item x="344"/>
        <item x="476"/>
        <item x="442"/>
        <item x="406"/>
        <item x="343"/>
        <item x="757"/>
        <item x="85"/>
        <item x="546"/>
        <item x="1131"/>
        <item x="277"/>
        <item x="987"/>
        <item x="1194"/>
        <item x="1239"/>
        <item x="93"/>
        <item x="500"/>
        <item x="28"/>
        <item x="1271"/>
        <item x="1311"/>
        <item x="1033"/>
        <item x="249"/>
        <item x="402"/>
        <item x="127"/>
        <item x="928"/>
        <item x="1153"/>
        <item x="771"/>
        <item x="133"/>
        <item x="776"/>
        <item x="1036"/>
        <item x="370"/>
        <item x="376"/>
        <item x="348"/>
        <item x="413"/>
        <item x="1266"/>
        <item x="155"/>
        <item x="518"/>
        <item x="1166"/>
        <item x="1272"/>
        <item x="625"/>
        <item x="870"/>
        <item x="697"/>
        <item x="1228"/>
        <item x="942"/>
        <item x="641"/>
        <item x="429"/>
        <item x="436"/>
        <item x="314"/>
        <item x="112"/>
        <item x="790"/>
        <item x="1128"/>
        <item x="240"/>
        <item x="76"/>
        <item x="172"/>
        <item x="464"/>
        <item x="534"/>
        <item x="494"/>
        <item x="363"/>
        <item x="358"/>
        <item x="777"/>
        <item x="668"/>
        <item x="465"/>
        <item x="761"/>
        <item x="1265"/>
        <item x="698"/>
        <item x="1034"/>
        <item x="206"/>
        <item x="404"/>
        <item x="77"/>
        <item x="373"/>
        <item x="972"/>
        <item x="1256"/>
        <item x="617"/>
        <item x="403"/>
        <item x="61"/>
        <item x="192"/>
        <item x="122"/>
        <item x="1188"/>
        <item x="604"/>
        <item x="1195"/>
        <item x="530"/>
        <item x="24"/>
        <item x="130"/>
        <item x="171"/>
        <item x="86"/>
        <item x="659"/>
        <item x="119"/>
        <item x="280"/>
        <item x="444"/>
        <item x="451"/>
        <item x="990"/>
        <item x="896"/>
        <item x="799"/>
        <item x="570"/>
        <item x="540"/>
        <item x="291"/>
        <item x="847"/>
        <item x="1178"/>
        <item x="1008"/>
        <item x="678"/>
        <item x="1138"/>
        <item x="502"/>
        <item x="78"/>
        <item x="954"/>
        <item x="708"/>
        <item x="900"/>
        <item x="528"/>
        <item x="586"/>
        <item x="696"/>
        <item x="337"/>
        <item x="338"/>
        <item x="398"/>
        <item x="505"/>
        <item x="1029"/>
        <item x="1341"/>
        <item x="38"/>
        <item x="178"/>
        <item x="455"/>
        <item x="372"/>
        <item x="176"/>
        <item x="545"/>
        <item x="163"/>
        <item x="333"/>
        <item x="486"/>
        <item x="380"/>
        <item x="1280"/>
        <item x="984"/>
        <item x="282"/>
        <item x="135"/>
        <item x="188"/>
        <item x="215"/>
        <item x="58"/>
        <item x="461"/>
        <item x="401"/>
        <item x="361"/>
        <item x="432"/>
        <item x="392"/>
        <item x="552"/>
        <item x="410"/>
        <item x="414"/>
        <item x="118"/>
        <item x="34"/>
        <item x="136"/>
        <item x="1000"/>
        <item x="1048"/>
        <item x="1105"/>
        <item x="246"/>
        <item x="284"/>
        <item x="1181"/>
        <item x="472"/>
        <item x="448"/>
        <item x="484"/>
        <item x="514"/>
        <item x="458"/>
        <item x="1290"/>
        <item x="334"/>
        <item x="443"/>
        <item x="412"/>
        <item x="386"/>
        <item x="237"/>
        <item x="492"/>
        <item x="840"/>
        <item x="1017"/>
        <item x="342"/>
        <item x="1206"/>
        <item x="509"/>
        <item x="536"/>
        <item x="71"/>
        <item x="909"/>
        <item x="303"/>
        <item x="266"/>
        <item x="195"/>
        <item x="234"/>
        <item x="1150"/>
        <item x="482"/>
        <item x="16"/>
        <item x="197"/>
        <item x="103"/>
        <item x="561"/>
        <item x="285"/>
        <item x="516"/>
        <item x="1199"/>
        <item x="1238"/>
        <item x="1120"/>
        <item x="525"/>
        <item x="1097"/>
        <item x="1201"/>
        <item x="70"/>
        <item x="1334"/>
        <item x="496"/>
        <item x="309"/>
        <item x="183"/>
        <item x="186"/>
        <item x="213"/>
        <item x="328"/>
        <item x="937"/>
        <item x="306"/>
        <item x="1202"/>
        <item x="497"/>
        <item x="1160"/>
        <item x="1327"/>
        <item x="168"/>
        <item x="270"/>
        <item x="554"/>
        <item x="542"/>
        <item x="1101"/>
        <item x="1338"/>
        <item x="602"/>
        <item x="1046"/>
        <item x="1214"/>
        <item x="108"/>
        <item x="67"/>
        <item x="150"/>
        <item x="470"/>
        <item x="498"/>
        <item x="1331"/>
        <item x="292"/>
        <item x="670"/>
        <item x="340"/>
        <item x="336"/>
        <item x="339"/>
        <item x="520"/>
        <item x="532"/>
        <item x="1287"/>
        <item x="255"/>
        <item x="265"/>
        <item x="1142"/>
        <item x="200"/>
        <item x="798"/>
        <item x="1183"/>
        <item x="79"/>
        <item x="478"/>
        <item x="491"/>
        <item x="1043"/>
        <item x="341"/>
        <item x="775"/>
        <item x="351"/>
        <item x="485"/>
        <item x="1309"/>
        <item x="369"/>
        <item x="362"/>
        <item x="375"/>
        <item x="366"/>
        <item x="332"/>
        <item x="1126"/>
        <item x="54"/>
        <item x="836"/>
        <item x="953"/>
        <item x="467"/>
        <item x="1278"/>
        <item x="872"/>
        <item x="797"/>
        <item x="1190"/>
        <item x="121"/>
        <item x="1298"/>
        <item x="1171"/>
        <item x="1332"/>
        <item x="941"/>
        <item x="1305"/>
        <item x="1267"/>
        <item x="1109"/>
        <item x="210"/>
        <item x="1106"/>
        <item x="1158"/>
        <item x="1021"/>
        <item x="352"/>
        <item x="346"/>
        <item x="452"/>
        <item x="522"/>
        <item x="1041"/>
        <item x="490"/>
        <item x="88"/>
        <item x="1174"/>
        <item x="1004"/>
        <item x="1099"/>
        <item x="298"/>
        <item x="1168"/>
        <item x="1255"/>
        <item x="1226"/>
        <item x="1094"/>
        <item x="447"/>
        <item x="501"/>
        <item x="550"/>
        <item x="395"/>
        <item x="174"/>
        <item x="1270"/>
        <item x="1318"/>
        <item x="963"/>
        <item x="1077"/>
        <item x="1191"/>
        <item x="1084"/>
        <item x="1028"/>
        <item t="default"/>
      </items>
    </pivotField>
    <pivotField showAll="0">
      <items count="2050">
        <item x="583"/>
        <item m="1" x="1750"/>
        <item x="675"/>
        <item m="1" x="1879"/>
        <item x="88"/>
        <item m="1" x="926"/>
        <item x="267"/>
        <item m="1" x="1251"/>
        <item x="389"/>
        <item m="1" x="1460"/>
        <item x="298"/>
        <item m="1" x="1299"/>
        <item x="793"/>
        <item m="1" x="2040"/>
        <item x="145"/>
        <item m="1" x="1036"/>
        <item x="108"/>
        <item m="1" x="963"/>
        <item x="35"/>
        <item m="1" x="1024"/>
        <item m="1" x="845"/>
        <item m="1" x="945"/>
        <item m="1" x="942"/>
        <item m="1" x="917"/>
        <item m="1" x="990"/>
        <item m="1" x="1025"/>
        <item m="1" x="1084"/>
        <item x="161"/>
        <item m="1" x="1063"/>
        <item x="135"/>
        <item m="1" x="1012"/>
        <item x="761"/>
        <item m="1" x="1994"/>
        <item x="147"/>
        <item m="1" x="1038"/>
        <item x="84"/>
        <item m="1" x="919"/>
        <item x="58"/>
        <item m="1" x="880"/>
        <item x="105"/>
        <item m="1" x="1043"/>
        <item m="1" x="956"/>
        <item x="19"/>
        <item m="1" x="821"/>
        <item m="1" x="861"/>
        <item m="1" x="953"/>
        <item x="335"/>
        <item m="1" x="1365"/>
        <item x="678"/>
        <item m="1" x="1882"/>
        <item x="774"/>
        <item m="1" x="2012"/>
        <item x="584"/>
        <item m="1" x="1752"/>
        <item x="634"/>
        <item m="1" x="1819"/>
        <item x="588"/>
        <item m="1" x="1759"/>
        <item x="650"/>
        <item m="1" x="1838"/>
        <item x="132"/>
        <item m="1" x="1131"/>
        <item m="1" x="1007"/>
        <item x="705"/>
        <item m="1" x="1921"/>
        <item x="517"/>
        <item m="1" x="1661"/>
        <item x="759"/>
        <item m="1" x="1992"/>
        <item x="706"/>
        <item m="1" x="1922"/>
        <item x="511"/>
        <item m="1" x="1653"/>
        <item x="618"/>
        <item m="1" x="1797"/>
        <item x="515"/>
        <item m="1" x="1658"/>
        <item m="1" x="1970"/>
        <item x="753"/>
        <item m="1" x="1983"/>
        <item m="1" x="2017"/>
        <item x="543"/>
        <item m="1" x="1699"/>
        <item x="178"/>
        <item m="1" x="1086"/>
        <item x="354"/>
        <item m="1" x="1399"/>
        <item x="341"/>
        <item m="1" x="1378"/>
        <item x="391"/>
        <item m="1" x="1463"/>
        <item x="41"/>
        <item m="1" x="1046"/>
        <item m="1" x="934"/>
        <item m="1" x="855"/>
        <item m="1" x="1092"/>
        <item x="652"/>
        <item m="1" x="1840"/>
        <item m="1" x="2038"/>
        <item x="608"/>
        <item m="1" x="1782"/>
        <item x="664"/>
        <item m="1" x="1862"/>
        <item x="446"/>
        <item m="1" x="1559"/>
        <item x="34"/>
        <item m="1" x="1071"/>
        <item m="1" x="1666"/>
        <item m="1" x="1015"/>
        <item m="1" x="1268"/>
        <item m="1" x="1684"/>
        <item m="1" x="1918"/>
        <item m="1" x="1877"/>
        <item m="1" x="997"/>
        <item m="1" x="844"/>
        <item m="1" x="1390"/>
        <item m="1" x="1388"/>
        <item m="1" x="892"/>
        <item m="1" x="969"/>
        <item m="1" x="973"/>
        <item m="1" x="1033"/>
        <item m="1" x="992"/>
        <item m="1" x="863"/>
        <item m="1" x="1416"/>
        <item x="151"/>
        <item m="1" x="1619"/>
        <item m="1" x="1048"/>
        <item m="1" x="1079"/>
        <item x="10"/>
        <item m="1" x="1034"/>
        <item m="1" x="1058"/>
        <item m="1" x="1090"/>
        <item m="1" x="915"/>
        <item m="1" x="918"/>
        <item m="1" x="1008"/>
        <item m="1" x="914"/>
        <item m="1" x="1924"/>
        <item m="1" x="946"/>
        <item m="1" x="968"/>
        <item m="1" x="810"/>
        <item m="1" x="2024"/>
        <item m="1" x="1040"/>
        <item m="1" x="1823"/>
        <item m="1" x="846"/>
        <item m="1" x="923"/>
        <item m="1" x="848"/>
        <item m="1" x="833"/>
        <item m="1" x="827"/>
        <item m="1" x="837"/>
        <item m="1" x="991"/>
        <item m="1" x="967"/>
        <item m="1" x="1061"/>
        <item m="1" x="858"/>
        <item x="221"/>
        <item m="1" x="1159"/>
        <item x="50"/>
        <item m="1" x="869"/>
        <item x="222"/>
        <item m="1" x="1162"/>
        <item x="279"/>
        <item m="1" x="1270"/>
        <item x="23"/>
        <item m="1" x="870"/>
        <item m="1" x="828"/>
        <item x="101"/>
        <item m="1" x="949"/>
        <item x="94"/>
        <item m="1" x="935"/>
        <item x="220"/>
        <item m="1" x="1158"/>
        <item x="1"/>
        <item m="1" x="824"/>
        <item m="1" x="850"/>
        <item m="1" x="800"/>
        <item x="680"/>
        <item m="1" x="1884"/>
        <item x="119"/>
        <item m="1" x="985"/>
        <item x="236"/>
        <item m="1" x="1198"/>
        <item x="398"/>
        <item m="1" x="1477"/>
        <item x="404"/>
        <item m="1" x="1485"/>
        <item x="698"/>
        <item m="1" x="1907"/>
        <item x="365"/>
        <item m="1" x="1418"/>
        <item x="403"/>
        <item m="1" x="1483"/>
        <item x="766"/>
        <item m="1" x="2001"/>
        <item x="674"/>
        <item m="1" x="1876"/>
        <item x="701"/>
        <item m="1" x="1911"/>
        <item x="621"/>
        <item m="1" x="1801"/>
        <item x="453"/>
        <item m="1" x="1581"/>
        <item x="126"/>
        <item m="1" x="1050"/>
        <item m="1" x="1000"/>
        <item x="576"/>
        <item m="1" x="1742"/>
        <item x="580"/>
        <item m="1" x="1747"/>
        <item x="689"/>
        <item m="1" x="1895"/>
        <item x="599"/>
        <item m="1" x="1772"/>
        <item x="544"/>
        <item m="1" x="1700"/>
        <item x="620"/>
        <item m="1" x="1800"/>
        <item x="541"/>
        <item m="1" x="1697"/>
        <item x="493"/>
        <item m="1" x="1632"/>
        <item x="524"/>
        <item m="1" x="1672"/>
        <item x="597"/>
        <item m="1" x="1770"/>
        <item x="789"/>
        <item m="1" x="2035"/>
        <item x="505"/>
        <item m="1" x="1646"/>
        <item x="502"/>
        <item m="1" x="1927"/>
        <item m="1" x="1641"/>
        <item m="1" x="2046"/>
        <item m="1" x="1692"/>
        <item x="518"/>
        <item m="1" x="1662"/>
        <item x="500"/>
        <item m="1" x="1686"/>
        <item m="1" x="1639"/>
        <item m="1" x="1673"/>
        <item m="1" x="1860"/>
        <item x="558"/>
        <item m="1" x="1718"/>
        <item x="658"/>
        <item m="1" x="1852"/>
        <item x="503"/>
        <item m="1" x="1642"/>
        <item m="1" x="1776"/>
        <item m="1" x="1998"/>
        <item x="487"/>
        <item m="1" x="1625"/>
        <item x="498"/>
        <item m="1" x="1637"/>
        <item x="542"/>
        <item m="1" x="1698"/>
        <item x="630"/>
        <item m="1" x="1815"/>
        <item x="483"/>
        <item m="1" x="1621"/>
        <item x="79"/>
        <item m="1" x="909"/>
        <item x="452"/>
        <item m="1" x="1579"/>
        <item x="102"/>
        <item m="1" x="950"/>
        <item x="172"/>
        <item m="1" x="1077"/>
        <item x="477"/>
        <item m="1" x="1611"/>
        <item x="709"/>
        <item m="1" x="1928"/>
        <item x="644"/>
        <item m="1" x="1832"/>
        <item x="95"/>
        <item m="1" x="936"/>
        <item m="1" x="984"/>
        <item x="56"/>
        <item m="1" x="1020"/>
        <item m="1" x="877"/>
        <item x="22"/>
        <item m="1" x="826"/>
        <item x="283"/>
        <item m="1" x="1282"/>
        <item m="1" x="1278"/>
        <item m="1" x="1374"/>
        <item m="1" x="1351"/>
        <item m="1" x="1487"/>
        <item x="197"/>
        <item m="1" x="1114"/>
        <item m="1" x="1277"/>
        <item m="1" x="1532"/>
        <item m="1" x="1301"/>
        <item m="1" x="1300"/>
        <item m="1" x="1404"/>
        <item m="1" x="1174"/>
        <item m="1" x="1613"/>
        <item x="3"/>
        <item m="1" x="802"/>
        <item x="337"/>
        <item m="1" x="1367"/>
        <item x="245"/>
        <item m="1" x="1211"/>
        <item x="74"/>
        <item m="1" x="902"/>
        <item x="111"/>
        <item m="1" x="966"/>
        <item m="1" x="998"/>
        <item x="6"/>
        <item m="1" x="805"/>
        <item x="233"/>
        <item m="1" x="1191"/>
        <item x="257"/>
        <item m="1" x="1284"/>
        <item m="1" x="1310"/>
        <item m="1" x="1337"/>
        <item m="1" x="1239"/>
        <item m="1" x="1287"/>
        <item m="1" x="1332"/>
        <item x="9"/>
        <item m="1" x="1032"/>
        <item m="1" x="809"/>
        <item x="377"/>
        <item m="1" x="1443"/>
        <item m="1" x="1600"/>
        <item m="1" x="1441"/>
        <item x="13"/>
        <item x="90"/>
        <item m="1" x="815"/>
        <item m="1" x="868"/>
        <item m="1" x="928"/>
        <item x="185"/>
        <item m="1" x="1098"/>
        <item m="1" x="1108"/>
        <item x="213"/>
        <item m="1" x="1144"/>
        <item x="530"/>
        <item m="1" x="1680"/>
        <item x="653"/>
        <item m="1" x="1843"/>
        <item x="798"/>
        <item m="1" x="2048"/>
        <item x="755"/>
        <item m="1" x="1985"/>
        <item x="781"/>
        <item m="1" x="2026"/>
        <item x="712"/>
        <item m="1" x="1933"/>
        <item x="535"/>
        <item m="1" x="1687"/>
        <item x="293"/>
        <item m="1" x="1319"/>
        <item m="1" x="1495"/>
        <item m="1" x="1308"/>
        <item m="1" x="1536"/>
        <item m="1" x="1488"/>
        <item m="1" x="1293"/>
        <item m="1" x="1325"/>
        <item m="1" x="1414"/>
        <item m="1" x="1326"/>
        <item m="1" x="1420"/>
        <item m="1" x="1317"/>
        <item x="296"/>
        <item m="1" x="1296"/>
        <item x="355"/>
        <item m="1" x="1400"/>
        <item x="642"/>
        <item m="1" x="1830"/>
        <item x="596"/>
        <item m="1" x="1769"/>
        <item x="379"/>
        <item m="1" x="1445"/>
        <item x="749"/>
        <item m="1" x="1979"/>
        <item x="536"/>
        <item m="1" x="1688"/>
        <item x="523"/>
        <item m="1" x="1671"/>
        <item x="519"/>
        <item m="1" x="1678"/>
        <item m="1" x="1938"/>
        <item m="1" x="1663"/>
        <item m="1" x="1727"/>
        <item m="1" x="1796"/>
        <item x="557"/>
        <item m="1" x="1716"/>
        <item x="144"/>
        <item m="1" x="1030"/>
        <item x="440"/>
        <item m="1" x="1550"/>
        <item x="754"/>
        <item m="1" x="1984"/>
        <item x="117"/>
        <item m="1" x="980"/>
        <item x="346"/>
        <item m="1" x="1386"/>
        <item x="419"/>
        <item m="1" x="1511"/>
        <item x="425"/>
        <item m="1" x="1525"/>
        <item x="460"/>
        <item m="1" x="1589"/>
        <item x="472"/>
        <item m="1" x="1605"/>
        <item x="746"/>
        <item m="1" x="1974"/>
        <item x="756"/>
        <item m="1" x="1986"/>
        <item x="724"/>
        <item m="1" x="1949"/>
        <item x="668"/>
        <item m="1" x="1868"/>
        <item x="474"/>
        <item m="1" x="1607"/>
        <item x="434"/>
        <item m="1" x="1577"/>
        <item m="1" x="1540"/>
        <item x="127"/>
        <item m="1" x="1017"/>
        <item m="1" x="1001"/>
        <item x="763"/>
        <item m="1" x="1996"/>
        <item x="473"/>
        <item m="1" x="1606"/>
        <item x="310"/>
        <item m="1" x="1327"/>
        <item x="303"/>
        <item m="1" x="1311"/>
        <item x="347"/>
        <item m="1" x="1566"/>
        <item m="1" x="1387"/>
        <item x="47"/>
        <item m="1" x="865"/>
        <item x="677"/>
        <item m="1" x="1881"/>
        <item x="695"/>
        <item m="1" x="1902"/>
        <item x="758"/>
        <item m="1" x="1991"/>
        <item x="297"/>
        <item m="1" x="1377"/>
        <item m="1" x="1602"/>
        <item m="1" x="1580"/>
        <item m="1" x="1429"/>
        <item m="1" x="1517"/>
        <item m="1" x="1516"/>
        <item m="1" x="1298"/>
        <item m="1" x="1564"/>
        <item m="1" x="1480"/>
        <item m="1" x="1448"/>
        <item m="1" x="1348"/>
        <item x="331"/>
        <item m="1" x="1359"/>
        <item x="573"/>
        <item m="1" x="1737"/>
        <item x="75"/>
        <item m="1" x="983"/>
        <item m="1" x="903"/>
        <item x="600"/>
        <item m="1" x="1773"/>
        <item x="410"/>
        <item m="1" x="1498"/>
        <item x="577"/>
        <item m="1" x="1744"/>
        <item x="139"/>
        <item m="1" x="1022"/>
        <item x="494"/>
        <item m="1" x="1633"/>
        <item x="73"/>
        <item m="1" x="901"/>
        <item x="529"/>
        <item m="1" x="1866"/>
        <item m="1" x="1679"/>
        <item x="714"/>
        <item m="1" x="1937"/>
        <item x="540"/>
        <item m="1" x="1696"/>
        <item x="673"/>
        <item m="1" x="2018"/>
        <item m="1" x="1874"/>
        <item x="550"/>
        <item m="1" x="1733"/>
        <item m="1" x="1925"/>
        <item m="1" x="1713"/>
        <item m="1" x="1707"/>
        <item m="1" x="1878"/>
        <item m="1" x="1743"/>
        <item m="1" x="1853"/>
        <item x="612"/>
        <item m="1" x="1789"/>
        <item m="1" x="1934"/>
        <item x="71"/>
        <item m="1" x="898"/>
        <item x="381"/>
        <item m="1" x="1447"/>
        <item x="475"/>
        <item m="1" x="1608"/>
        <item x="364"/>
        <item m="1" x="1417"/>
        <item x="123"/>
        <item m="1" x="993"/>
        <item x="655"/>
        <item m="1" x="1847"/>
        <item x="148"/>
        <item m="1" x="1041"/>
        <item x="380"/>
        <item m="1" x="1446"/>
        <item x="68"/>
        <item m="1" x="1044"/>
        <item m="1" x="891"/>
        <item x="294"/>
        <item m="1" x="1294"/>
        <item x="295"/>
        <item m="1" x="1295"/>
        <item x="299"/>
        <item m="1" x="1302"/>
        <item x="306"/>
        <item m="1" x="1318"/>
        <item x="681"/>
        <item m="1" x="1885"/>
        <item x="329"/>
        <item m="1" x="1357"/>
        <item x="304"/>
        <item m="1" x="1563"/>
        <item m="1" x="1428"/>
        <item m="1" x="1313"/>
        <item m="1" x="1466"/>
        <item x="412"/>
        <item m="1" x="1500"/>
        <item x="33"/>
        <item m="1" x="843"/>
        <item x="648"/>
        <item m="1" x="1836"/>
        <item x="206"/>
        <item m="1" x="1136"/>
        <item x="357"/>
        <item m="1" x="1406"/>
        <item m="1" x="1533"/>
        <item m="1" x="1524"/>
        <item x="115"/>
        <item m="1" x="975"/>
        <item x="340"/>
        <item m="1" x="1375"/>
        <item x="325"/>
        <item m="1" x="1350"/>
        <item m="1" x="1469"/>
        <item x="28"/>
        <item m="1" x="836"/>
        <item m="1" x="937"/>
        <item x="15"/>
        <item m="1" x="1297"/>
        <item m="1" x="1363"/>
        <item m="1" x="1610"/>
        <item m="1" x="825"/>
        <item m="1" x="817"/>
        <item x="370"/>
        <item m="1" x="1431"/>
        <item x="281"/>
        <item m="1" x="1275"/>
        <item x="769"/>
        <item m="1" x="2005"/>
        <item x="780"/>
        <item m="1" x="2025"/>
        <item x="336"/>
        <item m="1" x="1366"/>
        <item x="367"/>
        <item m="1" x="1423"/>
        <item x="687"/>
        <item m="1" x="1893"/>
        <item x="100"/>
        <item m="1" x="943"/>
        <item x="76"/>
        <item m="1" x="905"/>
        <item m="1" x="1019"/>
        <item x="237"/>
        <item m="1" x="1273"/>
        <item m="1" x="1199"/>
        <item x="199"/>
        <item m="1" x="1118"/>
        <item x="242"/>
        <item m="1" x="1205"/>
        <item x="751"/>
        <item m="1" x="1981"/>
        <item x="254"/>
        <item m="1" x="1232"/>
        <item x="624"/>
        <item m="1" x="1804"/>
        <item x="399"/>
        <item m="1" x="1478"/>
        <item x="394"/>
        <item m="1" x="1470"/>
        <item x="627"/>
        <item m="1" x="1809"/>
        <item x="320"/>
        <item m="1" x="1343"/>
        <item x="728"/>
        <item m="1" x="1953"/>
        <item x="378"/>
        <item m="1" x="1442"/>
        <item x="639"/>
        <item m="1" x="1826"/>
        <item x="431"/>
        <item m="1" x="1537"/>
        <item x="182"/>
        <item m="1" x="1093"/>
        <item x="538"/>
        <item m="1" x="1846"/>
        <item m="1" x="1941"/>
        <item m="1" x="2028"/>
        <item m="1" x="1763"/>
        <item m="1" x="1693"/>
        <item m="1" x="1751"/>
        <item x="307"/>
        <item m="1" x="1320"/>
        <item x="351"/>
        <item m="1" x="1395"/>
        <item x="175"/>
        <item m="1" x="1082"/>
        <item x="436"/>
        <item m="1" x="1542"/>
        <item x="595"/>
        <item m="1" x="1768"/>
        <item x="392"/>
        <item m="1" x="1467"/>
        <item x="629"/>
        <item m="1" x="1814"/>
        <item x="184"/>
        <item m="1" x="1150"/>
        <item m="1" x="1125"/>
        <item m="1" x="1121"/>
        <item m="1" x="1096"/>
        <item m="1" x="1462"/>
        <item m="1" x="1097"/>
        <item m="1" x="1197"/>
        <item m="1" x="1493"/>
        <item m="1" x="1272"/>
        <item m="1" x="1132"/>
        <item x="53"/>
        <item m="1" x="873"/>
        <item x="31"/>
        <item m="1" x="962"/>
        <item m="1" x="841"/>
        <item m="1" x="960"/>
        <item m="1" x="1027"/>
        <item m="1" x="1224"/>
        <item m="1" x="977"/>
        <item m="1" x="875"/>
        <item x="18"/>
        <item m="1" x="820"/>
        <item x="275"/>
        <item m="1" x="1262"/>
        <item x="462"/>
        <item m="1" x="1591"/>
        <item x="332"/>
        <item m="1" x="1360"/>
        <item x="748"/>
        <item m="1" x="1976"/>
        <item x="660"/>
        <item m="1" x="1856"/>
        <item x="99"/>
        <item m="1" x="941"/>
        <item x="65"/>
        <item m="1" x="888"/>
        <item x="546"/>
        <item m="1" x="1702"/>
        <item x="467"/>
        <item m="1" x="1597"/>
        <item x="60"/>
        <item m="1" x="1588"/>
        <item m="1" x="1426"/>
        <item m="1" x="1324"/>
        <item m="1" x="1567"/>
        <item m="1" x="1464"/>
        <item m="1" x="1422"/>
        <item m="1" x="1440"/>
        <item m="1" x="1371"/>
        <item m="1" x="1165"/>
        <item m="1" x="1315"/>
        <item m="1" x="883"/>
        <item m="1" x="1436"/>
        <item x="768"/>
        <item m="1" x="2004"/>
        <item x="484"/>
        <item m="1" x="1622"/>
        <item x="224"/>
        <item m="1" x="1169"/>
        <item x="703"/>
        <item m="1" x="1916"/>
        <item x="717"/>
        <item m="1" x="1942"/>
        <item x="594"/>
        <item m="1" x="1766"/>
        <item x="497"/>
        <item m="1" x="1636"/>
        <item x="640"/>
        <item m="1" x="1828"/>
        <item x="514"/>
        <item m="1" x="1657"/>
        <item x="737"/>
        <item m="1" x="1963"/>
        <item x="699"/>
        <item m="1" x="1908"/>
        <item x="692"/>
        <item m="1" x="1898"/>
        <item x="615"/>
        <item m="1" x="1793"/>
        <item m="1" x="1957"/>
        <item x="510"/>
        <item m="1" x="1652"/>
        <item x="495"/>
        <item m="1" x="1757"/>
        <item m="1" x="1820"/>
        <item m="1" x="1912"/>
        <item m="1" x="1634"/>
        <item x="619"/>
        <item m="1" x="1799"/>
        <item x="776"/>
        <item m="1" x="2047"/>
        <item m="1" x="2016"/>
        <item x="669"/>
        <item m="1" x="1870"/>
        <item x="457"/>
        <item m="1" x="1585"/>
        <item x="534"/>
        <item m="1" x="1703"/>
        <item m="1" x="1920"/>
        <item m="1" x="1685"/>
        <item x="603"/>
        <item m="1" x="1777"/>
        <item x="784"/>
        <item m="1" x="2030"/>
        <item x="137"/>
        <item m="1" x="1014"/>
        <item x="575"/>
        <item m="1" x="1741"/>
        <item m="1" x="1848"/>
        <item x="81"/>
        <item m="1" x="912"/>
        <item x="158"/>
        <item m="1" x="1059"/>
        <item x="586"/>
        <item m="1" x="1755"/>
        <item x="602"/>
        <item m="1" x="1775"/>
        <item x="663"/>
        <item m="1" x="1861"/>
        <item x="324"/>
        <item m="1" x="1349"/>
        <item x="226"/>
        <item m="1" x="1171"/>
        <item x="443"/>
        <item m="1" x="1555"/>
        <item x="458"/>
        <item m="1" x="1586"/>
        <item x="327"/>
        <item m="1" x="1355"/>
        <item x="305"/>
        <item m="1" x="1314"/>
        <item x="411"/>
        <item m="1" x="1499"/>
        <item m="1" x="1570"/>
        <item x="470"/>
        <item m="1" x="1603"/>
        <item x="429"/>
        <item m="1" x="1529"/>
        <item x="466"/>
        <item m="1" x="1596"/>
        <item x="461"/>
        <item m="1" x="1590"/>
        <item x="361"/>
        <item m="1" x="1412"/>
        <item x="476"/>
        <item m="1" x="1609"/>
        <item x="291"/>
        <item m="1" x="1290"/>
        <item x="301"/>
        <item m="1" x="1304"/>
        <item x="397"/>
        <item m="1" x="1476"/>
        <item x="427"/>
        <item m="1" x="1527"/>
        <item x="292"/>
        <item m="1" x="1291"/>
        <item x="312"/>
        <item m="1" x="1329"/>
        <item x="374"/>
        <item m="1" x="1437"/>
        <item x="563"/>
        <item m="1" x="1887"/>
        <item m="1" x="1857"/>
        <item m="1" x="1723"/>
        <item x="362"/>
        <item m="1" x="1413"/>
        <item x="657"/>
        <item m="1" x="1851"/>
        <item x="771"/>
        <item m="1" x="2008"/>
        <item x="757"/>
        <item m="1" x="1988"/>
        <item x="605"/>
        <item m="1" x="1779"/>
        <item m="1" x="2011"/>
        <item x="670"/>
        <item m="1" x="1871"/>
        <item x="700"/>
        <item m="1" x="1910"/>
        <item x="83"/>
        <item m="1" x="916"/>
        <item x="562"/>
        <item m="1" x="1722"/>
        <item x="554"/>
        <item m="1" x="1712"/>
        <item x="662"/>
        <item m="1" x="1859"/>
        <item x="786"/>
        <item m="1" x="2032"/>
        <item x="454"/>
        <item m="1" x="1582"/>
        <item x="779"/>
        <item m="1" x="2023"/>
        <item x="506"/>
        <item m="1" x="1842"/>
        <item m="1" x="1869"/>
        <item m="1" x="1647"/>
        <item m="1" x="1806"/>
        <item x="651"/>
        <item m="1" x="1839"/>
        <item m="1" x="1929"/>
        <item x="693"/>
        <item m="1" x="1899"/>
        <item x="671"/>
        <item m="1" x="1909"/>
        <item m="1" x="1872"/>
        <item x="636"/>
        <item m="1" x="1822"/>
        <item x="353"/>
        <item m="1" x="1616"/>
        <item m="1" x="1398"/>
        <item m="1" x="1508"/>
        <item x="735"/>
        <item m="1" x="1961"/>
        <item x="382"/>
        <item m="1" x="1451"/>
        <item x="567"/>
        <item m="1" x="1915"/>
        <item m="1" x="1729"/>
        <item m="1" x="1734"/>
        <item x="682"/>
        <item m="1" x="1886"/>
        <item x="468"/>
        <item m="1" x="1598"/>
        <item x="733"/>
        <item m="1" x="1959"/>
        <item x="725"/>
        <item m="1" x="1950"/>
        <item x="787"/>
        <item m="1" x="2033"/>
        <item x="258"/>
        <item m="1" x="1241"/>
        <item x="262"/>
        <item m="1" x="1246"/>
        <item x="212"/>
        <item m="1" x="1143"/>
        <item x="202"/>
        <item m="1" x="1127"/>
        <item m="1" x="1187"/>
        <item m="1" x="1193"/>
        <item x="216"/>
        <item m="1" x="1149"/>
        <item m="1" x="1172"/>
        <item m="1" x="1179"/>
        <item m="1" x="1206"/>
        <item x="205"/>
        <item m="1" x="1173"/>
        <item m="1" x="1134"/>
        <item x="228"/>
        <item m="1" x="1184"/>
        <item m="1" x="1212"/>
        <item x="173"/>
        <item m="1" x="1078"/>
        <item x="69"/>
        <item m="1" x="893"/>
        <item x="406"/>
        <item m="1" x="1489"/>
        <item x="192"/>
        <item m="1" x="1109"/>
        <item x="334"/>
        <item m="1" x="1364"/>
        <item x="289"/>
        <item m="1" x="1288"/>
        <item x="350"/>
        <item m="1" x="1394"/>
        <item x="342"/>
        <item m="1" x="1380"/>
        <item x="338"/>
        <item m="1" x="1370"/>
        <item x="723"/>
        <item m="1" x="1948"/>
        <item x="613"/>
        <item m="1" x="1791"/>
        <item x="348"/>
        <item m="1" x="1389"/>
        <item x="112"/>
        <item m="1" x="971"/>
        <item m="1" x="994"/>
        <item x="778"/>
        <item m="1" x="2022"/>
        <item x="721"/>
        <item m="1" x="1946"/>
        <item x="740"/>
        <item m="1" x="1966"/>
        <item x="667"/>
        <item m="1" x="1867"/>
        <item x="589"/>
        <item m="1" x="1760"/>
        <item x="569"/>
        <item m="1" x="1731"/>
        <item x="765"/>
        <item m="1" x="1999"/>
        <item x="499"/>
        <item m="1" x="1638"/>
        <item x="531"/>
        <item m="1" x="1681"/>
        <item x="623"/>
        <item m="1" x="1803"/>
        <item x="591"/>
        <item m="1" x="1762"/>
        <item x="666"/>
        <item m="1" x="1865"/>
        <item x="601"/>
        <item m="1" x="1774"/>
        <item x="688"/>
        <item m="1" x="1894"/>
        <item x="772"/>
        <item m="1" x="2009"/>
        <item x="566"/>
        <item m="1" x="1728"/>
        <item x="720"/>
        <item m="1" x="1945"/>
        <item x="690"/>
        <item m="1" x="1896"/>
        <item x="77"/>
        <item m="1" x="906"/>
        <item x="232"/>
        <item m="1" x="1189"/>
        <item x="282"/>
        <item m="1" x="1276"/>
        <item x="393"/>
        <item m="1" x="1468"/>
        <item x="726"/>
        <item m="1" x="1951"/>
        <item x="561"/>
        <item m="1" x="1721"/>
        <item x="788"/>
        <item m="1" x="2034"/>
        <item x="587"/>
        <item m="1" x="1756"/>
        <item m="1" x="1813"/>
        <item x="409"/>
        <item m="1" x="1497"/>
        <item x="790"/>
        <item m="1" x="2036"/>
        <item x="734"/>
        <item m="1" x="1960"/>
        <item x="168"/>
        <item m="1" x="1072"/>
        <item x="160"/>
        <item m="1" x="1062"/>
        <item x="93"/>
        <item m="1" x="933"/>
        <item m="1" x="1057"/>
        <item x="731"/>
        <item m="1" x="1956"/>
        <item x="149"/>
        <item m="1" x="1042"/>
        <item x="553"/>
        <item m="1" x="1978"/>
        <item m="1" x="1890"/>
        <item m="1" x="1790"/>
        <item m="1" x="2020"/>
        <item m="1" x="1710"/>
        <item x="249"/>
        <item m="1" x="1225"/>
        <item x="773"/>
        <item m="1" x="2010"/>
        <item x="43"/>
        <item m="1" x="857"/>
        <item x="272"/>
        <item m="1" x="1258"/>
        <item x="78"/>
        <item m="1" x="907"/>
        <item x="59"/>
        <item m="1" x="881"/>
        <item x="395"/>
        <item m="1" x="1472"/>
        <item x="407"/>
        <item m="1" x="1491"/>
        <item x="368"/>
        <item m="1" x="1425"/>
        <item x="290"/>
        <item m="1" x="1289"/>
        <item x="61"/>
        <item m="1" x="1039"/>
        <item m="1" x="884"/>
        <item m="1" x="1521"/>
        <item x="783"/>
        <item m="1" x="2029"/>
        <item x="274"/>
        <item m="1" x="1260"/>
        <item x="164"/>
        <item m="1" x="1066"/>
        <item x="464"/>
        <item m="1" x="1593"/>
        <item x="369"/>
        <item m="1" x="1503"/>
        <item m="1" x="1430"/>
        <item x="386"/>
        <item m="1" x="1457"/>
        <item x="408"/>
        <item m="1" x="1494"/>
        <item x="426"/>
        <item m="1" x="1526"/>
        <item x="478"/>
        <item m="1" x="1612"/>
        <item x="153"/>
        <item m="1" x="1052"/>
        <item x="716"/>
        <item m="1" x="1940"/>
        <item x="87"/>
        <item m="1" x="924"/>
        <item x="154"/>
        <item m="1" x="1053"/>
        <item x="14"/>
        <item m="1" x="816"/>
        <item x="794"/>
        <item m="1" x="2042"/>
        <item x="767"/>
        <item m="1" x="2003"/>
        <item x="635"/>
        <item m="1" x="1821"/>
        <item x="501"/>
        <item m="1" x="1643"/>
        <item m="1" x="1669"/>
        <item m="1" x="1640"/>
        <item m="1" x="1968"/>
        <item m="1" x="1711"/>
        <item m="1" x="1644"/>
        <item m="1" x="1665"/>
        <item m="1" x="1977"/>
        <item m="1" x="1740"/>
        <item m="1" x="2019"/>
        <item x="656"/>
        <item m="1" x="1850"/>
        <item x="555"/>
        <item m="1" x="2006"/>
        <item m="1" x="1714"/>
        <item x="578"/>
        <item m="1" x="1745"/>
        <item x="259"/>
        <item m="1" x="1242"/>
        <item x="683"/>
        <item m="1" x="1888"/>
        <item x="285"/>
        <item m="1" x="1376"/>
        <item m="1" x="1280"/>
        <item x="372"/>
        <item m="1" x="1433"/>
        <item x="422"/>
        <item m="1" x="1519"/>
        <item m="1" x="1574"/>
        <item x="328"/>
        <item m="1" x="1356"/>
        <item x="387"/>
        <item m="1" x="1576"/>
        <item m="1" x="1458"/>
        <item x="323"/>
        <item m="1" x="1347"/>
        <item m="1" x="1383"/>
        <item m="1" x="1510"/>
        <item m="1" x="1403"/>
        <item m="1" x="1385"/>
        <item m="1" x="1465"/>
        <item x="402"/>
        <item m="1" x="1482"/>
        <item x="134"/>
        <item m="1" x="1011"/>
        <item x="64"/>
        <item m="1" x="887"/>
        <item x="103"/>
        <item m="1" x="951"/>
        <item x="150"/>
        <item m="1" x="1047"/>
        <item x="752"/>
        <item m="1" x="1982"/>
        <item x="710"/>
        <item m="1" x="1930"/>
        <item x="89"/>
        <item m="1" x="927"/>
        <item x="92"/>
        <item m="1" x="931"/>
        <item x="167"/>
        <item m="1" x="1496"/>
        <item m="1" x="1070"/>
        <item x="559"/>
        <item m="1" x="1719"/>
        <item x="176"/>
        <item m="1" x="1083"/>
        <item x="356"/>
        <item m="1" x="1405"/>
        <item x="736"/>
        <item m="1" x="1962"/>
        <item x="539"/>
        <item m="1" x="1695"/>
        <item m="1" x="1864"/>
        <item m="1" x="1989"/>
        <item x="375"/>
        <item m="1" x="1438"/>
        <item x="676"/>
        <item m="1" x="1880"/>
        <item x="318"/>
        <item m="1" x="1340"/>
        <item x="70"/>
        <item m="1" x="894"/>
        <item m="1" x="1049"/>
        <item x="198"/>
        <item m="1" x="1177"/>
        <item m="1" x="1117"/>
        <item m="1" x="1116"/>
        <item x="29"/>
        <item m="1" x="978"/>
        <item m="1" x="1009"/>
        <item m="1" x="838"/>
        <item x="240"/>
        <item m="1" x="1202"/>
        <item x="183"/>
        <item m="1" x="1094"/>
        <item x="86"/>
        <item m="1" x="922"/>
        <item x="229"/>
        <item m="1" x="1185"/>
        <item x="430"/>
        <item m="1" x="1534"/>
        <item x="12"/>
        <item m="1" x="814"/>
        <item m="1" x="1087"/>
        <item m="1" x="1076"/>
        <item x="592"/>
        <item m="1" x="1764"/>
        <item x="11"/>
        <item m="1" x="813"/>
        <item x="186"/>
        <item m="1" x="1099"/>
        <item x="273"/>
        <item m="1" x="1259"/>
        <item x="775"/>
        <item m="1" x="2015"/>
        <item x="7"/>
        <item m="1" x="806"/>
        <item x="98"/>
        <item m="1" x="1164"/>
        <item m="1" x="940"/>
        <item x="702"/>
        <item m="1" x="1913"/>
        <item x="548"/>
        <item m="1" x="1705"/>
        <item x="604"/>
        <item m="1" x="1778"/>
        <item x="278"/>
        <item m="1" x="1269"/>
        <item x="45"/>
        <item m="1" x="862"/>
        <item x="770"/>
        <item m="1" x="2007"/>
        <item x="496"/>
        <item m="1" x="1855"/>
        <item m="1" x="1904"/>
        <item m="1" x="1786"/>
        <item m="1" x="1849"/>
        <item m="1" x="1635"/>
        <item x="231"/>
        <item m="1" x="1188"/>
        <item x="672"/>
        <item m="1" x="1873"/>
        <item x="665"/>
        <item m="1" x="1863"/>
        <item x="246"/>
        <item m="1" x="1217"/>
        <item x="121"/>
        <item m="1" x="987"/>
        <item x="247"/>
        <item m="1" x="1221"/>
        <item x="722"/>
        <item m="1" x="1947"/>
        <item x="795"/>
        <item m="1" x="2043"/>
        <item x="694"/>
        <item m="1" x="1901"/>
        <item x="166"/>
        <item m="1" x="1069"/>
        <item x="796"/>
        <item m="1" x="2044"/>
        <item x="248"/>
        <item m="1" x="1223"/>
        <item x="333"/>
        <item m="1" x="1362"/>
        <item m="1" x="1424"/>
        <item m="1" x="1379"/>
        <item x="201"/>
        <item m="1" x="1219"/>
        <item m="1" x="1133"/>
        <item m="1" x="1204"/>
        <item m="1" x="1120"/>
        <item m="1" x="1183"/>
        <item m="1" x="1255"/>
        <item m="1" x="1490"/>
        <item m="1" x="1238"/>
        <item m="1" x="1530"/>
        <item x="190"/>
        <item m="1" x="1216"/>
        <item m="1" x="1208"/>
        <item m="1" x="1106"/>
        <item x="265"/>
        <item m="1" x="1249"/>
        <item x="191"/>
        <item m="1" x="1178"/>
        <item m="1" x="1107"/>
        <item x="256"/>
        <item m="1" x="1237"/>
        <item x="260"/>
        <item m="1" x="1243"/>
        <item x="513"/>
        <item m="1" x="1655"/>
        <item x="313"/>
        <item m="1" x="1330"/>
        <item x="469"/>
        <item m="1" x="1601"/>
        <item x="390"/>
        <item m="1" x="1461"/>
        <item x="57"/>
        <item m="1" x="879"/>
        <item m="1" x="1157"/>
        <item m="1" x="1236"/>
        <item x="27"/>
        <item m="1" x="835"/>
        <item x="124"/>
        <item m="1" x="995"/>
        <item x="180"/>
        <item m="1" x="1089"/>
        <item x="21"/>
        <item m="1" x="823"/>
        <item x="188"/>
        <item m="1" x="1102"/>
        <item m="1" x="1153"/>
        <item m="1" x="1101"/>
        <item m="1" x="1222"/>
        <item x="253"/>
        <item m="1" x="1231"/>
        <item x="230"/>
        <item m="1" x="1186"/>
        <item x="209"/>
        <item m="1" x="1139"/>
        <item m="1" x="1181"/>
        <item x="271"/>
        <item m="1" x="1257"/>
        <item x="46"/>
        <item m="1" x="864"/>
        <item x="614"/>
        <item m="1" x="1792"/>
        <item x="450"/>
        <item m="1" x="1573"/>
        <item x="522"/>
        <item m="1" x="1690"/>
        <item m="1" x="1936"/>
        <item m="1" x="1668"/>
        <item x="545"/>
        <item m="1" x="1919"/>
        <item m="1" x="1701"/>
        <item x="491"/>
        <item m="1" x="1630"/>
        <item x="729"/>
        <item m="1" x="1954"/>
        <item x="317"/>
        <item m="1" x="1339"/>
        <item m="1" x="1575"/>
        <item m="1" x="1914"/>
        <item x="358"/>
        <item m="1" x="1409"/>
        <item x="471"/>
        <item m="1" x="1604"/>
        <item x="415"/>
        <item m="1" x="1504"/>
        <item x="432"/>
        <item m="1" x="1568"/>
        <item m="1" x="1538"/>
        <item x="463"/>
        <item m="1" x="1592"/>
        <item x="401"/>
        <item m="1" x="1481"/>
        <item x="645"/>
        <item m="1" x="1833"/>
        <item x="626"/>
        <item m="1" x="1808"/>
        <item x="638"/>
        <item m="1" x="1827"/>
        <item m="1" x="1825"/>
        <item x="549"/>
        <item m="1" x="1706"/>
        <item x="547"/>
        <item m="1" x="1704"/>
        <item x="782"/>
        <item m="1" x="2027"/>
        <item x="641"/>
        <item m="1" x="1841"/>
        <item m="1" x="1829"/>
        <item x="509"/>
        <item m="1" x="1656"/>
        <item m="1" x="1670"/>
        <item m="1" x="1651"/>
        <item m="1" x="1798"/>
        <item x="525"/>
        <item m="1" x="1787"/>
        <item m="1" x="1674"/>
        <item x="744"/>
        <item m="1" x="1972"/>
        <item m="1" x="2041"/>
        <item x="684"/>
        <item m="1" x="1889"/>
        <item x="552"/>
        <item m="1" x="1753"/>
        <item m="1" x="1709"/>
        <item x="571"/>
        <item m="1" x="1735"/>
        <item x="516"/>
        <item m="1" x="1659"/>
        <item m="1" x="1812"/>
        <item x="616"/>
        <item m="1" x="1794"/>
        <item x="308"/>
        <item m="1" x="1322"/>
        <item x="512"/>
        <item m="1" x="1654"/>
        <item x="480"/>
        <item m="1" x="1717"/>
        <item m="1" x="1660"/>
        <item m="1" x="1617"/>
        <item m="1" x="1627"/>
        <item m="1" x="1694"/>
        <item x="507"/>
        <item m="1" x="1649"/>
        <item x="556"/>
        <item m="1" x="1715"/>
        <item x="485"/>
        <item m="1" x="1623"/>
        <item x="711"/>
        <item m="1" x="1932"/>
        <item x="465"/>
        <item m="1" x="1594"/>
        <item x="405"/>
        <item m="1" x="1486"/>
        <item x="49"/>
        <item m="1" x="867"/>
        <item m="1" x="948"/>
        <item x="264"/>
        <item m="1" x="1267"/>
        <item m="1" x="1248"/>
        <item x="266"/>
        <item m="1" x="1261"/>
        <item m="1" x="1250"/>
        <item x="120"/>
        <item m="1" x="986"/>
        <item x="579"/>
        <item m="1" x="1746"/>
        <item x="777"/>
        <item m="1" x="2021"/>
        <item x="4"/>
        <item m="1" x="1147"/>
        <item m="1" x="1190"/>
        <item m="1" x="1209"/>
        <item m="1" x="1512"/>
        <item m="1" x="811"/>
        <item m="1" x="803"/>
        <item m="1" x="812"/>
        <item m="1" x="854"/>
        <item m="1" x="860"/>
        <item m="1" x="1002"/>
        <item m="1" x="808"/>
        <item m="1" x="904"/>
        <item m="1" x="908"/>
        <item m="1" x="1175"/>
        <item m="1" x="1434"/>
        <item m="1" x="1397"/>
        <item m="1" x="1449"/>
        <item m="1" x="1473"/>
        <item m="1" x="1562"/>
        <item m="1" x="1444"/>
        <item m="1" x="1292"/>
        <item x="125"/>
        <item m="1" x="996"/>
        <item x="564"/>
        <item m="1" x="1725"/>
        <item x="685"/>
        <item m="1" x="1891"/>
        <item x="486"/>
        <item m="1" x="1624"/>
        <item x="659"/>
        <item m="1" x="1854"/>
        <item x="797"/>
        <item m="1" x="2045"/>
        <item x="488"/>
        <item m="1" x="1626"/>
        <item x="532"/>
        <item m="1" x="1724"/>
        <item m="1" x="1682"/>
        <item x="489"/>
        <item m="1" x="2000"/>
        <item m="1" x="1758"/>
        <item m="1" x="1648"/>
        <item m="1" x="1628"/>
        <item m="1" x="1738"/>
        <item m="1" x="1987"/>
        <item m="1" x="1931"/>
        <item x="521"/>
        <item m="1" x="1667"/>
        <item x="508"/>
        <item m="1" x="1691"/>
        <item m="1" x="1767"/>
        <item m="1" x="1650"/>
        <item m="1" x="2002"/>
        <item x="492"/>
        <item m="1" x="1631"/>
        <item x="400"/>
        <item m="1" x="1479"/>
        <item x="162"/>
        <item m="1" x="1064"/>
        <item x="276"/>
        <item m="1" x="1264"/>
        <item x="696"/>
        <item m="1" x="1903"/>
        <item x="177"/>
        <item m="1" x="1085"/>
        <item x="219"/>
        <item m="1" x="1155"/>
        <item x="196"/>
        <item m="1" x="1113"/>
        <item x="234"/>
        <item m="1" x="1192"/>
        <item x="5"/>
        <item m="1" x="925"/>
        <item m="1" x="1021"/>
        <item m="1" x="832"/>
        <item m="1" x="900"/>
        <item m="1" x="831"/>
        <item m="1" x="804"/>
        <item x="194"/>
        <item m="1" x="1160"/>
        <item m="1" x="1111"/>
        <item x="244"/>
        <item m="1" x="1210"/>
        <item x="321"/>
        <item m="1" x="1345"/>
        <item x="360"/>
        <item m="1" x="1411"/>
        <item x="424"/>
        <item m="1" x="1523"/>
        <item x="504"/>
        <item m="1" x="1645"/>
        <item x="715"/>
        <item m="1" x="1939"/>
        <item x="727"/>
        <item m="1" x="1952"/>
        <item x="732"/>
        <item m="1" x="1958"/>
        <item x="444"/>
        <item m="1" x="1556"/>
        <item x="104"/>
        <item m="1" x="954"/>
        <item x="211"/>
        <item m="1" x="1142"/>
        <item m="1" x="1546"/>
        <item x="207"/>
        <item m="1" x="1137"/>
        <item m="1" x="1176"/>
        <item x="146"/>
        <item m="1" x="1037"/>
        <item x="349"/>
        <item m="1" x="1393"/>
        <item x="445"/>
        <item m="1" x="1557"/>
        <item x="451"/>
        <item m="1" x="1578"/>
        <item x="385"/>
        <item m="1" x="1456"/>
        <item x="344"/>
        <item m="1" x="1382"/>
        <item x="48"/>
        <item m="1" x="866"/>
        <item x="195"/>
        <item m="1" x="1112"/>
        <item m="1" x="1130"/>
        <item m="1" x="1135"/>
        <item x="243"/>
        <item m="1" x="1207"/>
        <item m="1" x="1226"/>
        <item x="82"/>
        <item m="1" x="913"/>
        <item x="44"/>
        <item m="1" x="859"/>
        <item x="203"/>
        <item m="1" x="1128"/>
        <item x="204"/>
        <item m="1" x="1196"/>
        <item m="1" x="1129"/>
        <item m="1" x="1263"/>
        <item x="187"/>
        <item m="1" x="1103"/>
        <item m="1" x="1100"/>
        <item m="1" x="1104"/>
        <item x="210"/>
        <item m="1" x="1215"/>
        <item m="1" x="1166"/>
        <item m="1" x="1218"/>
        <item m="1" x="1167"/>
        <item m="1" x="1140"/>
        <item m="1" x="1220"/>
        <item m="1" x="1214"/>
        <item m="1" x="1235"/>
        <item x="428"/>
        <item m="1" x="1528"/>
        <item x="582"/>
        <item m="1" x="1749"/>
        <item x="129"/>
        <item m="1" x="1004"/>
        <item x="80"/>
        <item m="1" x="910"/>
        <item x="388"/>
        <item m="1" x="1459"/>
        <item x="654"/>
        <item m="1" x="1845"/>
        <item x="617"/>
        <item m="1" x="1795"/>
        <item x="343"/>
        <item m="1" x="1549"/>
        <item m="1" x="1561"/>
        <item m="1" x="1509"/>
        <item m="1" x="1381"/>
        <item x="526"/>
        <item m="1" x="1675"/>
        <item x="622"/>
        <item m="1" x="1900"/>
        <item m="1" x="1802"/>
        <item x="413"/>
        <item m="1" x="1501"/>
        <item m="1" x="1545"/>
        <item x="326"/>
        <item m="1" x="1354"/>
        <item x="131"/>
        <item m="1" x="1006"/>
        <item x="572"/>
        <item m="1" x="1736"/>
        <item x="708"/>
        <item m="1" x="1926"/>
        <item x="85"/>
        <item m="1" x="921"/>
        <item x="730"/>
        <item m="1" x="1955"/>
        <item x="718"/>
        <item m="1" x="1943"/>
        <item x="438"/>
        <item m="1" x="1544"/>
        <item x="42"/>
        <item m="1" x="856"/>
        <item x="114"/>
        <item m="1" x="974"/>
        <item x="435"/>
        <item m="1" x="1541"/>
        <item x="200"/>
        <item m="1" x="1119"/>
        <item x="17"/>
        <item m="1" x="819"/>
        <item x="235"/>
        <item m="1" x="1194"/>
        <item x="215"/>
        <item m="1" x="1146"/>
        <item m="1" x="1161"/>
        <item x="193"/>
        <item m="1" x="1152"/>
        <item m="1" x="1110"/>
        <item m="1" x="1115"/>
        <item m="1" x="1156"/>
        <item m="1" x="1124"/>
        <item m="1" x="1163"/>
        <item m="1" x="1180"/>
        <item m="1" x="1148"/>
        <item m="1" x="1274"/>
        <item m="1" x="1213"/>
        <item m="1" x="1126"/>
        <item m="1" x="1122"/>
        <item m="1" x="1245"/>
        <item m="1" x="1265"/>
        <item m="1" x="1361"/>
        <item x="25"/>
        <item m="1" x="1141"/>
        <item m="1" x="1227"/>
        <item m="1" x="830"/>
        <item x="441"/>
        <item m="1" x="1551"/>
        <item x="284"/>
        <item m="1" x="1279"/>
        <item x="352"/>
        <item m="1" x="1396"/>
        <item m="1" x="1492"/>
        <item x="189"/>
        <item m="1" x="1316"/>
        <item m="1" x="1408"/>
        <item m="1" x="1372"/>
        <item m="1" x="1341"/>
        <item m="1" x="1353"/>
        <item m="1" x="1309"/>
        <item m="1" x="1123"/>
        <item m="1" x="1240"/>
        <item m="1" x="1427"/>
        <item m="1" x="1105"/>
        <item x="133"/>
        <item m="1" x="1010"/>
        <item x="170"/>
        <item m="1" x="1074"/>
        <item x="448"/>
        <item m="1" x="1565"/>
        <item x="300"/>
        <item m="1" x="1303"/>
        <item x="383"/>
        <item m="1" x="1452"/>
        <item x="456"/>
        <item m="1" x="1584"/>
        <item x="679"/>
        <item m="1" x="1990"/>
        <item m="1" x="1883"/>
        <item x="174"/>
        <item m="1" x="1081"/>
        <item x="490"/>
        <item m="1" x="1629"/>
        <item x="263"/>
        <item m="1" x="1247"/>
        <item x="433"/>
        <item m="1" x="1539"/>
        <item x="533"/>
        <item m="1" x="1683"/>
        <item x="713"/>
        <item m="1" x="1935"/>
        <item x="107"/>
        <item m="1" x="959"/>
        <item x="287"/>
        <item m="1" x="1283"/>
        <item x="590"/>
        <item m="1" x="1761"/>
        <item x="55"/>
        <item m="1" x="876"/>
        <item x="449"/>
        <item m="1" x="1572"/>
        <item x="138"/>
        <item m="1" x="1018"/>
        <item x="520"/>
        <item m="1" x="1664"/>
        <item x="704"/>
        <item m="1" x="1917"/>
        <item x="130"/>
        <item m="1" x="1005"/>
        <item x="140"/>
        <item m="1" x="1023"/>
        <item x="109"/>
        <item m="1" x="964"/>
        <item x="416"/>
        <item m="1" x="1505"/>
        <item x="252"/>
        <item m="1" x="1230"/>
        <item x="26"/>
        <item m="1" x="834"/>
        <item x="2"/>
        <item m="1" x="801"/>
        <item x="269"/>
        <item m="1" x="1254"/>
        <item x="261"/>
        <item m="1" x="1244"/>
        <item x="218"/>
        <item m="1" x="1154"/>
        <item x="227"/>
        <item m="1" x="1182"/>
        <item x="270"/>
        <item m="1" x="1256"/>
        <item x="286"/>
        <item m="1" x="1281"/>
        <item x="141"/>
        <item m="1" x="1026"/>
        <item x="157"/>
        <item m="1" x="1056"/>
        <item x="110"/>
        <item m="1" x="981"/>
        <item m="1" x="965"/>
        <item m="1" x="1095"/>
        <item x="241"/>
        <item m="1" x="1203"/>
        <item x="288"/>
        <item m="1" x="1285"/>
        <item x="322"/>
        <item m="1" x="1402"/>
        <item m="1" x="1346"/>
        <item x="309"/>
        <item m="1" x="1323"/>
        <item x="250"/>
        <item m="1" x="1228"/>
        <item x="217"/>
        <item m="1" x="1151"/>
        <item x="363"/>
        <item m="1" x="1415"/>
        <item x="280"/>
        <item m="1" x="1271"/>
        <item x="482"/>
        <item m="1" x="1620"/>
        <item x="637"/>
        <item m="1" x="1824"/>
        <item x="719"/>
        <item m="1" x="1944"/>
        <item x="741"/>
        <item m="1" x="1967"/>
        <item m="1" x="2013"/>
        <item x="646"/>
        <item m="1" x="1834"/>
        <item m="1" x="1875"/>
        <item x="762"/>
        <item m="1" x="1995"/>
        <item x="420"/>
        <item m="1" x="1513"/>
        <item x="647"/>
        <item m="1" x="1835"/>
        <item x="142"/>
        <item m="1" x="1028"/>
        <item x="52"/>
        <item m="1" x="872"/>
        <item m="1" x="1195"/>
        <item x="479"/>
        <item m="1" x="1615"/>
        <item x="574"/>
        <item m="1" x="1739"/>
        <item x="631"/>
        <item m="1" x="1816"/>
        <item x="106"/>
        <item m="1" x="958"/>
        <item x="181"/>
        <item m="1" x="1091"/>
        <item x="171"/>
        <item m="1" x="1080"/>
        <item m="1" x="1075"/>
        <item x="785"/>
        <item m="1" x="2031"/>
        <item x="302"/>
        <item m="1" x="1307"/>
        <item x="750"/>
        <item m="1" x="1980"/>
        <item x="447"/>
        <item m="1" x="1560"/>
        <item x="376"/>
        <item m="1" x="1439"/>
        <item x="359"/>
        <item m="1" x="1410"/>
        <item x="155"/>
        <item m="1" x="1054"/>
        <item x="128"/>
        <item m="1" x="1003"/>
        <item x="38"/>
        <item m="1" x="851"/>
        <item m="1" x="988"/>
        <item x="593"/>
        <item m="1" x="1765"/>
        <item x="62"/>
        <item m="1" x="885"/>
        <item x="179"/>
        <item m="1" x="1088"/>
        <item x="51"/>
        <item m="1" x="871"/>
        <item x="738"/>
        <item m="1" x="1964"/>
        <item x="165"/>
        <item m="1" x="1068"/>
        <item x="238"/>
        <item m="1" x="1233"/>
        <item m="1" x="1200"/>
        <item x="649"/>
        <item m="1" x="1837"/>
        <item x="565"/>
        <item m="1" x="1726"/>
        <item x="747"/>
        <item m="1" x="1975"/>
        <item x="116"/>
        <item m="1" x="979"/>
        <item x="16"/>
        <item m="1" x="818"/>
        <item x="20"/>
        <item m="1" x="1067"/>
        <item m="1" x="822"/>
        <item x="319"/>
        <item m="1" x="1342"/>
        <item x="268"/>
        <item m="1" x="1252"/>
        <item x="661"/>
        <item m="1" x="1858"/>
        <item x="606"/>
        <item m="1" x="1780"/>
        <item x="152"/>
        <item m="1" x="1051"/>
        <item x="36"/>
        <item m="1" x="1569"/>
        <item m="1" x="930"/>
        <item m="1" x="955"/>
        <item m="1" x="847"/>
        <item m="1" x="1401"/>
        <item m="1" x="1312"/>
        <item x="314"/>
        <item m="1" x="1331"/>
        <item x="345"/>
        <item m="1" x="1384"/>
        <item x="30"/>
        <item m="1" x="840"/>
        <item m="1" x="932"/>
        <item x="339"/>
        <item m="1" x="1373"/>
        <item x="330"/>
        <item m="1" x="1358"/>
        <item m="1" x="1599"/>
        <item x="66"/>
        <item m="1" x="889"/>
        <item m="1" x="1553"/>
        <item x="8"/>
        <item m="1" x="1352"/>
        <item m="1" x="807"/>
        <item x="39"/>
        <item m="1" x="852"/>
        <item x="742"/>
        <item m="1" x="1969"/>
        <item x="159"/>
        <item m="1" x="1060"/>
        <item x="239"/>
        <item m="1" x="1201"/>
        <item x="459"/>
        <item m="1" x="1587"/>
        <item x="418"/>
        <item m="1" x="1507"/>
        <item x="421"/>
        <item m="1" x="1518"/>
        <item x="384"/>
        <item m="1" x="1454"/>
        <item m="1" x="1547"/>
        <item x="311"/>
        <item m="1" x="1328"/>
        <item x="214"/>
        <item m="1" x="1145"/>
        <item x="118"/>
        <item m="1" x="982"/>
        <item x="423"/>
        <item m="1" x="1522"/>
        <item x="255"/>
        <item m="1" x="1234"/>
        <item m="1" x="1253"/>
        <item x="223"/>
        <item m="1" x="1168"/>
        <item x="792"/>
        <item m="1" x="2039"/>
        <item x="528"/>
        <item m="1" x="1677"/>
        <item x="686"/>
        <item m="1" x="1892"/>
        <item x="581"/>
        <item m="1" x="1748"/>
        <item x="568"/>
        <item m="1" x="1730"/>
        <item x="745"/>
        <item m="1" x="1973"/>
        <item x="628"/>
        <item m="1" x="1810"/>
        <item x="791"/>
        <item m="1" x="2037"/>
        <item x="551"/>
        <item m="1" x="1708"/>
        <item x="633"/>
        <item m="1" x="1818"/>
        <item x="643"/>
        <item m="1" x="1831"/>
        <item x="481"/>
        <item m="1" x="1618"/>
        <item x="691"/>
        <item m="1" x="1897"/>
        <item x="609"/>
        <item m="1" x="1783"/>
        <item x="743"/>
        <item m="1" x="1971"/>
        <item x="611"/>
        <item m="1" x="1788"/>
        <item x="598"/>
        <item m="1" x="1771"/>
        <item x="396"/>
        <item m="1" x="1474"/>
        <item x="607"/>
        <item m="1" x="1781"/>
        <item x="764"/>
        <item m="1" x="1997"/>
        <item x="585"/>
        <item m="1" x="1754"/>
        <item x="537"/>
        <item m="1" x="1689"/>
        <item x="625"/>
        <item m="1" x="1807"/>
        <item x="156"/>
        <item m="1" x="1055"/>
        <item x="96"/>
        <item m="1" x="938"/>
        <item x="72"/>
        <item m="1" x="899"/>
        <item x="143"/>
        <item m="1" x="1029"/>
        <item x="113"/>
        <item m="1" x="972"/>
        <item x="37"/>
        <item m="1" x="849"/>
        <item m="1" x="1045"/>
        <item m="1" x="911"/>
        <item x="414"/>
        <item m="1" x="1502"/>
        <item x="163"/>
        <item m="1" x="1065"/>
        <item x="136"/>
        <item m="1" x="1013"/>
        <item x="0"/>
        <item m="1" x="882"/>
        <item m="1" x="897"/>
        <item m="1" x="839"/>
        <item m="1" x="952"/>
        <item m="1" x="895"/>
        <item m="1" x="999"/>
        <item m="1" x="799"/>
        <item m="1" x="1035"/>
        <item x="67"/>
        <item m="1" x="947"/>
        <item m="1" x="890"/>
        <item m="1" x="1558"/>
        <item m="1" x="896"/>
        <item x="54"/>
        <item m="1" x="970"/>
        <item m="1" x="874"/>
        <item m="1" x="920"/>
        <item m="1" x="957"/>
        <item m="1" x="878"/>
        <item m="1" x="1031"/>
        <item m="1" x="1016"/>
        <item x="251"/>
        <item m="1" x="1229"/>
        <item x="208"/>
        <item m="1" x="1138"/>
        <item x="225"/>
        <item m="1" x="1170"/>
        <item x="442"/>
        <item m="1" x="1554"/>
        <item x="32"/>
        <item m="1" x="842"/>
        <item x="277"/>
        <item m="1" x="1266"/>
        <item x="40"/>
        <item m="1" x="853"/>
        <item x="366"/>
        <item m="1" x="1421"/>
        <item x="371"/>
        <item m="1" x="1455"/>
        <item m="1" x="1432"/>
        <item m="1" x="1515"/>
        <item x="570"/>
        <item m="1" x="1732"/>
        <item x="610"/>
        <item m="1" x="1785"/>
        <item x="439"/>
        <item m="1" x="1548"/>
        <item x="707"/>
        <item m="1" x="1923"/>
        <item x="560"/>
        <item m="1" x="1720"/>
        <item m="1" x="1905"/>
        <item m="1" x="1805"/>
        <item m="1" x="2014"/>
        <item m="1" x="1811"/>
        <item m="1" x="1844"/>
        <item x="760"/>
        <item m="1" x="1993"/>
        <item x="527"/>
        <item m="1" x="1784"/>
        <item m="1" x="1676"/>
        <item x="122"/>
        <item m="1" x="989"/>
        <item x="315"/>
        <item m="1" x="1571"/>
        <item m="1" x="1333"/>
        <item x="455"/>
        <item m="1" x="1583"/>
        <item x="63"/>
        <item m="1" x="1595"/>
        <item m="1" x="1614"/>
        <item m="1" x="976"/>
        <item m="1" x="944"/>
        <item m="1" x="1369"/>
        <item m="1" x="1392"/>
        <item m="1" x="1475"/>
        <item m="1" x="1535"/>
        <item m="1" x="1391"/>
        <item m="1" x="1338"/>
        <item m="1" x="1286"/>
        <item m="1" x="1471"/>
        <item m="1" x="1336"/>
        <item m="1" x="1306"/>
        <item m="1" x="1368"/>
        <item m="1" x="1305"/>
        <item m="1" x="1450"/>
        <item m="1" x="1453"/>
        <item m="1" x="1419"/>
        <item m="1" x="1531"/>
        <item m="1" x="1335"/>
        <item m="1" x="1484"/>
        <item m="1" x="1514"/>
        <item m="1" x="1344"/>
        <item m="1" x="1407"/>
        <item m="1" x="1321"/>
        <item m="1" x="886"/>
        <item m="1" x="1520"/>
        <item m="1" x="1552"/>
        <item x="417"/>
        <item m="1" x="1506"/>
        <item x="739"/>
        <item m="1" x="1965"/>
        <item x="373"/>
        <item m="1" x="1435"/>
        <item x="437"/>
        <item m="1" x="1543"/>
        <item x="316"/>
        <item m="1" x="1334"/>
        <item x="169"/>
        <item m="1" x="1073"/>
        <item x="91"/>
        <item m="1" x="929"/>
        <item x="24"/>
        <item m="1" x="829"/>
        <item m="1" x="961"/>
        <item x="97"/>
        <item m="1" x="939"/>
        <item x="697"/>
        <item m="1" x="1906"/>
        <item x="632"/>
        <item m="1" x="1817"/>
        <item t="default"/>
      </items>
    </pivotField>
    <pivotField axis="axisRow" showAll="0" sortType="de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numFmtId="43" showAll="0">
      <items count="550">
        <item x="241"/>
        <item x="233"/>
        <item x="94"/>
        <item x="18"/>
        <item x="287"/>
        <item x="282"/>
        <item x="210"/>
        <item x="519"/>
        <item x="93"/>
        <item x="124"/>
        <item x="292"/>
        <item x="205"/>
        <item x="128"/>
        <item x="24"/>
        <item x="247"/>
        <item x="300"/>
        <item x="46"/>
        <item x="314"/>
        <item x="141"/>
        <item x="218"/>
        <item x="279"/>
        <item x="122"/>
        <item x="104"/>
        <item x="234"/>
        <item x="197"/>
        <item x="266"/>
        <item x="41"/>
        <item x="4"/>
        <item x="221"/>
        <item x="3"/>
        <item x="252"/>
        <item x="11"/>
        <item x="392"/>
        <item x="503"/>
        <item x="340"/>
        <item x="251"/>
        <item x="116"/>
        <item x="306"/>
        <item x="5"/>
        <item x="386"/>
        <item x="303"/>
        <item x="21"/>
        <item x="127"/>
        <item x="531"/>
        <item x="149"/>
        <item x="422"/>
        <item x="272"/>
        <item x="243"/>
        <item x="473"/>
        <item x="82"/>
        <item x="163"/>
        <item x="260"/>
        <item x="1"/>
        <item x="315"/>
        <item x="112"/>
        <item x="95"/>
        <item x="27"/>
        <item x="68"/>
        <item x="119"/>
        <item x="144"/>
        <item x="228"/>
        <item x="150"/>
        <item x="9"/>
        <item x="105"/>
        <item x="71"/>
        <item x="6"/>
        <item x="36"/>
        <item x="534"/>
        <item x="114"/>
        <item x="275"/>
        <item x="108"/>
        <item x="387"/>
        <item x="404"/>
        <item x="156"/>
        <item x="157"/>
        <item x="14"/>
        <item x="296"/>
        <item x="204"/>
        <item x="111"/>
        <item x="538"/>
        <item x="123"/>
        <item x="107"/>
        <item x="419"/>
        <item x="42"/>
        <item x="223"/>
        <item x="232"/>
        <item x="54"/>
        <item x="320"/>
        <item x="66"/>
        <item x="17"/>
        <item x="216"/>
        <item x="294"/>
        <item x="227"/>
        <item x="57"/>
        <item x="391"/>
        <item x="349"/>
        <item x="255"/>
        <item x="508"/>
        <item x="348"/>
        <item x="8"/>
        <item x="329"/>
        <item x="403"/>
        <item x="32"/>
        <item x="309"/>
        <item x="225"/>
        <item x="389"/>
        <item x="103"/>
        <item x="50"/>
        <item x="334"/>
        <item x="299"/>
        <item x="2"/>
        <item x="318"/>
        <item x="30"/>
        <item x="510"/>
        <item x="203"/>
        <item x="86"/>
        <item x="331"/>
        <item x="58"/>
        <item x="70"/>
        <item x="39"/>
        <item x="12"/>
        <item x="10"/>
        <item x="360"/>
        <item x="381"/>
        <item x="325"/>
        <item x="376"/>
        <item x="226"/>
        <item x="84"/>
        <item x="179"/>
        <item x="483"/>
        <item x="285"/>
        <item x="97"/>
        <item x="346"/>
        <item x="22"/>
        <item x="529"/>
        <item x="470"/>
        <item x="323"/>
        <item x="341"/>
        <item x="0"/>
        <item x="83"/>
        <item x="143"/>
        <item x="479"/>
        <item x="343"/>
        <item x="284"/>
        <item x="540"/>
        <item x="246"/>
        <item x="130"/>
        <item x="268"/>
        <item x="532"/>
        <item x="264"/>
        <item x="63"/>
        <item x="398"/>
        <item x="239"/>
        <item x="539"/>
        <item x="109"/>
        <item x="297"/>
        <item x="222"/>
        <item x="230"/>
        <item x="283"/>
        <item x="253"/>
        <item x="274"/>
        <item x="99"/>
        <item x="76"/>
        <item x="544"/>
        <item x="7"/>
        <item x="31"/>
        <item x="431"/>
        <item x="236"/>
        <item x="244"/>
        <item x="189"/>
        <item x="330"/>
        <item x="187"/>
        <item x="106"/>
        <item x="125"/>
        <item x="477"/>
        <item x="280"/>
        <item x="172"/>
        <item x="270"/>
        <item x="263"/>
        <item x="302"/>
        <item x="265"/>
        <item x="488"/>
        <item x="317"/>
        <item x="120"/>
        <item x="23"/>
        <item x="393"/>
        <item x="146"/>
        <item x="397"/>
        <item x="396"/>
        <item x="352"/>
        <item x="290"/>
        <item x="471"/>
        <item x="89"/>
        <item x="490"/>
        <item x="498"/>
        <item x="37"/>
        <item x="378"/>
        <item x="80"/>
        <item x="249"/>
        <item x="335"/>
        <item x="478"/>
        <item x="418"/>
        <item x="440"/>
        <item x="362"/>
        <item x="245"/>
        <item x="505"/>
        <item x="78"/>
        <item x="504"/>
        <item x="416"/>
        <item x="154"/>
        <item x="101"/>
        <item x="240"/>
        <item x="60"/>
        <item x="445"/>
        <item x="273"/>
        <item x="257"/>
        <item x="81"/>
        <item x="380"/>
        <item x="517"/>
        <item x="487"/>
        <item x="342"/>
        <item x="370"/>
        <item x="511"/>
        <item x="408"/>
        <item x="131"/>
        <item x="132"/>
        <item x="231"/>
        <item x="34"/>
        <item x="363"/>
        <item x="502"/>
        <item x="256"/>
        <item x="117"/>
        <item x="61"/>
        <item x="452"/>
        <item x="186"/>
        <item x="295"/>
        <item x="242"/>
        <item x="151"/>
        <item x="25"/>
        <item x="312"/>
        <item x="139"/>
        <item x="493"/>
        <item x="304"/>
        <item x="451"/>
        <item x="96"/>
        <item x="434"/>
        <item x="175"/>
        <item x="16"/>
        <item x="491"/>
        <item x="454"/>
        <item x="466"/>
        <item x="467"/>
        <item x="29"/>
        <item x="350"/>
        <item x="248"/>
        <item x="429"/>
        <item x="220"/>
        <item x="459"/>
        <item x="188"/>
        <item x="90"/>
        <item x="507"/>
        <item x="59"/>
        <item x="250"/>
        <item x="516"/>
        <item x="394"/>
        <item x="176"/>
        <item x="537"/>
        <item x="428"/>
        <item x="298"/>
        <item x="464"/>
        <item x="512"/>
        <item x="33"/>
        <item x="177"/>
        <item x="229"/>
        <item x="319"/>
        <item x="457"/>
        <item x="118"/>
        <item x="367"/>
        <item x="145"/>
        <item x="353"/>
        <item x="237"/>
        <item x="69"/>
        <item x="369"/>
        <item x="199"/>
        <item x="269"/>
        <item x="293"/>
        <item x="276"/>
        <item x="158"/>
        <item x="92"/>
        <item x="375"/>
        <item x="327"/>
        <item x="413"/>
        <item x="48"/>
        <item x="305"/>
        <item x="410"/>
        <item x="423"/>
        <item x="522"/>
        <item x="351"/>
        <item x="259"/>
        <item x="481"/>
        <item x="420"/>
        <item x="301"/>
        <item x="267"/>
        <item x="384"/>
        <item x="72"/>
        <item x="337"/>
        <item x="164"/>
        <item x="271"/>
        <item x="430"/>
        <item x="258"/>
        <item x="542"/>
        <item x="333"/>
        <item x="427"/>
        <item x="254"/>
        <item x="44"/>
        <item x="533"/>
        <item x="361"/>
        <item x="530"/>
        <item x="356"/>
        <item x="486"/>
        <item x="447"/>
        <item x="365"/>
        <item x="324"/>
        <item x="409"/>
        <item x="79"/>
        <item x="310"/>
        <item x="527"/>
        <item x="277"/>
        <item x="166"/>
        <item x="462"/>
        <item x="286"/>
        <item x="373"/>
        <item x="425"/>
        <item x="147"/>
        <item x="238"/>
        <item x="308"/>
        <item x="173"/>
        <item x="432"/>
        <item x="521"/>
        <item x="388"/>
        <item x="364"/>
        <item x="536"/>
        <item x="207"/>
        <item x="135"/>
        <item x="336"/>
        <item x="167"/>
        <item x="168"/>
        <item x="311"/>
        <item x="495"/>
        <item x="169"/>
        <item x="448"/>
        <item x="401"/>
        <item x="406"/>
        <item x="460"/>
        <item x="383"/>
        <item x="202"/>
        <item x="358"/>
        <item x="377"/>
        <item x="211"/>
        <item x="181"/>
        <item x="547"/>
        <item x="499"/>
        <item x="456"/>
        <item x="546"/>
        <item x="475"/>
        <item x="136"/>
        <item x="541"/>
        <item x="407"/>
        <item x="402"/>
        <item x="436"/>
        <item x="474"/>
        <item x="399"/>
        <item x="313"/>
        <item x="209"/>
        <item x="485"/>
        <item x="465"/>
        <item x="291"/>
        <item x="213"/>
        <item x="338"/>
        <item x="316"/>
        <item x="518"/>
        <item x="545"/>
        <item x="412"/>
        <item x="155"/>
        <item x="400"/>
        <item x="444"/>
        <item x="497"/>
        <item x="214"/>
        <item x="548"/>
        <item x="438"/>
        <item x="446"/>
        <item x="509"/>
        <item x="484"/>
        <item x="184"/>
        <item x="194"/>
        <item x="526"/>
        <item x="449"/>
        <item x="528"/>
        <item x="371"/>
        <item x="395"/>
        <item x="366"/>
        <item x="374"/>
        <item x="524"/>
        <item x="278"/>
        <item x="307"/>
        <item x="345"/>
        <item x="455"/>
        <item x="543"/>
        <item x="321"/>
        <item x="368"/>
        <item x="405"/>
        <item x="359"/>
        <item x="354"/>
        <item x="482"/>
        <item x="424"/>
        <item x="514"/>
        <item x="385"/>
        <item x="494"/>
        <item x="453"/>
        <item x="215"/>
        <item x="461"/>
        <item x="183"/>
        <item x="235"/>
        <item x="421"/>
        <item x="289"/>
        <item x="206"/>
        <item x="133"/>
        <item x="379"/>
        <item x="190"/>
        <item x="450"/>
        <item x="523"/>
        <item x="469"/>
        <item x="208"/>
        <item x="339"/>
        <item x="492"/>
        <item x="476"/>
        <item x="525"/>
        <item x="357"/>
        <item x="281"/>
        <item x="100"/>
        <item x="288"/>
        <item x="520"/>
        <item x="441"/>
        <item x="332"/>
        <item x="328"/>
        <item x="414"/>
        <item x="513"/>
        <item x="372"/>
        <item x="443"/>
        <item x="262"/>
        <item x="113"/>
        <item x="170"/>
        <item x="463"/>
        <item x="355"/>
        <item x="535"/>
        <item x="458"/>
        <item x="506"/>
        <item x="411"/>
        <item x="35"/>
        <item x="435"/>
        <item x="49"/>
        <item x="480"/>
        <item x="65"/>
        <item x="198"/>
        <item x="437"/>
        <item x="219"/>
        <item x="217"/>
        <item x="43"/>
        <item x="426"/>
        <item x="344"/>
        <item x="73"/>
        <item x="515"/>
        <item x="500"/>
        <item x="382"/>
        <item x="468"/>
        <item x="98"/>
        <item x="138"/>
        <item x="442"/>
        <item x="88"/>
        <item x="496"/>
        <item x="174"/>
        <item x="390"/>
        <item x="439"/>
        <item x="415"/>
        <item x="75"/>
        <item x="322"/>
        <item x="326"/>
        <item x="162"/>
        <item x="47"/>
        <item x="152"/>
        <item x="192"/>
        <item x="19"/>
        <item x="110"/>
        <item x="261"/>
        <item x="200"/>
        <item x="91"/>
        <item x="489"/>
        <item x="180"/>
        <item x="15"/>
        <item x="148"/>
        <item x="13"/>
        <item x="417"/>
        <item x="433"/>
        <item x="20"/>
        <item x="87"/>
        <item x="185"/>
        <item x="67"/>
        <item x="38"/>
        <item x="182"/>
        <item x="153"/>
        <item x="201"/>
        <item x="178"/>
        <item x="56"/>
        <item x="134"/>
        <item x="28"/>
        <item x="74"/>
        <item x="195"/>
        <item x="142"/>
        <item x="62"/>
        <item x="196"/>
        <item x="77"/>
        <item x="161"/>
        <item x="159"/>
        <item x="55"/>
        <item x="45"/>
        <item x="472"/>
        <item x="52"/>
        <item x="171"/>
        <item x="85"/>
        <item x="51"/>
        <item x="53"/>
        <item x="121"/>
        <item x="40"/>
        <item x="26"/>
        <item x="191"/>
        <item x="193"/>
        <item x="137"/>
        <item x="347"/>
        <item x="224"/>
        <item x="64"/>
        <item x="501"/>
        <item x="115"/>
        <item x="212"/>
        <item x="140"/>
        <item x="165"/>
        <item x="102"/>
        <item x="129"/>
        <item x="160"/>
        <item x="126"/>
        <item t="default"/>
      </items>
    </pivotField>
    <pivotField numFmtId="43" showAll="0">
      <items count="450">
        <item x="261"/>
        <item x="173"/>
        <item x="195"/>
        <item x="215"/>
        <item x="333"/>
        <item x="307"/>
        <item x="207"/>
        <item x="236"/>
        <item x="228"/>
        <item x="159"/>
        <item x="250"/>
        <item x="190"/>
        <item x="174"/>
        <item x="150"/>
        <item x="221"/>
        <item x="182"/>
        <item x="17"/>
        <item x="242"/>
        <item x="230"/>
        <item x="202"/>
        <item x="183"/>
        <item x="243"/>
        <item x="170"/>
        <item x="357"/>
        <item x="47"/>
        <item x="187"/>
        <item x="435"/>
        <item x="7"/>
        <item x="254"/>
        <item x="239"/>
        <item x="172"/>
        <item x="247"/>
        <item x="9"/>
        <item x="1"/>
        <item x="340"/>
        <item x="197"/>
        <item x="432"/>
        <item x="31"/>
        <item x="4"/>
        <item x="227"/>
        <item x="189"/>
        <item x="269"/>
        <item x="198"/>
        <item x="119"/>
        <item x="224"/>
        <item x="30"/>
        <item x="81"/>
        <item x="141"/>
        <item x="6"/>
        <item x="33"/>
        <item x="420"/>
        <item x="255"/>
        <item x="85"/>
        <item x="185"/>
        <item x="210"/>
        <item x="64"/>
        <item x="22"/>
        <item x="92"/>
        <item x="312"/>
        <item x="396"/>
        <item x="359"/>
        <item x="149"/>
        <item x="108"/>
        <item x="23"/>
        <item x="112"/>
        <item x="26"/>
        <item x="3"/>
        <item x="11"/>
        <item x="209"/>
        <item x="245"/>
        <item x="417"/>
        <item x="321"/>
        <item x="21"/>
        <item x="105"/>
        <item x="180"/>
        <item x="251"/>
        <item x="284"/>
        <item x="100"/>
        <item x="101"/>
        <item x="10"/>
        <item x="53"/>
        <item x="325"/>
        <item x="40"/>
        <item x="76"/>
        <item x="407"/>
        <item x="192"/>
        <item x="298"/>
        <item x="169"/>
        <item x="12"/>
        <item x="120"/>
        <item x="445"/>
        <item x="70"/>
        <item x="332"/>
        <item x="405"/>
        <item x="395"/>
        <item x="381"/>
        <item x="234"/>
        <item x="102"/>
        <item x="8"/>
        <item x="5"/>
        <item x="398"/>
        <item x="313"/>
        <item x="121"/>
        <item x="376"/>
        <item x="267"/>
        <item x="0"/>
        <item x="97"/>
        <item x="225"/>
        <item x="302"/>
        <item x="296"/>
        <item x="323"/>
        <item x="266"/>
        <item x="206"/>
        <item x="77"/>
        <item x="66"/>
        <item x="29"/>
        <item x="348"/>
        <item x="273"/>
        <item x="165"/>
        <item x="390"/>
        <item x="175"/>
        <item x="179"/>
        <item x="49"/>
        <item x="253"/>
        <item x="72"/>
        <item x="278"/>
        <item x="178"/>
        <item x="218"/>
        <item x="409"/>
        <item x="36"/>
        <item x="41"/>
        <item x="441"/>
        <item x="276"/>
        <item x="93"/>
        <item x="38"/>
        <item x="68"/>
        <item x="290"/>
        <item x="265"/>
        <item x="275"/>
        <item x="342"/>
        <item x="286"/>
        <item x="28"/>
        <item x="75"/>
        <item x="379"/>
        <item x="153"/>
        <item x="315"/>
        <item x="238"/>
        <item x="203"/>
        <item x="354"/>
        <item x="274"/>
        <item x="87"/>
        <item x="63"/>
        <item x="289"/>
        <item x="96"/>
        <item x="317"/>
        <item x="322"/>
        <item x="355"/>
        <item x="201"/>
        <item x="15"/>
        <item x="135"/>
        <item x="55"/>
        <item x="371"/>
        <item x="447"/>
        <item x="2"/>
        <item x="24"/>
        <item x="351"/>
        <item x="226"/>
        <item x="264"/>
        <item x="335"/>
        <item x="384"/>
        <item x="301"/>
        <item x="263"/>
        <item x="171"/>
        <item x="20"/>
        <item x="199"/>
        <item x="318"/>
        <item x="293"/>
        <item x="34"/>
        <item x="204"/>
        <item x="32"/>
        <item x="374"/>
        <item x="223"/>
        <item x="94"/>
        <item x="319"/>
        <item x="346"/>
        <item x="437"/>
        <item x="387"/>
        <item x="412"/>
        <item x="71"/>
        <item x="158"/>
        <item x="308"/>
        <item x="213"/>
        <item x="193"/>
        <item x="176"/>
        <item x="79"/>
        <item x="181"/>
        <item x="365"/>
        <item x="421"/>
        <item x="427"/>
        <item x="212"/>
        <item x="164"/>
        <item x="362"/>
        <item x="337"/>
        <item x="373"/>
        <item x="216"/>
        <item x="237"/>
        <item x="244"/>
        <item x="229"/>
        <item x="188"/>
        <item x="231"/>
        <item x="257"/>
        <item x="151"/>
        <item x="200"/>
        <item x="220"/>
        <item x="157"/>
        <item x="281"/>
        <item x="43"/>
        <item x="191"/>
        <item x="442"/>
        <item x="446"/>
        <item x="444"/>
        <item x="375"/>
        <item x="109"/>
        <item x="336"/>
        <item x="277"/>
        <item x="258"/>
        <item x="425"/>
        <item x="285"/>
        <item x="222"/>
        <item x="309"/>
        <item x="443"/>
        <item x="219"/>
        <item x="196"/>
        <item x="363"/>
        <item x="397"/>
        <item x="378"/>
        <item x="186"/>
        <item x="208"/>
        <item x="163"/>
        <item x="123"/>
        <item x="383"/>
        <item x="295"/>
        <item x="268"/>
        <item x="287"/>
        <item x="448"/>
        <item x="360"/>
        <item x="310"/>
        <item x="248"/>
        <item x="434"/>
        <item x="423"/>
        <item x="414"/>
        <item x="292"/>
        <item x="145"/>
        <item x="372"/>
        <item x="46"/>
        <item x="241"/>
        <item x="400"/>
        <item x="205"/>
        <item x="300"/>
        <item x="240"/>
        <item x="389"/>
        <item x="358"/>
        <item x="320"/>
        <item x="410"/>
        <item x="233"/>
        <item x="330"/>
        <item x="168"/>
        <item x="380"/>
        <item x="184"/>
        <item x="117"/>
        <item x="361"/>
        <item x="329"/>
        <item x="385"/>
        <item x="401"/>
        <item x="106"/>
        <item x="232"/>
        <item x="347"/>
        <item x="439"/>
        <item x="429"/>
        <item x="419"/>
        <item x="413"/>
        <item x="214"/>
        <item x="368"/>
        <item x="95"/>
        <item x="291"/>
        <item x="349"/>
        <item x="331"/>
        <item x="294"/>
        <item x="160"/>
        <item x="235"/>
        <item x="424"/>
        <item x="177"/>
        <item x="366"/>
        <item x="328"/>
        <item x="217"/>
        <item x="297"/>
        <item x="430"/>
        <item x="282"/>
        <item x="345"/>
        <item x="143"/>
        <item x="327"/>
        <item x="403"/>
        <item x="271"/>
        <item x="279"/>
        <item x="304"/>
        <item x="428"/>
        <item x="259"/>
        <item x="339"/>
        <item x="156"/>
        <item x="343"/>
        <item x="404"/>
        <item x="133"/>
        <item x="155"/>
        <item x="256"/>
        <item x="431"/>
        <item x="377"/>
        <item x="311"/>
        <item x="211"/>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numFmtId="43"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numFmtId="43" showAll="0">
      <items count="26">
        <item x="22"/>
        <item x="21"/>
        <item x="23"/>
        <item x="18"/>
        <item x="24"/>
        <item x="17"/>
        <item x="19"/>
        <item x="14"/>
        <item x="8"/>
        <item x="10"/>
        <item x="12"/>
        <item x="9"/>
        <item x="7"/>
        <item x="11"/>
        <item x="2"/>
        <item x="1"/>
        <item x="3"/>
        <item x="0"/>
        <item x="4"/>
        <item x="5"/>
        <item x="6"/>
        <item x="13"/>
        <item x="16"/>
        <item x="20"/>
        <item x="15"/>
        <item t="default"/>
      </items>
    </pivotField>
    <pivotField numFmtId="164" showAll="0">
      <items count="1116">
        <item x="988"/>
        <item x="775"/>
        <item x="133"/>
        <item x="825"/>
        <item x="221"/>
        <item x="1038"/>
        <item x="975"/>
        <item x="858"/>
        <item x="119"/>
        <item x="936"/>
        <item x="387"/>
        <item x="974"/>
        <item x="1090"/>
        <item x="863"/>
        <item x="612"/>
        <item x="205"/>
        <item x="121"/>
        <item x="223"/>
        <item x="157"/>
        <item x="899"/>
        <item x="916"/>
        <item x="67"/>
        <item x="95"/>
        <item x="371"/>
        <item x="1102"/>
        <item x="222"/>
        <item x="892"/>
        <item x="217"/>
        <item x="882"/>
        <item x="206"/>
        <item x="909"/>
        <item x="923"/>
        <item x="1056"/>
        <item x="125"/>
        <item x="144"/>
        <item x="956"/>
        <item x="153"/>
        <item x="1055"/>
        <item x="784"/>
        <item x="214"/>
        <item x="663"/>
        <item x="696"/>
        <item x="914"/>
        <item x="104"/>
        <item x="1079"/>
        <item x="198"/>
        <item x="225"/>
        <item x="996"/>
        <item x="592"/>
        <item x="816"/>
        <item x="864"/>
        <item x="1066"/>
        <item x="195"/>
        <item x="357"/>
        <item x="228"/>
        <item x="970"/>
        <item x="162"/>
        <item x="793"/>
        <item x="212"/>
        <item x="1108"/>
        <item x="364"/>
        <item x="210"/>
        <item x="823"/>
        <item x="370"/>
        <item x="71"/>
        <item x="229"/>
        <item x="93"/>
        <item x="1081"/>
        <item x="245"/>
        <item x="235"/>
        <item x="1025"/>
        <item x="59"/>
        <item x="236"/>
        <item x="319"/>
        <item x="1078"/>
        <item x="1013"/>
        <item x="1101"/>
        <item x="224"/>
        <item x="966"/>
        <item x="1065"/>
        <item x="977"/>
        <item x="240"/>
        <item x="1097"/>
        <item x="25"/>
        <item x="189"/>
        <item x="1105"/>
        <item x="158"/>
        <item x="237"/>
        <item x="963"/>
        <item x="418"/>
        <item x="60"/>
        <item x="117"/>
        <item x="1054"/>
        <item x="220"/>
        <item x="1104"/>
        <item x="196"/>
        <item x="238"/>
        <item x="1076"/>
        <item x="822"/>
        <item x="349"/>
        <item x="540"/>
        <item x="181"/>
        <item x="384"/>
        <item x="170"/>
        <item x="912"/>
        <item x="928"/>
        <item x="122"/>
        <item x="554"/>
        <item x="756"/>
        <item x="1051"/>
        <item x="233"/>
        <item x="385"/>
        <item x="201"/>
        <item x="101"/>
        <item x="109"/>
        <item x="1074"/>
        <item x="875"/>
        <item x="778"/>
        <item x="186"/>
        <item x="957"/>
        <item x="1063"/>
        <item x="246"/>
        <item x="967"/>
        <item x="379"/>
        <item x="828"/>
        <item x="135"/>
        <item x="46"/>
        <item x="906"/>
        <item x="188"/>
        <item x="991"/>
        <item x="948"/>
        <item x="983"/>
        <item x="156"/>
        <item x="1027"/>
        <item x="128"/>
        <item x="140"/>
        <item x="588"/>
        <item x="30"/>
        <item x="166"/>
        <item x="638"/>
        <item x="605"/>
        <item x="1007"/>
        <item x="116"/>
        <item x="561"/>
        <item x="231"/>
        <item x="990"/>
        <item x="65"/>
        <item x="507"/>
        <item x="147"/>
        <item x="715"/>
        <item x="373"/>
        <item x="725"/>
        <item x="675"/>
        <item x="1017"/>
        <item x="73"/>
        <item x="667"/>
        <item x="180"/>
        <item x="628"/>
        <item x="837"/>
        <item x="849"/>
        <item x="55"/>
        <item x="1100"/>
        <item x="56"/>
        <item x="946"/>
        <item x="35"/>
        <item x="922"/>
        <item x="382"/>
        <item x="178"/>
        <item x="1112"/>
        <item x="179"/>
        <item x="821"/>
        <item x="171"/>
        <item x="645"/>
        <item x="142"/>
        <item x="143"/>
        <item x="41"/>
        <item x="89"/>
        <item x="202"/>
        <item x="209"/>
        <item x="1050"/>
        <item x="1086"/>
        <item x="994"/>
        <item x="66"/>
        <item x="239"/>
        <item x="847"/>
        <item x="898"/>
        <item x="1008"/>
        <item x="1001"/>
        <item x="968"/>
        <item x="177"/>
        <item x="33"/>
        <item x="126"/>
        <item x="878"/>
        <item x="1020"/>
        <item x="91"/>
        <item x="96"/>
        <item x="651"/>
        <item x="354"/>
        <item x="63"/>
        <item x="780"/>
        <item x="844"/>
        <item x="1005"/>
        <item x="134"/>
        <item x="993"/>
        <item x="973"/>
        <item x="232"/>
        <item x="811"/>
        <item x="940"/>
        <item x="438"/>
        <item x="926"/>
        <item x="48"/>
        <item x="672"/>
        <item x="602"/>
        <item x="374"/>
        <item x="999"/>
        <item x="400"/>
        <item x="703"/>
        <item x="1036"/>
        <item x="207"/>
        <item x="1080"/>
        <item x="381"/>
        <item x="1028"/>
        <item x="947"/>
        <item x="350"/>
        <item x="85"/>
        <item x="391"/>
        <item x="1083"/>
        <item x="1071"/>
        <item x="929"/>
        <item x="809"/>
        <item x="146"/>
        <item x="17"/>
        <item x="636"/>
        <item x="1075"/>
        <item x="351"/>
        <item x="1029"/>
        <item x="234"/>
        <item x="150"/>
        <item x="200"/>
        <item x="1087"/>
        <item x="763"/>
        <item x="68"/>
        <item x="520"/>
        <item x="172"/>
        <item x="114"/>
        <item x="952"/>
        <item x="161"/>
        <item x="949"/>
        <item x="959"/>
        <item x="29"/>
        <item x="764"/>
        <item x="513"/>
        <item x="211"/>
        <item x="1040"/>
        <item x="960"/>
        <item x="808"/>
        <item x="979"/>
        <item x="660"/>
        <item x="215"/>
        <item x="566"/>
        <item x="838"/>
        <item x="88"/>
        <item x="79"/>
        <item x="800"/>
        <item x="1057"/>
        <item x="1031"/>
        <item x="889"/>
        <item x="754"/>
        <item x="31"/>
        <item x="76"/>
        <item x="1046"/>
        <item x="505"/>
        <item x="1110"/>
        <item x="677"/>
        <item x="77"/>
        <item x="1010"/>
        <item x="1089"/>
        <item x="857"/>
        <item x="92"/>
        <item x="1107"/>
        <item x="167"/>
        <item x="755"/>
        <item x="538"/>
        <item x="1042"/>
        <item x="870"/>
        <item x="127"/>
        <item x="1088"/>
        <item x="569"/>
        <item x="184"/>
        <item x="164"/>
        <item x="835"/>
        <item x="97"/>
        <item x="100"/>
        <item x="641"/>
        <item x="783"/>
        <item x="862"/>
        <item x="1037"/>
        <item x="52"/>
        <item x="300"/>
        <item x="185"/>
        <item x="900"/>
        <item x="668"/>
        <item x="106"/>
        <item x="1094"/>
        <item x="112"/>
        <item x="935"/>
        <item x="292"/>
        <item x="918"/>
        <item x="1068"/>
        <item x="64"/>
        <item x="1034"/>
        <item x="242"/>
        <item x="1033"/>
        <item x="723"/>
        <item x="938"/>
        <item x="356"/>
        <item x="869"/>
        <item x="168"/>
        <item x="227"/>
        <item x="393"/>
        <item x="1095"/>
        <item x="542"/>
        <item x="506"/>
        <item x="726"/>
        <item x="216"/>
        <item x="817"/>
        <item x="852"/>
        <item x="82"/>
        <item x="409"/>
        <item x="129"/>
        <item x="366"/>
        <item x="1030"/>
        <item x="842"/>
        <item x="208"/>
        <item x="853"/>
        <item x="589"/>
        <item x="707"/>
        <item x="1052"/>
        <item x="690"/>
        <item x="902"/>
        <item x="278"/>
        <item x="528"/>
        <item x="219"/>
        <item x="801"/>
        <item x="90"/>
        <item x="910"/>
        <item x="920"/>
        <item x="790"/>
        <item x="865"/>
        <item x="795"/>
        <item x="1061"/>
        <item x="313"/>
        <item x="455"/>
        <item x="62"/>
        <item x="295"/>
        <item x="191"/>
        <item x="378"/>
        <item x="927"/>
        <item x="885"/>
        <item x="1045"/>
        <item x="1099"/>
        <item x="613"/>
        <item x="1043"/>
        <item x="804"/>
        <item x="1015"/>
        <item x="248"/>
        <item x="629"/>
        <item x="716"/>
        <item x="28"/>
        <item x="333"/>
        <item x="94"/>
        <item x="958"/>
        <item x="932"/>
        <item x="75"/>
        <item x="532"/>
        <item x="1002"/>
        <item x="884"/>
        <item x="482"/>
        <item x="930"/>
        <item x="732"/>
        <item x="661"/>
        <item x="463"/>
        <item x="722"/>
        <item x="894"/>
        <item x="921"/>
        <item x="190"/>
        <item x="551"/>
        <item x="901"/>
        <item x="353"/>
        <item x="797"/>
        <item x="226"/>
        <item x="337"/>
        <item x="886"/>
        <item x="50"/>
        <item x="876"/>
        <item x="155"/>
        <item x="11"/>
        <item x="620"/>
        <item x="1026"/>
        <item x="1106"/>
        <item x="666"/>
        <item x="1009"/>
        <item x="944"/>
        <item x="962"/>
        <item x="701"/>
        <item x="1019"/>
        <item x="1039"/>
        <item x="335"/>
        <item x="380"/>
        <item x="713"/>
        <item x="1058"/>
        <item x="148"/>
        <item x="772"/>
        <item x="943"/>
        <item x="601"/>
        <item x="355"/>
        <item x="616"/>
        <item x="814"/>
        <item x="586"/>
        <item x="678"/>
        <item x="720"/>
        <item x="1109"/>
        <item x="587"/>
        <item x="702"/>
        <item x="1084"/>
        <item x="1059"/>
        <item x="87"/>
        <item x="697"/>
        <item x="1049"/>
        <item x="955"/>
        <item x="736"/>
        <item x="653"/>
        <item x="631"/>
        <item x="149"/>
        <item x="326"/>
        <item x="132"/>
        <item x="1098"/>
        <item x="108"/>
        <item x="1096"/>
        <item x="57"/>
        <item x="767"/>
        <item x="895"/>
        <item x="704"/>
        <item x="1082"/>
        <item x="24"/>
        <item x="830"/>
        <item x="531"/>
        <item x="84"/>
        <item x="536"/>
        <item x="919"/>
        <item x="868"/>
        <item x="524"/>
        <item x="671"/>
        <item x="911"/>
        <item x="694"/>
        <item x="771"/>
        <item x="182"/>
        <item x="712"/>
        <item x="243"/>
        <item x="136"/>
        <item x="47"/>
        <item x="746"/>
        <item x="813"/>
        <item x="213"/>
        <item x="657"/>
        <item x="630"/>
        <item x="861"/>
        <item x="453"/>
        <item x="230"/>
        <item x="619"/>
        <item x="978"/>
        <item x="462"/>
        <item x="360"/>
        <item x="774"/>
        <item x="328"/>
        <item x="389"/>
        <item x="872"/>
        <item x="546"/>
        <item x="1092"/>
        <item x="1023"/>
        <item x="340"/>
        <item x="515"/>
        <item x="642"/>
        <item x="152"/>
        <item x="782"/>
        <item x="323"/>
        <item x="867"/>
        <item x="1024"/>
        <item x="1021"/>
        <item x="103"/>
        <item x="204"/>
        <item x="693"/>
        <item x="807"/>
        <item x="421"/>
        <item x="287"/>
        <item x="442"/>
        <item x="591"/>
        <item x="509"/>
        <item x="705"/>
        <item x="345"/>
        <item x="496"/>
        <item x="244"/>
        <item x="1077"/>
        <item x="992"/>
        <item x="673"/>
        <item x="766"/>
        <item x="941"/>
        <item x="123"/>
        <item x="731"/>
        <item x="1014"/>
        <item x="86"/>
        <item x="637"/>
        <item x="305"/>
        <item x="719"/>
        <item x="939"/>
        <item x="107"/>
        <item x="650"/>
        <item x="819"/>
        <item x="1069"/>
        <item x="1003"/>
        <item x="523"/>
        <item x="950"/>
        <item x="880"/>
        <item x="925"/>
        <item x="874"/>
        <item x="1064"/>
        <item x="980"/>
        <item x="961"/>
        <item x="45"/>
        <item x="466"/>
        <item x="1048"/>
        <item x="871"/>
        <item x="1067"/>
        <item x="608"/>
        <item x="1111"/>
        <item x="80"/>
        <item x="662"/>
        <item x="915"/>
        <item x="1035"/>
        <item x="680"/>
        <item x="1062"/>
        <item x="622"/>
        <item x="829"/>
        <item x="826"/>
        <item x="192"/>
        <item x="596"/>
        <item x="859"/>
        <item x="953"/>
        <item x="820"/>
        <item x="291"/>
        <item x="1004"/>
        <item x="320"/>
        <item x="471"/>
        <item x="610"/>
        <item x="643"/>
        <item x="472"/>
        <item x="984"/>
        <item x="917"/>
        <item x="850"/>
        <item x="640"/>
        <item x="118"/>
        <item x="893"/>
        <item x="372"/>
        <item x="197"/>
        <item x="21"/>
        <item x="965"/>
        <item x="708"/>
        <item x="548"/>
        <item x="367"/>
        <item x="478"/>
        <item x="12"/>
        <item x="717"/>
        <item x="740"/>
        <item x="985"/>
        <item x="477"/>
        <item x="890"/>
        <item x="765"/>
        <item x="714"/>
        <item x="721"/>
        <item x="318"/>
        <item x="392"/>
        <item x="883"/>
        <item x="598"/>
        <item x="599"/>
        <item x="1012"/>
        <item x="698"/>
        <item x="972"/>
        <item x="1018"/>
        <item x="459"/>
        <item x="913"/>
        <item x="276"/>
        <item x="665"/>
        <item x="989"/>
        <item x="848"/>
        <item x="986"/>
        <item x="806"/>
        <item x="760"/>
        <item x="138"/>
        <item x="113"/>
        <item x="692"/>
        <item x="624"/>
        <item x="173"/>
        <item x="611"/>
        <item x="527"/>
        <item x="498"/>
        <item x="658"/>
        <item x="428"/>
        <item x="415"/>
        <item x="604"/>
        <item x="888"/>
        <item x="1093"/>
        <item x="626"/>
        <item x="1070"/>
        <item x="931"/>
        <item x="187"/>
        <item x="483"/>
        <item x="1060"/>
        <item x="699"/>
        <item x="301"/>
        <item x="945"/>
        <item x="1006"/>
        <item x="111"/>
        <item x="322"/>
        <item x="674"/>
        <item x="706"/>
        <item x="633"/>
        <item x="124"/>
        <item x="572"/>
        <item x="203"/>
        <item x="840"/>
        <item x="750"/>
        <item x="1041"/>
        <item x="539"/>
        <item x="376"/>
        <item x="744"/>
        <item x="1103"/>
        <item x="494"/>
        <item x="81"/>
        <item x="1044"/>
        <item x="130"/>
        <item x="74"/>
        <item x="358"/>
        <item x="581"/>
        <item x="137"/>
        <item x="568"/>
        <item x="163"/>
        <item x="1073"/>
        <item x="1114"/>
        <item x="49"/>
        <item x="51"/>
        <item x="530"/>
        <item x="998"/>
        <item x="344"/>
        <item x="432"/>
        <item x="440"/>
        <item x="296"/>
        <item x="982"/>
        <item x="924"/>
        <item x="502"/>
        <item x="976"/>
        <item x="34"/>
        <item x="676"/>
        <item x="145"/>
        <item x="718"/>
        <item x="590"/>
        <item x="398"/>
        <item x="575"/>
        <item x="283"/>
        <item x="338"/>
        <item x="621"/>
        <item x="954"/>
        <item x="169"/>
        <item x="905"/>
        <item x="691"/>
        <item x="61"/>
        <item x="518"/>
        <item x="316"/>
        <item x="987"/>
        <item x="1085"/>
        <item x="253"/>
        <item x="2"/>
        <item x="1053"/>
        <item x="789"/>
        <item x="815"/>
        <item x="1032"/>
        <item x="951"/>
        <item x="1113"/>
        <item x="535"/>
        <item x="582"/>
        <item x="758"/>
        <item x="969"/>
        <item x="40"/>
        <item x="44"/>
        <item x="446"/>
        <item x="687"/>
        <item x="154"/>
        <item x="529"/>
        <item x="359"/>
        <item x="369"/>
        <item x="742"/>
        <item x="855"/>
        <item x="600"/>
        <item x="647"/>
        <item x="160"/>
        <item x="289"/>
        <item x="504"/>
        <item x="460"/>
        <item x="465"/>
        <item x="562"/>
        <item x="194"/>
        <item x="406"/>
        <item x="368"/>
        <item x="904"/>
        <item x="266"/>
        <item x="595"/>
        <item x="981"/>
        <item x="933"/>
        <item x="896"/>
        <item x="607"/>
        <item x="565"/>
        <item x="436"/>
        <item x="879"/>
        <item x="390"/>
        <item x="476"/>
        <item x="877"/>
        <item x="334"/>
        <item x="20"/>
        <item x="508"/>
        <item x="700"/>
        <item x="312"/>
        <item x="425"/>
        <item x="451"/>
        <item x="873"/>
        <item x="794"/>
        <item x="654"/>
        <item x="1047"/>
        <item x="907"/>
        <item x="770"/>
        <item x="39"/>
        <item x="517"/>
        <item x="603"/>
        <item x="72"/>
        <item x="639"/>
        <item x="579"/>
        <item x="377"/>
        <item x="897"/>
        <item x="964"/>
        <item x="805"/>
        <item x="1091"/>
        <item x="627"/>
        <item x="120"/>
        <item x="634"/>
        <item x="70"/>
        <item x="597"/>
        <item x="256"/>
        <item x="632"/>
        <item x="656"/>
        <item x="635"/>
        <item x="684"/>
        <item x="682"/>
        <item x="365"/>
        <item x="831"/>
        <item x="139"/>
        <item x="18"/>
        <item x="618"/>
        <item x="1022"/>
        <item x="594"/>
        <item x="468"/>
        <item x="294"/>
        <item x="557"/>
        <item x="681"/>
        <item x="942"/>
        <item x="856"/>
        <item x="1000"/>
        <item x="578"/>
        <item x="891"/>
        <item x="552"/>
        <item x="304"/>
        <item x="881"/>
        <item x="796"/>
        <item x="467"/>
        <item x="447"/>
        <item x="422"/>
        <item x="834"/>
        <item x="745"/>
        <item x="1011"/>
        <item x="997"/>
        <item x="16"/>
        <item x="183"/>
        <item x="38"/>
        <item x="22"/>
        <item x="444"/>
        <item x="652"/>
        <item x="625"/>
        <item x="479"/>
        <item x="679"/>
        <item x="261"/>
        <item x="99"/>
        <item x="903"/>
        <item x="445"/>
        <item x="609"/>
        <item x="827"/>
        <item x="777"/>
        <item x="15"/>
        <item x="648"/>
        <item x="83"/>
        <item x="887"/>
        <item x="841"/>
        <item x="669"/>
        <item x="279"/>
        <item x="832"/>
        <item x="934"/>
        <item x="729"/>
        <item x="9"/>
        <item x="845"/>
        <item x="617"/>
        <item x="32"/>
        <item x="441"/>
        <item x="710"/>
        <item x="473"/>
        <item x="249"/>
        <item x="683"/>
        <item x="585"/>
        <item x="749"/>
        <item x="791"/>
        <item x="741"/>
        <item x="1072"/>
        <item x="174"/>
        <item x="274"/>
        <item x="688"/>
        <item x="361"/>
        <item x="262"/>
        <item x="860"/>
        <item x="768"/>
        <item x="545"/>
        <item x="788"/>
        <item x="303"/>
        <item x="388"/>
        <item x="541"/>
        <item x="280"/>
        <item x="824"/>
        <item x="416"/>
        <item x="218"/>
        <item x="851"/>
        <item x="435"/>
        <item x="511"/>
        <item x="543"/>
        <item x="866"/>
        <item x="474"/>
        <item x="6"/>
        <item x="433"/>
        <item x="1016"/>
        <item x="812"/>
        <item x="423"/>
        <item x="971"/>
        <item x="779"/>
        <item x="739"/>
        <item x="792"/>
        <item x="534"/>
        <item x="510"/>
        <item x="655"/>
        <item x="264"/>
        <item x="937"/>
        <item x="686"/>
        <item x="786"/>
        <item x="711"/>
        <item x="19"/>
        <item x="330"/>
        <item x="649"/>
        <item x="308"/>
        <item x="4"/>
        <item x="317"/>
        <item x="275"/>
        <item x="386"/>
        <item x="762"/>
        <item x="995"/>
        <item x="486"/>
        <item x="564"/>
        <item x="580"/>
        <item x="254"/>
        <item x="803"/>
        <item x="480"/>
        <item x="251"/>
        <item x="315"/>
        <item x="843"/>
        <item x="439"/>
        <item x="293"/>
        <item x="560"/>
        <item x="810"/>
        <item x="908"/>
        <item x="730"/>
        <item x="339"/>
        <item x="583"/>
        <item x="298"/>
        <item x="13"/>
        <item x="165"/>
        <item x="270"/>
        <item x="277"/>
        <item x="336"/>
        <item x="798"/>
        <item x="514"/>
        <item x="247"/>
        <item x="799"/>
        <item x="58"/>
        <item x="556"/>
        <item x="285"/>
        <item x="574"/>
        <item x="550"/>
        <item x="503"/>
        <item x="689"/>
        <item x="26"/>
        <item x="836"/>
        <item x="325"/>
        <item x="495"/>
        <item x="176"/>
        <item x="272"/>
        <item x="431"/>
        <item x="614"/>
        <item x="403"/>
        <item x="748"/>
        <item x="258"/>
        <item x="331"/>
        <item x="269"/>
        <item x="615"/>
        <item x="78"/>
        <item x="573"/>
        <item x="268"/>
        <item x="352"/>
        <item x="709"/>
        <item x="470"/>
        <item x="131"/>
        <item x="555"/>
        <item x="743"/>
        <item x="747"/>
        <item x="752"/>
        <item x="0"/>
        <item x="488"/>
        <item x="43"/>
        <item x="402"/>
        <item x="5"/>
        <item x="570"/>
        <item x="175"/>
        <item x="727"/>
        <item x="773"/>
        <item x="499"/>
        <item x="558"/>
        <item x="521"/>
        <item x="282"/>
        <item x="547"/>
        <item x="457"/>
        <item x="537"/>
        <item x="685"/>
        <item x="785"/>
        <item x="533"/>
        <item x="576"/>
        <item x="818"/>
        <item x="456"/>
        <item x="310"/>
        <item x="341"/>
        <item x="424"/>
        <item x="37"/>
        <item x="492"/>
        <item x="525"/>
        <item x="553"/>
        <item x="241"/>
        <item x="250"/>
        <item x="347"/>
        <item x="383"/>
        <item x="414"/>
        <item x="437"/>
        <item x="854"/>
        <item x="98"/>
        <item x="69"/>
        <item x="411"/>
        <item x="327"/>
        <item x="271"/>
        <item x="332"/>
        <item x="53"/>
        <item x="115"/>
        <item x="426"/>
        <item x="267"/>
        <item x="670"/>
        <item x="7"/>
        <item x="516"/>
        <item x="309"/>
        <item x="577"/>
        <item x="759"/>
        <item x="493"/>
        <item x="321"/>
        <item x="584"/>
        <item x="735"/>
        <item x="343"/>
        <item x="306"/>
        <item x="14"/>
        <item x="281"/>
        <item x="802"/>
        <item x="412"/>
        <item x="571"/>
        <item x="454"/>
        <item x="419"/>
        <item x="452"/>
        <item x="193"/>
        <item x="464"/>
        <item x="23"/>
        <item x="448"/>
        <item x="787"/>
        <item x="199"/>
        <item x="757"/>
        <item x="375"/>
        <item x="839"/>
        <item x="284"/>
        <item x="761"/>
        <item x="484"/>
        <item x="362"/>
        <item x="769"/>
        <item x="776"/>
        <item x="593"/>
        <item x="559"/>
        <item x="753"/>
        <item x="664"/>
        <item x="512"/>
        <item x="105"/>
        <item x="290"/>
        <item x="623"/>
        <item x="833"/>
        <item x="1"/>
        <item x="751"/>
        <item x="151"/>
        <item x="646"/>
        <item x="733"/>
        <item x="54"/>
        <item x="265"/>
        <item x="781"/>
        <item x="491"/>
        <item x="299"/>
        <item x="429"/>
        <item x="567"/>
        <item x="302"/>
        <item x="420"/>
        <item x="458"/>
        <item x="481"/>
        <item x="846"/>
        <item x="738"/>
        <item x="408"/>
        <item x="500"/>
        <item x="449"/>
        <item x="434"/>
        <item x="342"/>
        <item x="260"/>
        <item x="314"/>
        <item x="461"/>
        <item x="397"/>
        <item x="737"/>
        <item x="497"/>
        <item x="407"/>
        <item x="485"/>
        <item x="255"/>
        <item x="346"/>
        <item x="311"/>
        <item x="519"/>
        <item x="413"/>
        <item x="102"/>
        <item x="544"/>
        <item x="286"/>
        <item x="659"/>
        <item x="549"/>
        <item x="27"/>
        <item x="159"/>
        <item x="644"/>
        <item x="410"/>
        <item x="526"/>
        <item x="297"/>
        <item x="487"/>
        <item x="724"/>
        <item x="417"/>
        <item x="348"/>
        <item x="42"/>
        <item x="563"/>
        <item x="405"/>
        <item x="490"/>
        <item x="3"/>
        <item x="469"/>
        <item x="363"/>
        <item x="695"/>
        <item x="443"/>
        <item x="404"/>
        <item x="36"/>
        <item x="427"/>
        <item x="450"/>
        <item x="501"/>
        <item x="728"/>
        <item x="257"/>
        <item x="395"/>
        <item x="288"/>
        <item x="401"/>
        <item x="475"/>
        <item x="430"/>
        <item x="307"/>
        <item x="141"/>
        <item x="252"/>
        <item x="8"/>
        <item x="110"/>
        <item x="399"/>
        <item x="489"/>
        <item x="329"/>
        <item x="259"/>
        <item x="606"/>
        <item x="396"/>
        <item x="734"/>
        <item x="522"/>
        <item x="324"/>
        <item x="273"/>
        <item x="394"/>
        <item x="263"/>
        <item x="10"/>
        <item t="default"/>
      </items>
    </pivotField>
    <pivotField showAll="0"/>
    <pivotField showAll="0"/>
    <pivotField showAll="0"/>
    <pivotField showAll="0"/>
    <pivotField showAll="0"/>
    <pivotField showAll="0"/>
    <pivotField showAll="0"/>
    <pivotField showAll="0"/>
    <pivotField showAll="0"/>
    <pivotField dataField="1" numFmtId="164" showAll="0">
      <items count="1270">
        <item x="1029"/>
        <item x="1263"/>
        <item x="1190"/>
        <item x="1115"/>
        <item x="945"/>
        <item x="476"/>
        <item x="1161"/>
        <item x="972"/>
        <item x="1179"/>
        <item x="1149"/>
        <item x="146"/>
        <item x="928"/>
        <item x="877"/>
        <item x="162"/>
        <item x="707"/>
        <item x="275"/>
        <item x="1008"/>
        <item x="1114"/>
        <item x="254"/>
        <item x="965"/>
        <item x="273"/>
        <item x="1050"/>
        <item x="1240"/>
        <item x="152"/>
        <item x="252"/>
        <item x="623"/>
        <item x="631"/>
        <item x="1098"/>
        <item x="125"/>
        <item x="1099"/>
        <item x="180"/>
        <item x="148"/>
        <item x="455"/>
        <item x="654"/>
        <item x="1199"/>
        <item x="1001"/>
        <item x="1250"/>
        <item x="991"/>
        <item x="1229"/>
        <item x="1040"/>
        <item x="439"/>
        <item x="971"/>
        <item x="761"/>
        <item x="259"/>
        <item x="1044"/>
        <item x="686"/>
        <item x="300"/>
        <item x="1033"/>
        <item x="734"/>
        <item x="645"/>
        <item x="1254"/>
        <item x="1023"/>
        <item x="290"/>
        <item x="1212"/>
        <item x="1200"/>
        <item x="244"/>
        <item x="288"/>
        <item x="277"/>
        <item x="1025"/>
        <item x="1077"/>
        <item x="926"/>
        <item x="267"/>
        <item x="657"/>
        <item x="743"/>
        <item x="1125"/>
        <item x="293"/>
        <item x="960"/>
        <item x="52"/>
        <item x="1253"/>
        <item x="280"/>
        <item x="261"/>
        <item x="527"/>
        <item x="1018"/>
        <item x="195"/>
        <item x="112"/>
        <item x="289"/>
        <item x="208"/>
        <item x="774"/>
        <item x="69"/>
        <item x="1202"/>
        <item x="85"/>
        <item x="1228"/>
        <item x="77"/>
        <item x="793"/>
        <item x="68"/>
        <item x="1260"/>
        <item x="887"/>
        <item x="984"/>
        <item x="796"/>
        <item x="114"/>
        <item x="270"/>
        <item x="878"/>
        <item x="166"/>
        <item x="286"/>
        <item x="276"/>
        <item x="1109"/>
        <item x="1138"/>
        <item x="231"/>
        <item x="1249"/>
        <item x="121"/>
        <item x="1168"/>
        <item x="453"/>
        <item x="603"/>
        <item x="1252"/>
        <item x="264"/>
        <item x="1122"/>
        <item x="896"/>
        <item x="1074"/>
        <item x="272"/>
        <item x="193"/>
        <item x="241"/>
        <item x="33"/>
        <item x="1162"/>
        <item x="919"/>
        <item x="1256"/>
        <item x="1126"/>
        <item x="149"/>
        <item x="1225"/>
        <item x="1221"/>
        <item x="924"/>
        <item x="209"/>
        <item x="1092"/>
        <item x="230"/>
        <item x="1097"/>
        <item x="507"/>
        <item x="219"/>
        <item x="1076"/>
        <item x="76"/>
        <item x="292"/>
        <item x="194"/>
        <item x="141"/>
        <item x="1239"/>
        <item x="790"/>
        <item x="1177"/>
        <item x="504"/>
        <item x="179"/>
        <item x="228"/>
        <item x="411"/>
        <item x="73"/>
        <item x="1083"/>
        <item x="464"/>
        <item x="163"/>
        <item x="714"/>
        <item x="134"/>
        <item x="1146"/>
        <item x="64"/>
        <item x="1183"/>
        <item x="257"/>
        <item x="573"/>
        <item x="700"/>
        <item x="28"/>
        <item x="967"/>
        <item x="204"/>
        <item x="218"/>
        <item x="183"/>
        <item x="224"/>
        <item x="1231"/>
        <item x="597"/>
        <item x="217"/>
        <item x="1088"/>
        <item x="255"/>
        <item x="89"/>
        <item x="468"/>
        <item x="471"/>
        <item x="447"/>
        <item x="489"/>
        <item x="1021"/>
        <item x="153"/>
        <item x="530"/>
        <item x="46"/>
        <item x="959"/>
        <item x="692"/>
        <item x="1080"/>
        <item x="249"/>
        <item x="857"/>
        <item x="695"/>
        <item x="690"/>
        <item x="682"/>
        <item x="810"/>
        <item x="203"/>
        <item x="1087"/>
        <item x="223"/>
        <item x="1244"/>
        <item x="216"/>
        <item x="723"/>
        <item x="74"/>
        <item x="925"/>
        <item x="37"/>
        <item x="1140"/>
        <item x="881"/>
        <item x="178"/>
        <item x="749"/>
        <item x="814"/>
        <item x="978"/>
        <item x="1227"/>
        <item x="949"/>
        <item x="596"/>
        <item x="1121"/>
        <item x="806"/>
        <item x="932"/>
        <item x="614"/>
        <item x="1247"/>
        <item x="1257"/>
        <item x="1038"/>
        <item x="726"/>
        <item x="291"/>
        <item x="109"/>
        <item x="156"/>
        <item x="91"/>
        <item x="137"/>
        <item x="705"/>
        <item x="1007"/>
        <item x="433"/>
        <item x="234"/>
        <item x="1141"/>
        <item x="663"/>
        <item x="1173"/>
        <item x="354"/>
        <item x="922"/>
        <item x="284"/>
        <item x="301"/>
        <item x="206"/>
        <item x="914"/>
        <item x="103"/>
        <item x="1174"/>
        <item x="130"/>
        <item x="1178"/>
        <item x="457"/>
        <item x="816"/>
        <item x="731"/>
        <item x="1004"/>
        <item x="1198"/>
        <item x="1065"/>
        <item x="139"/>
        <item x="271"/>
        <item x="934"/>
        <item x="1195"/>
        <item x="826"/>
        <item x="287"/>
        <item x="187"/>
        <item x="822"/>
        <item x="226"/>
        <item x="92"/>
        <item x="939"/>
        <item x="1062"/>
        <item x="362"/>
        <item x="543"/>
        <item x="39"/>
        <item x="198"/>
        <item x="205"/>
        <item x="766"/>
        <item x="1143"/>
        <item x="903"/>
        <item x="498"/>
        <item x="31"/>
        <item x="409"/>
        <item x="1211"/>
        <item x="473"/>
        <item x="56"/>
        <item x="1169"/>
        <item x="993"/>
        <item x="128"/>
        <item x="1264"/>
        <item x="771"/>
        <item x="108"/>
        <item x="295"/>
        <item x="1104"/>
        <item x="660"/>
        <item x="803"/>
        <item x="584"/>
        <item x="242"/>
        <item x="1061"/>
        <item x="1089"/>
        <item x="1194"/>
        <item x="32"/>
        <item x="727"/>
        <item x="689"/>
        <item x="34"/>
        <item x="855"/>
        <item x="817"/>
        <item x="861"/>
        <item x="93"/>
        <item x="27"/>
        <item x="111"/>
        <item x="778"/>
        <item x="247"/>
        <item x="165"/>
        <item x="1222"/>
        <item x="110"/>
        <item x="748"/>
        <item x="1055"/>
        <item x="613"/>
        <item x="777"/>
        <item x="883"/>
        <item x="184"/>
        <item x="1213"/>
        <item x="435"/>
        <item x="393"/>
        <item x="222"/>
        <item x="201"/>
        <item x="680"/>
        <item x="693"/>
        <item x="1262"/>
        <item x="941"/>
        <item x="432"/>
        <item x="912"/>
        <item x="669"/>
        <item x="60"/>
        <item x="368"/>
        <item x="1084"/>
        <item x="1248"/>
        <item x="1032"/>
        <item x="865"/>
        <item x="610"/>
        <item x="1164"/>
        <item x="685"/>
        <item x="1069"/>
        <item x="555"/>
        <item x="1230"/>
        <item x="358"/>
        <item x="621"/>
        <item x="412"/>
        <item x="815"/>
        <item x="98"/>
        <item x="154"/>
        <item x="1175"/>
        <item x="1266"/>
        <item x="626"/>
        <item x="1215"/>
        <item x="1119"/>
        <item x="20"/>
        <item x="53"/>
        <item x="1096"/>
        <item x="1251"/>
        <item x="454"/>
        <item x="1152"/>
        <item x="1181"/>
        <item x="866"/>
        <item x="304"/>
        <item x="697"/>
        <item x="633"/>
        <item x="758"/>
        <item x="265"/>
        <item x="549"/>
        <item x="827"/>
        <item x="958"/>
        <item x="95"/>
        <item x="1189"/>
        <item x="1117"/>
        <item x="1203"/>
        <item x="1107"/>
        <item x="1073"/>
        <item x="801"/>
        <item x="448"/>
        <item x="1053"/>
        <item x="987"/>
        <item x="529"/>
        <item x="1180"/>
        <item x="1172"/>
        <item x="1072"/>
        <item x="1167"/>
        <item x="1118"/>
        <item x="185"/>
        <item x="232"/>
        <item x="642"/>
        <item x="1102"/>
        <item x="1163"/>
        <item x="1165"/>
        <item x="487"/>
        <item x="901"/>
        <item x="58"/>
        <item x="653"/>
        <item x="72"/>
        <item x="369"/>
        <item x="1151"/>
        <item x="721"/>
        <item x="552"/>
        <item x="186"/>
        <item x="145"/>
        <item x="23"/>
        <item x="199"/>
        <item x="629"/>
        <item x="14"/>
        <item x="953"/>
        <item x="189"/>
        <item x="373"/>
        <item x="278"/>
        <item x="1133"/>
        <item x="1233"/>
        <item x="13"/>
        <item x="955"/>
        <item x="428"/>
        <item x="823"/>
        <item x="190"/>
        <item x="1223"/>
        <item x="167"/>
        <item x="553"/>
        <item x="933"/>
        <item x="1170"/>
        <item x="800"/>
        <item x="285"/>
        <item x="1196"/>
        <item x="1245"/>
        <item x="981"/>
        <item x="1224"/>
        <item x="192"/>
        <item x="1129"/>
        <item x="956"/>
        <item x="637"/>
        <item x="220"/>
        <item x="856"/>
        <item x="739"/>
        <item x="410"/>
        <item x="78"/>
        <item x="735"/>
        <item x="696"/>
        <item x="776"/>
        <item x="753"/>
        <item x="458"/>
        <item x="436"/>
        <item x="599"/>
        <item x="711"/>
        <item x="505"/>
        <item x="57"/>
        <item x="947"/>
        <item x="481"/>
        <item x="1027"/>
        <item x="681"/>
        <item x="1039"/>
        <item x="651"/>
        <item x="281"/>
        <item x="942"/>
        <item x="1090"/>
        <item x="469"/>
        <item x="158"/>
        <item x="1010"/>
        <item x="161"/>
        <item x="998"/>
        <item x="1209"/>
        <item x="567"/>
        <item x="1160"/>
        <item x="755"/>
        <item x="767"/>
        <item x="874"/>
        <item x="1166"/>
        <item x="1030"/>
        <item x="246"/>
        <item x="456"/>
        <item x="437"/>
        <item x="101"/>
        <item x="164"/>
        <item x="969"/>
        <item x="339"/>
        <item x="1155"/>
        <item x="1238"/>
        <item x="1110"/>
        <item x="802"/>
        <item x="467"/>
        <item x="1036"/>
        <item x="132"/>
        <item x="1184"/>
        <item x="983"/>
        <item x="172"/>
        <item x="876"/>
        <item x="1095"/>
        <item x="1046"/>
        <item x="1197"/>
        <item x="605"/>
        <item x="683"/>
        <item x="399"/>
        <item x="236"/>
        <item x="995"/>
        <item x="985"/>
        <item x="474"/>
        <item x="807"/>
        <item x="627"/>
        <item x="909"/>
        <item x="282"/>
        <item x="893"/>
        <item x="1011"/>
        <item x="1132"/>
        <item x="316"/>
        <item x="617"/>
        <item x="910"/>
        <item x="994"/>
        <item x="392"/>
        <item x="550"/>
        <item x="424"/>
        <item x="679"/>
        <item x="417"/>
        <item x="385"/>
        <item x="804"/>
        <item x="813"/>
        <item x="832"/>
        <item x="799"/>
        <item x="1156"/>
        <item x="556"/>
        <item x="1058"/>
        <item x="1082"/>
        <item x="1185"/>
        <item x="594"/>
        <item x="717"/>
        <item x="805"/>
        <item x="398"/>
        <item x="71"/>
        <item x="113"/>
        <item x="562"/>
        <item x="402"/>
        <item x="797"/>
        <item x="676"/>
        <item x="837"/>
        <item x="833"/>
        <item x="545"/>
        <item x="1136"/>
        <item x="977"/>
        <item x="843"/>
        <item x="618"/>
        <item x="1188"/>
        <item x="745"/>
        <item x="124"/>
        <item x="1237"/>
        <item x="770"/>
        <item x="917"/>
        <item x="900"/>
        <item x="595"/>
        <item x="738"/>
        <item x="964"/>
        <item x="10"/>
        <item x="210"/>
        <item x="522"/>
        <item x="765"/>
        <item x="996"/>
        <item x="1034"/>
        <item x="1075"/>
        <item x="920"/>
        <item x="479"/>
        <item x="1217"/>
        <item x="462"/>
        <item x="598"/>
        <item x="541"/>
        <item x="841"/>
        <item x="1130"/>
        <item x="873"/>
        <item x="430"/>
        <item x="1176"/>
        <item x="191"/>
        <item x="698"/>
        <item x="673"/>
        <item x="1006"/>
        <item x="1145"/>
        <item x="1020"/>
        <item x="1064"/>
        <item x="1113"/>
        <item x="171"/>
        <item x="429"/>
        <item x="511"/>
        <item x="862"/>
        <item x="886"/>
        <item x="662"/>
        <item x="21"/>
        <item x="521"/>
        <item x="1154"/>
        <item x="976"/>
        <item x="570"/>
        <item x="233"/>
        <item x="1259"/>
        <item x="904"/>
        <item x="1207"/>
        <item x="706"/>
        <item x="150"/>
        <item x="619"/>
        <item x="818"/>
        <item x="1139"/>
        <item x="1226"/>
        <item x="868"/>
        <item x="1137"/>
        <item x="1187"/>
        <item x="970"/>
        <item x="238"/>
        <item x="1236"/>
        <item x="1204"/>
        <item x="96"/>
        <item x="760"/>
        <item x="151"/>
        <item x="1037"/>
        <item x="715"/>
        <item x="1015"/>
        <item x="1192"/>
        <item x="821"/>
        <item x="1009"/>
        <item x="460"/>
        <item x="18"/>
        <item x="170"/>
        <item x="935"/>
        <item x="798"/>
        <item x="1135"/>
        <item x="546"/>
        <item x="675"/>
        <item x="173"/>
        <item x="534"/>
        <item x="168"/>
        <item x="510"/>
        <item x="4"/>
        <item x="763"/>
        <item x="349"/>
        <item x="1111"/>
        <item x="1261"/>
        <item x="65"/>
        <item x="1066"/>
        <item x="1049"/>
        <item x="1054"/>
        <item x="557"/>
        <item x="335"/>
        <item x="1108"/>
        <item x="1258"/>
        <item x="1070"/>
        <item x="1220"/>
        <item x="1150"/>
        <item x="737"/>
        <item x="374"/>
        <item x="1210"/>
        <item x="517"/>
        <item x="566"/>
        <item x="15"/>
        <item x="634"/>
        <item x="1059"/>
        <item x="6"/>
        <item x="251"/>
        <item x="716"/>
        <item x="999"/>
        <item x="929"/>
        <item x="1071"/>
        <item x="119"/>
        <item x="1026"/>
        <item x="608"/>
        <item x="1120"/>
        <item x="1078"/>
        <item x="773"/>
        <item x="724"/>
        <item x="87"/>
        <item x="531"/>
        <item x="66"/>
        <item x="1246"/>
        <item x="1182"/>
        <item x="677"/>
        <item x="212"/>
        <item x="25"/>
        <item x="808"/>
        <item x="756"/>
        <item x="588"/>
        <item x="782"/>
        <item x="492"/>
        <item x="449"/>
        <item x="263"/>
        <item x="495"/>
        <item x="666"/>
        <item x="129"/>
        <item x="503"/>
        <item x="708"/>
        <item x="438"/>
        <item x="450"/>
        <item x="1193"/>
        <item x="1031"/>
        <item x="7"/>
        <item x="911"/>
        <item x="480"/>
        <item x="1086"/>
        <item x="1100"/>
        <item x="372"/>
        <item x="907"/>
        <item x="1042"/>
        <item x="478"/>
        <item x="639"/>
        <item x="115"/>
        <item x="221"/>
        <item x="752"/>
        <item x="43"/>
        <item x="44"/>
        <item x="211"/>
        <item x="536"/>
        <item x="607"/>
        <item x="528"/>
        <item x="1063"/>
        <item x="1214"/>
        <item x="585"/>
        <item x="772"/>
        <item x="482"/>
        <item x="1123"/>
        <item x="1206"/>
        <item x="869"/>
        <item x="946"/>
        <item x="923"/>
        <item x="563"/>
        <item x="684"/>
        <item x="1079"/>
        <item x="759"/>
        <item x="643"/>
        <item x="202"/>
        <item x="962"/>
        <item x="809"/>
        <item x="138"/>
        <item x="363"/>
        <item x="812"/>
        <item x="239"/>
        <item x="379"/>
        <item x="1101"/>
        <item x="583"/>
        <item x="97"/>
        <item x="703"/>
        <item x="979"/>
        <item x="525"/>
        <item x="725"/>
        <item x="576"/>
        <item x="274"/>
        <item x="578"/>
        <item x="75"/>
        <item x="182"/>
        <item x="1265"/>
        <item x="600"/>
        <item x="1003"/>
        <item x="344"/>
        <item x="649"/>
        <item x="630"/>
        <item x="736"/>
        <item x="351"/>
        <item x="730"/>
        <item x="859"/>
        <item x="100"/>
        <item x="407"/>
        <item x="9"/>
        <item x="944"/>
        <item x="268"/>
        <item x="542"/>
        <item x="582"/>
        <item x="142"/>
        <item x="81"/>
        <item x="659"/>
        <item x="465"/>
        <item x="719"/>
        <item x="783"/>
        <item x="988"/>
        <item x="67"/>
        <item x="586"/>
        <item x="1081"/>
        <item x="647"/>
        <item x="880"/>
        <item x="1255"/>
        <item x="733"/>
        <item x="592"/>
        <item x="897"/>
        <item x="1035"/>
        <item x="131"/>
        <item x="775"/>
        <item x="240"/>
        <item x="1134"/>
        <item x="936"/>
        <item x="2"/>
        <item x="324"/>
        <item x="1267"/>
        <item x="532"/>
        <item x="638"/>
        <item x="512"/>
        <item x="388"/>
        <item x="820"/>
        <item x="1"/>
        <item x="1022"/>
        <item x="895"/>
        <item x="620"/>
        <item x="722"/>
        <item x="396"/>
        <item x="670"/>
        <item x="889"/>
        <item x="1014"/>
        <item x="1205"/>
        <item x="1060"/>
        <item x="930"/>
        <item x="845"/>
        <item x="687"/>
        <item x="688"/>
        <item x="406"/>
        <item x="35"/>
        <item x="913"/>
        <item x="918"/>
        <item x="155"/>
        <item x="898"/>
        <item x="197"/>
        <item x="50"/>
        <item x="79"/>
        <item x="463"/>
        <item x="1124"/>
        <item x="17"/>
        <item x="207"/>
        <item x="1116"/>
        <item x="1013"/>
        <item x="397"/>
        <item x="140"/>
        <item x="665"/>
        <item x="1235"/>
        <item x="319"/>
        <item x="416"/>
        <item x="1016"/>
        <item x="853"/>
        <item x="42"/>
        <item x="824"/>
        <item x="931"/>
        <item x="1243"/>
        <item x="975"/>
        <item x="1043"/>
        <item x="892"/>
        <item x="622"/>
        <item x="105"/>
        <item x="1208"/>
        <item x="720"/>
        <item x="477"/>
        <item x="29"/>
        <item x="840"/>
        <item x="729"/>
        <item x="1005"/>
        <item x="520"/>
        <item x="1148"/>
        <item x="355"/>
        <item x="1201"/>
        <item x="501"/>
        <item x="906"/>
        <item x="990"/>
        <item x="1067"/>
        <item x="561"/>
        <item x="1232"/>
        <item x="864"/>
        <item x="834"/>
        <item x="830"/>
        <item x="390"/>
        <item x="225"/>
        <item x="80"/>
        <item x="842"/>
        <item x="245"/>
        <item x="341"/>
        <item x="768"/>
        <item x="882"/>
        <item x="694"/>
        <item x="968"/>
        <item x="691"/>
        <item x="867"/>
        <item x="107"/>
        <item x="986"/>
        <item x="5"/>
        <item x="61"/>
        <item x="1028"/>
        <item x="973"/>
        <item x="36"/>
        <item x="1268"/>
        <item x="535"/>
        <item x="1019"/>
        <item x="858"/>
        <item x="655"/>
        <item x="927"/>
        <item x="188"/>
        <item x="345"/>
        <item x="394"/>
        <item x="747"/>
        <item x="0"/>
        <item x="1147"/>
        <item x="791"/>
        <item x="169"/>
        <item x="1068"/>
        <item x="648"/>
        <item x="572"/>
        <item x="213"/>
        <item x="850"/>
        <item x="1045"/>
        <item x="1128"/>
        <item x="915"/>
        <item x="954"/>
        <item x="780"/>
        <item x="299"/>
        <item x="227"/>
        <item x="601"/>
        <item x="870"/>
        <item x="982"/>
        <item x="789"/>
        <item x="337"/>
        <item x="784"/>
        <item x="434"/>
        <item x="102"/>
        <item x="992"/>
        <item x="754"/>
        <item x="215"/>
        <item x="746"/>
        <item x="844"/>
        <item x="558"/>
        <item x="781"/>
        <item x="441"/>
        <item x="1218"/>
        <item x="916"/>
        <item x="359"/>
        <item x="646"/>
        <item x="414"/>
        <item x="260"/>
        <item x="678"/>
        <item x="1242"/>
        <item x="699"/>
        <item x="819"/>
        <item x="872"/>
        <item x="497"/>
        <item x="1056"/>
        <item x="120"/>
        <item x="1103"/>
        <item x="1002"/>
        <item x="672"/>
        <item x="47"/>
        <item x="1093"/>
        <item x="1219"/>
        <item x="157"/>
        <item x="831"/>
        <item x="491"/>
        <item x="728"/>
        <item x="302"/>
        <item x="564"/>
        <item x="415"/>
        <item x="574"/>
        <item x="1171"/>
        <item x="547"/>
        <item x="785"/>
        <item x="144"/>
        <item x="836"/>
        <item x="890"/>
        <item x="322"/>
        <item x="674"/>
        <item x="710"/>
        <item x="515"/>
        <item x="884"/>
        <item x="537"/>
        <item x="847"/>
        <item x="792"/>
        <item x="404"/>
        <item x="94"/>
        <item x="788"/>
        <item x="443"/>
        <item x="423"/>
        <item x="1157"/>
        <item x="403"/>
        <item x="966"/>
        <item x="615"/>
        <item x="569"/>
        <item x="632"/>
        <item x="175"/>
        <item x="943"/>
        <item x="1057"/>
        <item x="963"/>
        <item x="764"/>
        <item x="554"/>
        <item x="1094"/>
        <item x="652"/>
        <item x="611"/>
        <item x="49"/>
        <item x="323"/>
        <item x="366"/>
        <item x="658"/>
        <item x="328"/>
        <item x="750"/>
        <item x="1041"/>
        <item x="262"/>
        <item x="86"/>
        <item x="118"/>
        <item x="1047"/>
        <item x="885"/>
        <item x="902"/>
        <item x="997"/>
        <item x="1024"/>
        <item x="751"/>
        <item x="636"/>
        <item x="779"/>
        <item x="786"/>
        <item x="106"/>
        <item x="500"/>
        <item x="51"/>
        <item x="879"/>
        <item x="375"/>
        <item x="514"/>
        <item x="787"/>
        <item x="980"/>
        <item x="951"/>
        <item x="641"/>
        <item x="950"/>
        <item x="312"/>
        <item x="1158"/>
        <item x="590"/>
        <item x="1051"/>
        <item x="48"/>
        <item x="644"/>
        <item x="486"/>
        <item x="1142"/>
        <item x="1186"/>
        <item x="635"/>
        <item x="30"/>
        <item x="116"/>
        <item x="741"/>
        <item x="604"/>
        <item x="159"/>
        <item x="256"/>
        <item x="811"/>
        <item x="668"/>
        <item x="974"/>
        <item x="196"/>
        <item x="174"/>
        <item x="713"/>
        <item x="606"/>
        <item x="126"/>
        <item x="712"/>
        <item x="1153"/>
        <item x="575"/>
        <item x="625"/>
        <item x="279"/>
        <item x="957"/>
        <item x="3"/>
        <item x="1012"/>
        <item x="863"/>
        <item x="311"/>
        <item x="127"/>
        <item x="237"/>
        <item x="560"/>
        <item x="356"/>
        <item x="309"/>
        <item x="848"/>
        <item x="540"/>
        <item x="461"/>
        <item x="1144"/>
        <item x="1000"/>
        <item x="846"/>
        <item x="133"/>
        <item x="667"/>
        <item x="524"/>
        <item x="40"/>
        <item x="908"/>
        <item x="11"/>
        <item x="828"/>
        <item x="1234"/>
        <item x="1216"/>
        <item x="499"/>
        <item x="382"/>
        <item x="704"/>
        <item x="136"/>
        <item x="1105"/>
        <item x="571"/>
        <item x="248"/>
        <item x="1091"/>
        <item x="122"/>
        <item x="544"/>
        <item x="551"/>
        <item x="851"/>
        <item x="508"/>
        <item x="559"/>
        <item x="266"/>
        <item x="440"/>
        <item x="269"/>
        <item x="1191"/>
        <item x="894"/>
        <item x="702"/>
        <item x="732"/>
        <item x="838"/>
        <item x="624"/>
        <item x="494"/>
        <item x="24"/>
        <item x="709"/>
        <item x="496"/>
        <item x="742"/>
        <item x="589"/>
        <item x="593"/>
        <item x="391"/>
        <item x="940"/>
        <item x="952"/>
        <item x="513"/>
        <item x="794"/>
        <item x="258"/>
        <item x="938"/>
        <item x="921"/>
        <item x="860"/>
        <item x="1241"/>
        <item x="243"/>
        <item x="506"/>
        <item x="1085"/>
        <item x="250"/>
        <item x="346"/>
        <item x="325"/>
        <item x="321"/>
        <item x="899"/>
        <item x="905"/>
        <item x="459"/>
        <item x="849"/>
        <item x="1127"/>
        <item x="888"/>
        <item x="854"/>
        <item x="835"/>
        <item x="616"/>
        <item x="502"/>
        <item x="523"/>
        <item x="568"/>
        <item x="307"/>
        <item x="389"/>
        <item x="664"/>
        <item x="757"/>
        <item x="317"/>
        <item x="875"/>
        <item x="961"/>
        <item x="891"/>
        <item x="548"/>
        <item x="364"/>
        <item x="314"/>
        <item x="296"/>
        <item x="318"/>
        <item x="829"/>
        <item x="442"/>
        <item x="852"/>
        <item x="1048"/>
        <item x="446"/>
        <item x="609"/>
        <item x="485"/>
        <item x="123"/>
        <item x="147"/>
        <item x="718"/>
        <item x="839"/>
        <item x="538"/>
        <item x="298"/>
        <item x="8"/>
        <item x="948"/>
        <item x="326"/>
        <item x="466"/>
        <item x="418"/>
        <item x="587"/>
        <item x="315"/>
        <item x="83"/>
        <item x="795"/>
        <item x="45"/>
        <item x="313"/>
        <item x="650"/>
        <item x="628"/>
        <item x="591"/>
        <item x="401"/>
        <item x="871"/>
        <item x="340"/>
        <item x="381"/>
        <item x="1106"/>
        <item x="160"/>
        <item x="431"/>
        <item x="825"/>
        <item x="989"/>
        <item x="104"/>
        <item x="740"/>
        <item x="425"/>
        <item x="135"/>
        <item x="519"/>
        <item x="378"/>
        <item x="769"/>
        <item x="1159"/>
        <item x="380"/>
        <item x="405"/>
        <item x="671"/>
        <item x="54"/>
        <item x="444"/>
        <item x="509"/>
        <item x="526"/>
        <item x="577"/>
        <item x="19"/>
        <item x="579"/>
        <item x="421"/>
        <item x="365"/>
        <item x="744"/>
        <item x="937"/>
        <item x="518"/>
        <item x="612"/>
        <item x="90"/>
        <item x="1131"/>
        <item x="539"/>
        <item x="306"/>
        <item x="426"/>
        <item x="305"/>
        <item x="384"/>
        <item x="360"/>
        <item x="581"/>
        <item x="656"/>
        <item x="1052"/>
        <item x="445"/>
        <item x="336"/>
        <item x="82"/>
        <item x="451"/>
        <item x="330"/>
        <item x="408"/>
        <item x="1017"/>
        <item x="12"/>
        <item x="235"/>
        <item x="580"/>
        <item x="475"/>
        <item x="1112"/>
        <item x="38"/>
        <item x="452"/>
        <item x="383"/>
        <item x="59"/>
        <item x="143"/>
        <item x="329"/>
        <item x="176"/>
        <item x="483"/>
        <item x="320"/>
        <item x="338"/>
        <item x="701"/>
        <item x="352"/>
        <item x="22"/>
        <item x="84"/>
        <item x="353"/>
        <item x="367"/>
        <item x="565"/>
        <item x="308"/>
        <item x="661"/>
        <item x="376"/>
        <item x="413"/>
        <item x="200"/>
        <item x="294"/>
        <item x="602"/>
        <item x="493"/>
        <item x="361"/>
        <item x="516"/>
        <item x="395"/>
        <item x="332"/>
        <item x="427"/>
        <item x="533"/>
        <item x="387"/>
        <item x="297"/>
        <item x="253"/>
        <item x="177"/>
        <item x="310"/>
        <item x="640"/>
        <item x="488"/>
        <item x="348"/>
        <item x="331"/>
        <item x="350"/>
        <item x="490"/>
        <item x="327"/>
        <item x="357"/>
        <item x="63"/>
        <item x="484"/>
        <item x="343"/>
        <item x="420"/>
        <item x="342"/>
        <item x="371"/>
        <item x="26"/>
        <item x="347"/>
        <item x="377"/>
        <item x="419"/>
        <item x="55"/>
        <item x="16"/>
        <item x="229"/>
        <item x="283"/>
        <item x="370"/>
        <item x="386"/>
        <item x="41"/>
        <item x="422"/>
        <item x="99"/>
        <item x="214"/>
        <item x="88"/>
        <item x="62"/>
        <item x="181"/>
        <item x="762"/>
        <item x="303"/>
        <item x="70"/>
        <item x="117"/>
        <item x="472"/>
        <item x="400"/>
        <item x="334"/>
        <item x="470"/>
        <item x="333"/>
        <item t="default"/>
      </items>
    </pivotField>
    <pivotField numFmtId="9" showAll="0"/>
    <pivotField showAll="0"/>
    <pivotField numFmtId="164" showAll="0"/>
    <pivotField showAll="0"/>
    <pivotField showAll="0"/>
    <pivotField numFmtId="164" showAll="0"/>
  </pivotFields>
  <rowFields count="1">
    <field x="2"/>
  </rowFields>
  <rowItems count="10">
    <i>
      <x v="2"/>
    </i>
    <i>
      <x v="1"/>
    </i>
    <i>
      <x v="4"/>
    </i>
    <i>
      <x v="6"/>
    </i>
    <i>
      <x v="7"/>
    </i>
    <i>
      <x v="3"/>
    </i>
    <i>
      <x v="5"/>
    </i>
    <i>
      <x/>
    </i>
    <i>
      <x v="8"/>
    </i>
    <i t="grand">
      <x/>
    </i>
  </rowItems>
  <colItems count="1">
    <i/>
  </colItems>
  <dataFields count="1">
    <dataField name="Sum of Potential Revenue" fld="17" baseField="0" baseItem="0" numFmtId="164"/>
  </dataFields>
  <chartFormats count="2">
    <chartFormat chart="73" format="30" series="1">
      <pivotArea type="data" outline="0" fieldPosition="0">
        <references count="1">
          <reference field="4294967294" count="1" selected="0">
            <x v="0"/>
          </reference>
        </references>
      </pivotArea>
    </chartFormat>
    <chartFormat chart="83" format="3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21AAB9A-70BF-4C3B-9286-D86D7ED00A9D}" name="PivotTable1"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6" rowHeaderCaption="Rating">
  <location ref="A3:B7" firstHeaderRow="1" firstDataRow="1" firstDataCol="1"/>
  <pivotFields count="24">
    <pivotField showAll="0">
      <items count="1348">
        <item x="46"/>
        <item x="143"/>
        <item x="654"/>
        <item x="655"/>
        <item x="663"/>
        <item x="557"/>
        <item x="148"/>
        <item x="189"/>
        <item x="239"/>
        <item x="1064"/>
        <item x="865"/>
        <item x="785"/>
        <item x="1215"/>
        <item x="56"/>
        <item x="33"/>
        <item x="8"/>
        <item x="1090"/>
        <item x="1143"/>
        <item x="716"/>
        <item x="939"/>
        <item x="1019"/>
        <item x="960"/>
        <item x="1027"/>
        <item x="1284"/>
        <item x="1066"/>
        <item x="812"/>
        <item x="1092"/>
        <item x="1344"/>
        <item x="980"/>
        <item x="950"/>
        <item x="988"/>
        <item x="1184"/>
        <item x="569"/>
        <item x="637"/>
        <item x="1210"/>
        <item x="989"/>
        <item x="934"/>
        <item x="606"/>
        <item x="1151"/>
        <item x="1219"/>
        <item x="754"/>
        <item x="885"/>
        <item x="749"/>
        <item x="828"/>
        <item x="753"/>
        <item x="1011"/>
        <item x="947"/>
        <item x="887"/>
        <item x="985"/>
        <item x="181"/>
        <item x="204"/>
        <item x="201"/>
        <item x="321"/>
        <item x="1337"/>
        <item x="693"/>
        <item x="996"/>
        <item x="1012"/>
        <item x="906"/>
        <item x="930"/>
        <item x="1022"/>
        <item x="712"/>
        <item x="1345"/>
        <item x="1319"/>
        <item x="852"/>
        <item x="1263"/>
        <item x="1313"/>
        <item x="796"/>
        <item x="983"/>
        <item x="590"/>
        <item x="701"/>
        <item x="687"/>
        <item x="691"/>
        <item x="789"/>
        <item x="770"/>
        <item x="1237"/>
        <item x="913"/>
        <item x="618"/>
        <item x="601"/>
        <item x="876"/>
        <item x="893"/>
        <item x="810"/>
        <item x="657"/>
        <item x="627"/>
        <item x="823"/>
        <item x="594"/>
        <item x="742"/>
        <item x="744"/>
        <item x="577"/>
        <item x="762"/>
        <item x="860"/>
        <item x="40"/>
        <item x="30"/>
        <item x="185"/>
        <item x="212"/>
        <item x="1050"/>
        <item x="658"/>
        <item x="916"/>
        <item x="918"/>
        <item x="1007"/>
        <item x="331"/>
        <item x="1110"/>
        <item x="764"/>
        <item x="732"/>
        <item x="780"/>
        <item x="1009"/>
        <item x="639"/>
        <item x="145"/>
        <item x="205"/>
        <item x="882"/>
        <item x="1104"/>
        <item x="1010"/>
        <item x="1189"/>
        <item x="1045"/>
        <item x="944"/>
        <item x="1339"/>
        <item x="638"/>
        <item x="886"/>
        <item x="98"/>
        <item x="981"/>
        <item x="767"/>
        <item x="964"/>
        <item x="635"/>
        <item x="936"/>
        <item x="1044"/>
        <item x="677"/>
        <item x="572"/>
        <item x="419"/>
        <item x="154"/>
        <item x="1139"/>
        <item x="1186"/>
        <item x="685"/>
        <item x="991"/>
        <item x="90"/>
        <item x="1346"/>
        <item x="862"/>
        <item x="1223"/>
        <item x="47"/>
        <item x="65"/>
        <item x="575"/>
        <item x="898"/>
        <item x="1316"/>
        <item x="125"/>
        <item x="629"/>
        <item x="182"/>
        <item x="228"/>
        <item x="301"/>
        <item x="700"/>
        <item x="743"/>
        <item x="724"/>
        <item x="1333"/>
        <item x="1014"/>
        <item x="1203"/>
        <item x="1300"/>
        <item x="920"/>
        <item x="929"/>
        <item x="1304"/>
        <item x="129"/>
        <item x="126"/>
        <item x="260"/>
        <item x="345"/>
        <item x="459"/>
        <item x="751"/>
        <item x="642"/>
        <item x="825"/>
        <item x="958"/>
        <item x="690"/>
        <item x="450"/>
        <item x="499"/>
        <item x="1302"/>
        <item x="512"/>
        <item x="915"/>
        <item x="69"/>
        <item x="63"/>
        <item x="247"/>
        <item x="997"/>
        <item x="664"/>
        <item x="573"/>
        <item x="1003"/>
        <item x="650"/>
        <item x="748"/>
        <item x="558"/>
        <item x="740"/>
        <item x="230"/>
        <item x="863"/>
        <item x="1117"/>
        <item x="721"/>
        <item x="1100"/>
        <item x="1324"/>
        <item x="568"/>
        <item x="293"/>
        <item x="911"/>
        <item x="1176"/>
        <item x="897"/>
        <item x="1058"/>
        <item x="978"/>
        <item x="1149"/>
        <item x="25"/>
        <item x="300"/>
        <item x="968"/>
        <item x="923"/>
        <item x="1343"/>
        <item x="1157"/>
        <item x="626"/>
        <item x="686"/>
        <item x="795"/>
        <item x="914"/>
        <item x="1322"/>
        <item x="1240"/>
        <item x="956"/>
        <item x="1006"/>
        <item x="665"/>
        <item x="1200"/>
        <item x="651"/>
        <item x="55"/>
        <item x="873"/>
        <item x="917"/>
        <item x="739"/>
        <item x="256"/>
        <item x="287"/>
        <item x="1032"/>
        <item x="1005"/>
        <item x="218"/>
        <item x="646"/>
        <item x="1291"/>
        <item x="1127"/>
        <item x="51"/>
        <item x="227"/>
        <item x="1123"/>
        <item x="139"/>
        <item x="138"/>
        <item x="994"/>
        <item x="555"/>
        <item x="859"/>
        <item x="49"/>
        <item x="1024"/>
        <item x="1179"/>
        <item x="713"/>
        <item x="355"/>
        <item x="854"/>
        <item x="1133"/>
        <item x="636"/>
        <item x="667"/>
        <item x="662"/>
        <item x="1013"/>
        <item x="1297"/>
        <item x="242"/>
        <item x="683"/>
        <item x="861"/>
        <item x="1016"/>
        <item x="1225"/>
        <item x="1292"/>
        <item x="274"/>
        <item x="267"/>
        <item x="1262"/>
        <item x="1211"/>
        <item x="603"/>
        <item x="574"/>
        <item x="1329"/>
        <item x="1232"/>
        <item x="614"/>
        <item x="29"/>
        <item x="11"/>
        <item x="531"/>
        <item x="1088"/>
        <item x="787"/>
        <item x="1112"/>
        <item x="922"/>
        <item x="1208"/>
        <item x="1310"/>
        <item x="945"/>
        <item x="966"/>
        <item x="901"/>
        <item x="1269"/>
        <item x="1148"/>
        <item x="252"/>
        <item x="68"/>
        <item x="1075"/>
        <item x="733"/>
        <item x="864"/>
        <item x="615"/>
        <item x="60"/>
        <item x="1285"/>
        <item x="660"/>
        <item x="1130"/>
        <item x="689"/>
        <item x="612"/>
        <item x="258"/>
        <item x="1136"/>
        <item x="288"/>
        <item x="184"/>
        <item x="1224"/>
        <item x="1279"/>
        <item x="191"/>
        <item x="643"/>
        <item x="951"/>
        <item x="811"/>
        <item x="421"/>
        <item x="709"/>
        <item x="102"/>
        <item x="259"/>
        <item x="1079"/>
        <item x="1121"/>
        <item x="261"/>
        <item x="1254"/>
        <item x="1231"/>
        <item x="1326"/>
        <item x="1294"/>
        <item x="1076"/>
        <item x="1057"/>
        <item x="1243"/>
        <item x="731"/>
        <item x="820"/>
        <item x="1288"/>
        <item x="1052"/>
        <item x="952"/>
        <item x="473"/>
        <item x="350"/>
        <item x="393"/>
        <item x="84"/>
        <item x="610"/>
        <item x="1162"/>
        <item x="396"/>
        <item x="919"/>
        <item x="549"/>
        <item x="1220"/>
        <item x="971"/>
        <item x="1114"/>
        <item x="782"/>
        <item x="1275"/>
        <item x="207"/>
        <item x="1274"/>
        <item x="741"/>
        <item x="1340"/>
        <item x="802"/>
        <item x="722"/>
        <item x="1161"/>
        <item x="106"/>
        <item x="89"/>
        <item x="220"/>
        <item x="595"/>
        <item x="104"/>
        <item x="166"/>
        <item x="597"/>
        <item x="566"/>
        <item x="42"/>
        <item x="0"/>
        <item x="1282"/>
        <item x="1335"/>
        <item x="1221"/>
        <item x="576"/>
        <item x="1122"/>
        <item x="878"/>
        <item x="648"/>
        <item x="43"/>
        <item x="160"/>
        <item x="12"/>
        <item x="578"/>
        <item x="867"/>
        <item x="737"/>
        <item x="622"/>
        <item x="623"/>
        <item x="768"/>
        <item x="1259"/>
        <item x="1253"/>
        <item x="892"/>
        <item x="853"/>
        <item x="605"/>
        <item x="1249"/>
        <item x="80"/>
        <item x="170"/>
        <item x="190"/>
        <item x="53"/>
        <item x="975"/>
        <item x="1035"/>
        <item x="705"/>
        <item x="1089"/>
        <item x="585"/>
        <item x="426"/>
        <item x="725"/>
        <item x="908"/>
        <item x="1086"/>
        <item x="1321"/>
        <item x="1061"/>
        <item x="830"/>
        <item x="1268"/>
        <item x="842"/>
        <item x="50"/>
        <item x="229"/>
        <item x="371"/>
        <item x="613"/>
        <item x="565"/>
        <item x="1246"/>
        <item x="457"/>
        <item x="599"/>
        <item x="547"/>
        <item x="935"/>
        <item x="1020"/>
        <item x="903"/>
        <item x="579"/>
        <item x="1218"/>
        <item x="875"/>
        <item x="1132"/>
        <item x="409"/>
        <item x="304"/>
        <item x="1072"/>
        <item x="290"/>
        <item x="858"/>
        <item x="773"/>
        <item x="955"/>
        <item x="1187"/>
        <item x="425"/>
        <item x="765"/>
        <item x="587"/>
        <item x="1167"/>
        <item x="1062"/>
        <item x="946"/>
        <item x="814"/>
        <item x="1308"/>
        <item x="1071"/>
        <item x="564"/>
        <item x="843"/>
        <item x="1235"/>
        <item x="571"/>
        <item x="822"/>
        <item x="619"/>
        <item x="1264"/>
        <item x="1234"/>
        <item x="233"/>
        <item x="694"/>
        <item x="319"/>
        <item x="912"/>
        <item x="910"/>
        <item x="158"/>
        <item x="715"/>
        <item x="801"/>
        <item x="254"/>
        <item x="907"/>
        <item x="1230"/>
        <item x="1323"/>
        <item x="894"/>
        <item x="1111"/>
        <item x="680"/>
        <item x="904"/>
        <item x="855"/>
        <item x="437"/>
        <item x="423"/>
        <item x="387"/>
        <item x="394"/>
        <item x="480"/>
        <item x="349"/>
        <item x="365"/>
        <item x="982"/>
        <item x="469"/>
        <item x="430"/>
        <item x="440"/>
        <item x="422"/>
        <item x="519"/>
        <item x="477"/>
        <item x="374"/>
        <item x="449"/>
        <item x="1038"/>
        <item x="1030"/>
        <item x="726"/>
        <item x="905"/>
        <item x="949"/>
        <item x="1125"/>
        <item x="766"/>
        <item x="807"/>
        <item x="563"/>
        <item x="832"/>
        <item x="45"/>
        <item x="36"/>
        <item x="652"/>
        <item x="1261"/>
        <item x="1296"/>
        <item x="1170"/>
        <item x="1093"/>
        <item x="1115"/>
        <item x="868"/>
        <item x="682"/>
        <item x="794"/>
        <item x="647"/>
        <item x="1198"/>
        <item x="926"/>
        <item x="1233"/>
        <item x="153"/>
        <item x="791"/>
        <item x="672"/>
        <item x="224"/>
        <item x="681"/>
        <item x="718"/>
        <item x="827"/>
        <item x="661"/>
        <item x="1042"/>
        <item x="763"/>
        <item x="1177"/>
        <item x="730"/>
        <item x="202"/>
        <item x="1056"/>
        <item x="1129"/>
        <item x="938"/>
        <item x="805"/>
        <item x="600"/>
        <item x="620"/>
        <item x="1193"/>
        <item x="161"/>
        <item x="241"/>
        <item x="165"/>
        <item x="1307"/>
        <item x="1147"/>
        <item x="1080"/>
        <item x="719"/>
        <item x="969"/>
        <item x="17"/>
        <item x="9"/>
        <item x="134"/>
        <item x="101"/>
        <item x="146"/>
        <item x="52"/>
        <item x="1227"/>
        <item x="948"/>
        <item x="15"/>
        <item x="1141"/>
        <item x="924"/>
        <item x="222"/>
        <item x="1082"/>
        <item x="1051"/>
        <item x="973"/>
        <item x="1059"/>
        <item x="608"/>
        <item x="760"/>
        <item x="871"/>
        <item x="214"/>
        <item x="439"/>
        <item x="851"/>
        <item x="589"/>
        <item x="320"/>
        <item x="877"/>
        <item x="884"/>
        <item x="891"/>
        <item x="756"/>
        <item x="483"/>
        <item x="198"/>
        <item x="120"/>
        <item x="235"/>
        <item x="156"/>
        <item x="164"/>
        <item x="262"/>
        <item x="632"/>
        <item x="21"/>
        <item x="616"/>
        <item x="611"/>
        <item x="141"/>
        <item x="463"/>
        <item x="13"/>
        <item x="399"/>
        <item x="1213"/>
        <item x="407"/>
        <item x="1286"/>
        <item x="723"/>
        <item x="1172"/>
        <item x="329"/>
        <item x="866"/>
        <item x="890"/>
        <item x="653"/>
        <item x="1124"/>
        <item x="793"/>
        <item x="584"/>
        <item x="324"/>
        <item x="965"/>
        <item x="1102"/>
        <item x="849"/>
        <item x="1281"/>
        <item x="157"/>
        <item x="551"/>
        <item x="940"/>
        <item x="1317"/>
        <item x="418"/>
        <item x="26"/>
        <item x="750"/>
        <item x="527"/>
        <item x="318"/>
        <item x="1182"/>
        <item x="515"/>
        <item x="699"/>
        <item x="1145"/>
        <item x="59"/>
        <item x="4"/>
        <item x="10"/>
        <item x="624"/>
        <item x="703"/>
        <item x="970"/>
        <item x="1209"/>
        <item x="99"/>
        <item x="674"/>
        <item x="209"/>
        <item x="1144"/>
        <item x="816"/>
        <item x="144"/>
        <item x="257"/>
        <item x="173"/>
        <item x="835"/>
        <item x="634"/>
        <item x="593"/>
        <item x="899"/>
        <item x="598"/>
        <item x="769"/>
        <item x="979"/>
        <item x="400"/>
        <item x="347"/>
        <item x="856"/>
        <item x="784"/>
        <item x="226"/>
        <item x="7"/>
        <item x="19"/>
        <item x="977"/>
        <item x="649"/>
        <item x="322"/>
        <item x="829"/>
        <item x="397"/>
        <item x="582"/>
        <item x="821"/>
        <item x="839"/>
        <item x="315"/>
        <item x="384"/>
        <item x="302"/>
        <item x="1068"/>
        <item x="1065"/>
        <item x="193"/>
        <item x="1049"/>
        <item x="967"/>
        <item x="837"/>
        <item x="710"/>
        <item x="510"/>
        <item x="308"/>
        <item x="1078"/>
        <item x="1154"/>
        <item x="1135"/>
        <item x="591"/>
        <item x="695"/>
        <item x="1140"/>
        <item x="92"/>
        <item x="3"/>
        <item x="526"/>
        <item x="1098"/>
        <item x="609"/>
        <item x="745"/>
        <item x="488"/>
        <item x="335"/>
        <item x="428"/>
        <item x="354"/>
        <item x="831"/>
        <item x="1095"/>
        <item x="826"/>
        <item x="752"/>
        <item x="1257"/>
        <item x="727"/>
        <item x="560"/>
        <item x="1083"/>
        <item x="507"/>
        <item x="1252"/>
        <item x="460"/>
        <item x="462"/>
        <item x="759"/>
        <item x="921"/>
        <item x="747"/>
        <item x="803"/>
        <item x="1250"/>
        <item x="132"/>
        <item x="513"/>
        <item x="360"/>
        <item x="1342"/>
        <item x="644"/>
        <item x="714"/>
        <item x="97"/>
        <item x="592"/>
        <item x="804"/>
        <item x="1273"/>
        <item x="778"/>
        <item x="523"/>
        <item x="353"/>
        <item x="607"/>
        <item x="415"/>
        <item x="817"/>
        <item x="986"/>
        <item x="995"/>
        <item x="1173"/>
        <item x="874"/>
        <item x="1192"/>
        <item x="1091"/>
        <item x="666"/>
        <item x="253"/>
        <item x="1320"/>
        <item x="245"/>
        <item x="313"/>
        <item x="196"/>
        <item x="684"/>
        <item x="327"/>
        <item x="217"/>
        <item x="140"/>
        <item x="177"/>
        <item x="152"/>
        <item x="273"/>
        <item x="688"/>
        <item x="1242"/>
        <item x="621"/>
        <item x="32"/>
        <item x="151"/>
        <item x="1047"/>
        <item x="82"/>
        <item x="73"/>
        <item x="162"/>
        <item x="1276"/>
        <item x="211"/>
        <item x="117"/>
        <item x="159"/>
        <item x="142"/>
        <item x="283"/>
        <item x="438"/>
        <item x="1107"/>
        <item x="902"/>
        <item x="1113"/>
        <item x="838"/>
        <item x="675"/>
        <item x="1293"/>
        <item x="1180"/>
        <item x="888"/>
        <item x="1260"/>
        <item x="869"/>
        <item x="645"/>
        <item x="137"/>
        <item x="962"/>
        <item x="846"/>
        <item x="1196"/>
        <item x="1070"/>
        <item x="562"/>
        <item x="279"/>
        <item x="326"/>
        <item x="433"/>
        <item x="381"/>
        <item x="541"/>
        <item x="383"/>
        <item x="356"/>
        <item x="1185"/>
        <item x="998"/>
        <item x="1069"/>
        <item x="1146"/>
        <item x="673"/>
        <item x="391"/>
        <item x="567"/>
        <item x="1152"/>
        <item x="738"/>
        <item x="786"/>
        <item x="883"/>
        <item x="844"/>
        <item x="187"/>
        <item x="792"/>
        <item x="18"/>
        <item x="1073"/>
        <item x="6"/>
        <item x="1315"/>
        <item x="824"/>
        <item x="1134"/>
        <item x="199"/>
        <item x="179"/>
        <item x="848"/>
        <item x="294"/>
        <item x="286"/>
        <item x="35"/>
        <item x="5"/>
        <item x="124"/>
        <item x="818"/>
        <item x="109"/>
        <item x="809"/>
        <item x="1037"/>
        <item x="889"/>
        <item x="692"/>
        <item x="583"/>
        <item x="1197"/>
        <item x="1283"/>
        <item x="316"/>
        <item x="1204"/>
        <item x="581"/>
        <item x="379"/>
        <item x="1336"/>
        <item x="221"/>
        <item x="1040"/>
        <item x="758"/>
        <item x="772"/>
        <item x="1015"/>
        <item x="993"/>
        <item x="468"/>
        <item x="87"/>
        <item x="276"/>
        <item x="453"/>
        <item x="1312"/>
        <item x="588"/>
        <item x="95"/>
        <item x="96"/>
        <item x="299"/>
        <item x="1216"/>
        <item x="976"/>
        <item x="475"/>
        <item x="669"/>
        <item x="1054"/>
        <item x="815"/>
        <item x="27"/>
        <item x="736"/>
        <item x="389"/>
        <item x="208"/>
        <item x="323"/>
        <item x="216"/>
        <item x="1251"/>
        <item x="1169"/>
        <item x="434"/>
        <item x="729"/>
        <item x="1118"/>
        <item x="2"/>
        <item x="1207"/>
        <item x="503"/>
        <item x="411"/>
        <item x="931"/>
        <item x="446"/>
        <item x="676"/>
        <item x="111"/>
        <item x="83"/>
        <item x="1314"/>
        <item x="268"/>
        <item x="633"/>
        <item x="671"/>
        <item x="311"/>
        <item x="1248"/>
        <item x="435"/>
        <item x="925"/>
        <item x="961"/>
        <item x="927"/>
        <item x="974"/>
        <item x="992"/>
        <item x="1247"/>
        <item x="1026"/>
        <item x="236"/>
        <item x="107"/>
        <item x="1096"/>
        <item x="702"/>
        <item x="631"/>
        <item x="271"/>
        <item x="1"/>
        <item x="548"/>
        <item x="707"/>
        <item x="1116"/>
        <item x="244"/>
        <item x="833"/>
        <item x="405"/>
        <item x="62"/>
        <item x="781"/>
        <item x="1159"/>
        <item x="123"/>
        <item x="1067"/>
        <item x="850"/>
        <item x="881"/>
        <item x="1103"/>
        <item x="250"/>
        <item x="880"/>
        <item x="553"/>
        <item x="535"/>
        <item x="1306"/>
        <item x="711"/>
        <item x="511"/>
        <item x="813"/>
        <item x="248"/>
        <item x="100"/>
        <item x="203"/>
        <item x="194"/>
        <item x="149"/>
        <item x="39"/>
        <item x="20"/>
        <item x="1001"/>
        <item x="1023"/>
        <item x="31"/>
        <item x="75"/>
        <item x="147"/>
        <item x="559"/>
        <item x="1119"/>
        <item x="819"/>
        <item x="116"/>
        <item x="640"/>
        <item x="1031"/>
        <item x="1156"/>
        <item x="325"/>
        <item x="806"/>
        <item x="895"/>
        <item x="263"/>
        <item x="1053"/>
        <item x="22"/>
        <item x="110"/>
        <item x="64"/>
        <item x="377"/>
        <item x="1277"/>
        <item x="427"/>
        <item x="1301"/>
        <item x="1055"/>
        <item x="1217"/>
        <item x="238"/>
        <item x="628"/>
        <item x="841"/>
        <item x="368"/>
        <item x="454"/>
        <item x="728"/>
        <item x="539"/>
        <item x="367"/>
        <item x="734"/>
        <item x="504"/>
        <item x="999"/>
        <item x="1164"/>
        <item x="225"/>
        <item x="1063"/>
        <item x="1325"/>
        <item x="310"/>
        <item x="295"/>
        <item x="297"/>
        <item x="278"/>
        <item x="1299"/>
        <item x="533"/>
        <item x="272"/>
        <item x="456"/>
        <item x="1165"/>
        <item x="943"/>
        <item x="1137"/>
        <item x="1258"/>
        <item x="167"/>
        <item x="1002"/>
        <item x="41"/>
        <item x="441"/>
        <item x="493"/>
        <item x="219"/>
        <item x="445"/>
        <item x="115"/>
        <item x="14"/>
        <item x="933"/>
        <item x="1087"/>
        <item x="1163"/>
        <item x="243"/>
        <item x="48"/>
        <item x="180"/>
        <item x="808"/>
        <item x="1244"/>
        <item x="175"/>
        <item x="479"/>
        <item x="508"/>
        <item x="489"/>
        <item x="1330"/>
        <item x="932"/>
        <item x="264"/>
        <item x="269"/>
        <item x="275"/>
        <item x="957"/>
        <item x="1229"/>
        <item x="679"/>
        <item x="717"/>
        <item x="1241"/>
        <item x="834"/>
        <item x="1295"/>
        <item x="231"/>
        <item x="857"/>
        <item x="506"/>
        <item x="128"/>
        <item x="296"/>
        <item x="1222"/>
        <item x="388"/>
        <item x="408"/>
        <item x="390"/>
        <item x="1085"/>
        <item x="1025"/>
        <item x="537"/>
        <item x="735"/>
        <item x="431"/>
        <item x="1155"/>
        <item x="556"/>
        <item x="706"/>
        <item x="1039"/>
        <item x="774"/>
        <item x="779"/>
        <item x="1328"/>
        <item x="23"/>
        <item x="44"/>
        <item x="81"/>
        <item x="495"/>
        <item x="466"/>
        <item x="959"/>
        <item x="232"/>
        <item x="783"/>
        <item x="307"/>
        <item x="1303"/>
        <item x="596"/>
        <item x="1236"/>
        <item x="1018"/>
        <item x="544"/>
        <item x="357"/>
        <item x="543"/>
        <item x="521"/>
        <item x="1289"/>
        <item x="656"/>
        <item x="1175"/>
        <item x="788"/>
        <item x="704"/>
        <item x="420"/>
        <item x="317"/>
        <item x="1212"/>
        <item x="630"/>
        <item x="305"/>
        <item x="471"/>
        <item x="385"/>
        <item x="169"/>
        <item x="281"/>
        <item x="879"/>
        <item x="91"/>
        <item x="57"/>
        <item x="66"/>
        <item x="223"/>
        <item x="105"/>
        <item x="131"/>
        <item x="416"/>
        <item x="529"/>
        <item x="487"/>
        <item x="481"/>
        <item x="1245"/>
        <item x="1074"/>
        <item x="720"/>
        <item x="524"/>
        <item x="72"/>
        <item x="746"/>
        <item x="378"/>
        <item x="251"/>
        <item x="330"/>
        <item x="74"/>
        <item x="113"/>
        <item x="37"/>
        <item x="312"/>
        <item x="1205"/>
        <item x="1060"/>
        <item x="755"/>
        <item x="517"/>
        <item x="1081"/>
        <item x="1108"/>
        <item x="424"/>
        <item x="417"/>
        <item x="538"/>
        <item x="382"/>
        <item x="580"/>
        <item x="94"/>
        <item x="845"/>
        <item x="800"/>
        <item x="474"/>
        <item x="114"/>
        <item x="364"/>
        <item x="359"/>
        <item x="289"/>
        <item x="344"/>
        <item x="476"/>
        <item x="442"/>
        <item x="406"/>
        <item x="343"/>
        <item x="757"/>
        <item x="85"/>
        <item x="546"/>
        <item x="1131"/>
        <item x="277"/>
        <item x="987"/>
        <item x="1194"/>
        <item x="1239"/>
        <item x="93"/>
        <item x="500"/>
        <item x="28"/>
        <item x="1271"/>
        <item x="1311"/>
        <item x="1033"/>
        <item x="249"/>
        <item x="402"/>
        <item x="127"/>
        <item x="928"/>
        <item x="1153"/>
        <item x="771"/>
        <item x="133"/>
        <item x="776"/>
        <item x="1036"/>
        <item x="370"/>
        <item x="376"/>
        <item x="348"/>
        <item x="413"/>
        <item x="1266"/>
        <item x="155"/>
        <item x="518"/>
        <item x="1166"/>
        <item x="1272"/>
        <item x="625"/>
        <item x="870"/>
        <item x="697"/>
        <item x="1228"/>
        <item x="942"/>
        <item x="641"/>
        <item x="429"/>
        <item x="436"/>
        <item x="314"/>
        <item x="112"/>
        <item x="790"/>
        <item x="1128"/>
        <item x="240"/>
        <item x="76"/>
        <item x="172"/>
        <item x="464"/>
        <item x="534"/>
        <item x="494"/>
        <item x="363"/>
        <item x="358"/>
        <item x="777"/>
        <item x="668"/>
        <item x="465"/>
        <item x="761"/>
        <item x="1265"/>
        <item x="698"/>
        <item x="1034"/>
        <item x="206"/>
        <item x="404"/>
        <item x="77"/>
        <item x="373"/>
        <item x="972"/>
        <item x="1256"/>
        <item x="617"/>
        <item x="403"/>
        <item x="61"/>
        <item x="192"/>
        <item x="122"/>
        <item x="1188"/>
        <item x="604"/>
        <item x="1195"/>
        <item x="530"/>
        <item x="24"/>
        <item x="130"/>
        <item x="171"/>
        <item x="86"/>
        <item x="659"/>
        <item x="119"/>
        <item x="280"/>
        <item x="444"/>
        <item x="451"/>
        <item x="990"/>
        <item x="896"/>
        <item x="799"/>
        <item x="570"/>
        <item x="540"/>
        <item x="291"/>
        <item x="847"/>
        <item x="1178"/>
        <item x="1008"/>
        <item x="678"/>
        <item x="1138"/>
        <item x="502"/>
        <item x="78"/>
        <item x="954"/>
        <item x="708"/>
        <item x="900"/>
        <item x="528"/>
        <item x="586"/>
        <item x="696"/>
        <item x="337"/>
        <item x="338"/>
        <item x="398"/>
        <item x="505"/>
        <item x="1029"/>
        <item x="1341"/>
        <item x="38"/>
        <item x="178"/>
        <item x="455"/>
        <item x="372"/>
        <item x="176"/>
        <item x="545"/>
        <item x="163"/>
        <item x="333"/>
        <item x="486"/>
        <item x="380"/>
        <item x="1280"/>
        <item x="984"/>
        <item x="282"/>
        <item x="135"/>
        <item x="188"/>
        <item x="215"/>
        <item x="58"/>
        <item x="461"/>
        <item x="401"/>
        <item x="361"/>
        <item x="432"/>
        <item x="392"/>
        <item x="552"/>
        <item x="410"/>
        <item x="414"/>
        <item x="118"/>
        <item x="34"/>
        <item x="136"/>
        <item x="1000"/>
        <item x="1048"/>
        <item x="1105"/>
        <item x="246"/>
        <item x="284"/>
        <item x="1181"/>
        <item x="472"/>
        <item x="448"/>
        <item x="484"/>
        <item x="514"/>
        <item x="458"/>
        <item x="1290"/>
        <item x="334"/>
        <item x="443"/>
        <item x="412"/>
        <item x="386"/>
        <item x="237"/>
        <item x="492"/>
        <item x="840"/>
        <item x="1017"/>
        <item x="342"/>
        <item x="1206"/>
        <item x="509"/>
        <item x="536"/>
        <item x="71"/>
        <item x="909"/>
        <item x="303"/>
        <item x="266"/>
        <item x="195"/>
        <item x="234"/>
        <item x="1150"/>
        <item x="482"/>
        <item x="16"/>
        <item x="197"/>
        <item x="103"/>
        <item x="561"/>
        <item x="285"/>
        <item x="516"/>
        <item x="1199"/>
        <item x="1238"/>
        <item x="1120"/>
        <item x="525"/>
        <item x="1097"/>
        <item x="1201"/>
        <item x="70"/>
        <item x="1334"/>
        <item x="496"/>
        <item x="309"/>
        <item x="183"/>
        <item x="186"/>
        <item x="213"/>
        <item x="328"/>
        <item x="937"/>
        <item x="306"/>
        <item x="1202"/>
        <item x="497"/>
        <item x="1160"/>
        <item x="1327"/>
        <item x="168"/>
        <item x="270"/>
        <item x="554"/>
        <item x="542"/>
        <item x="1101"/>
        <item x="1338"/>
        <item x="602"/>
        <item x="1046"/>
        <item x="1214"/>
        <item x="108"/>
        <item x="67"/>
        <item x="150"/>
        <item x="470"/>
        <item x="498"/>
        <item x="1331"/>
        <item x="292"/>
        <item x="670"/>
        <item x="340"/>
        <item x="336"/>
        <item x="339"/>
        <item x="520"/>
        <item x="532"/>
        <item x="1287"/>
        <item x="255"/>
        <item x="265"/>
        <item x="1142"/>
        <item x="200"/>
        <item x="798"/>
        <item x="1183"/>
        <item x="79"/>
        <item x="478"/>
        <item x="491"/>
        <item x="1043"/>
        <item x="341"/>
        <item x="775"/>
        <item x="351"/>
        <item x="485"/>
        <item x="1309"/>
        <item x="369"/>
        <item x="362"/>
        <item x="375"/>
        <item x="366"/>
        <item x="332"/>
        <item x="1126"/>
        <item x="54"/>
        <item x="836"/>
        <item x="953"/>
        <item x="467"/>
        <item x="1278"/>
        <item x="872"/>
        <item x="797"/>
        <item x="1190"/>
        <item x="121"/>
        <item x="1298"/>
        <item x="1171"/>
        <item x="1332"/>
        <item x="941"/>
        <item x="1305"/>
        <item x="1267"/>
        <item x="1109"/>
        <item x="210"/>
        <item x="1106"/>
        <item x="1158"/>
        <item x="1021"/>
        <item x="352"/>
        <item x="346"/>
        <item x="452"/>
        <item x="522"/>
        <item x="1041"/>
        <item x="490"/>
        <item x="88"/>
        <item x="1174"/>
        <item x="1004"/>
        <item x="1099"/>
        <item x="298"/>
        <item x="1168"/>
        <item x="1255"/>
        <item x="1226"/>
        <item x="1094"/>
        <item x="447"/>
        <item x="501"/>
        <item x="550"/>
        <item x="395"/>
        <item x="174"/>
        <item x="1270"/>
        <item x="1318"/>
        <item x="963"/>
        <item x="1077"/>
        <item x="1191"/>
        <item x="1084"/>
        <item x="1028"/>
        <item t="default"/>
      </items>
    </pivotField>
    <pivotField dataField="1" showAll="0">
      <items count="2050">
        <item x="583"/>
        <item m="1" x="1750"/>
        <item x="675"/>
        <item m="1" x="1879"/>
        <item x="88"/>
        <item m="1" x="926"/>
        <item x="267"/>
        <item m="1" x="1251"/>
        <item x="389"/>
        <item m="1" x="1460"/>
        <item x="298"/>
        <item m="1" x="1299"/>
        <item x="793"/>
        <item m="1" x="2040"/>
        <item x="145"/>
        <item m="1" x="1036"/>
        <item x="108"/>
        <item m="1" x="963"/>
        <item x="35"/>
        <item m="1" x="1024"/>
        <item m="1" x="845"/>
        <item m="1" x="945"/>
        <item m="1" x="942"/>
        <item m="1" x="917"/>
        <item m="1" x="990"/>
        <item m="1" x="1025"/>
        <item m="1" x="1084"/>
        <item x="161"/>
        <item m="1" x="1063"/>
        <item x="135"/>
        <item m="1" x="1012"/>
        <item x="761"/>
        <item m="1" x="1994"/>
        <item x="147"/>
        <item m="1" x="1038"/>
        <item x="84"/>
        <item m="1" x="919"/>
        <item x="58"/>
        <item m="1" x="880"/>
        <item x="105"/>
        <item m="1" x="1043"/>
        <item m="1" x="956"/>
        <item x="19"/>
        <item m="1" x="821"/>
        <item m="1" x="861"/>
        <item m="1" x="953"/>
        <item x="335"/>
        <item m="1" x="1365"/>
        <item x="678"/>
        <item m="1" x="1882"/>
        <item x="774"/>
        <item m="1" x="2012"/>
        <item x="584"/>
        <item m="1" x="1752"/>
        <item x="634"/>
        <item m="1" x="1819"/>
        <item x="588"/>
        <item m="1" x="1759"/>
        <item x="650"/>
        <item m="1" x="1838"/>
        <item x="132"/>
        <item m="1" x="1131"/>
        <item m="1" x="1007"/>
        <item x="705"/>
        <item m="1" x="1921"/>
        <item x="517"/>
        <item m="1" x="1661"/>
        <item x="759"/>
        <item m="1" x="1992"/>
        <item x="706"/>
        <item m="1" x="1922"/>
        <item x="511"/>
        <item m="1" x="1653"/>
        <item x="618"/>
        <item m="1" x="1797"/>
        <item x="515"/>
        <item m="1" x="1658"/>
        <item m="1" x="1970"/>
        <item x="753"/>
        <item m="1" x="1983"/>
        <item m="1" x="2017"/>
        <item x="543"/>
        <item m="1" x="1699"/>
        <item x="178"/>
        <item m="1" x="1086"/>
        <item x="354"/>
        <item m="1" x="1399"/>
        <item x="341"/>
        <item m="1" x="1378"/>
        <item x="391"/>
        <item m="1" x="1463"/>
        <item x="41"/>
        <item m="1" x="1046"/>
        <item m="1" x="934"/>
        <item m="1" x="855"/>
        <item m="1" x="1092"/>
        <item x="652"/>
        <item m="1" x="1840"/>
        <item m="1" x="2038"/>
        <item x="608"/>
        <item m="1" x="1782"/>
        <item x="664"/>
        <item m="1" x="1862"/>
        <item x="446"/>
        <item m="1" x="1559"/>
        <item x="34"/>
        <item m="1" x="1071"/>
        <item m="1" x="1666"/>
        <item m="1" x="1015"/>
        <item m="1" x="1268"/>
        <item m="1" x="1684"/>
        <item m="1" x="1918"/>
        <item m="1" x="1877"/>
        <item m="1" x="997"/>
        <item m="1" x="844"/>
        <item m="1" x="1390"/>
        <item m="1" x="1388"/>
        <item m="1" x="892"/>
        <item m="1" x="969"/>
        <item m="1" x="973"/>
        <item m="1" x="1033"/>
        <item m="1" x="992"/>
        <item m="1" x="863"/>
        <item m="1" x="1416"/>
        <item x="151"/>
        <item m="1" x="1619"/>
        <item m="1" x="1048"/>
        <item m="1" x="1079"/>
        <item x="10"/>
        <item m="1" x="1034"/>
        <item m="1" x="1058"/>
        <item m="1" x="1090"/>
        <item m="1" x="915"/>
        <item m="1" x="918"/>
        <item m="1" x="1008"/>
        <item m="1" x="914"/>
        <item m="1" x="1924"/>
        <item m="1" x="946"/>
        <item m="1" x="968"/>
        <item m="1" x="810"/>
        <item m="1" x="2024"/>
        <item m="1" x="1040"/>
        <item m="1" x="1823"/>
        <item m="1" x="846"/>
        <item m="1" x="923"/>
        <item m="1" x="848"/>
        <item m="1" x="833"/>
        <item m="1" x="827"/>
        <item m="1" x="837"/>
        <item m="1" x="991"/>
        <item m="1" x="967"/>
        <item m="1" x="1061"/>
        <item m="1" x="858"/>
        <item x="221"/>
        <item m="1" x="1159"/>
        <item x="50"/>
        <item m="1" x="869"/>
        <item x="222"/>
        <item m="1" x="1162"/>
        <item x="279"/>
        <item m="1" x="1270"/>
        <item x="23"/>
        <item m="1" x="870"/>
        <item m="1" x="828"/>
        <item x="101"/>
        <item m="1" x="949"/>
        <item x="94"/>
        <item m="1" x="935"/>
        <item x="220"/>
        <item m="1" x="1158"/>
        <item x="1"/>
        <item m="1" x="824"/>
        <item m="1" x="850"/>
        <item m="1" x="800"/>
        <item x="680"/>
        <item m="1" x="1884"/>
        <item x="119"/>
        <item m="1" x="985"/>
        <item x="236"/>
        <item m="1" x="1198"/>
        <item x="398"/>
        <item m="1" x="1477"/>
        <item x="404"/>
        <item m="1" x="1485"/>
        <item x="698"/>
        <item m="1" x="1907"/>
        <item x="365"/>
        <item m="1" x="1418"/>
        <item x="403"/>
        <item m="1" x="1483"/>
        <item x="766"/>
        <item m="1" x="2001"/>
        <item x="674"/>
        <item m="1" x="1876"/>
        <item x="701"/>
        <item m="1" x="1911"/>
        <item x="621"/>
        <item m="1" x="1801"/>
        <item x="453"/>
        <item m="1" x="1581"/>
        <item x="126"/>
        <item m="1" x="1050"/>
        <item m="1" x="1000"/>
        <item x="576"/>
        <item m="1" x="1742"/>
        <item x="580"/>
        <item m="1" x="1747"/>
        <item x="689"/>
        <item m="1" x="1895"/>
        <item x="599"/>
        <item m="1" x="1772"/>
        <item x="544"/>
        <item m="1" x="1700"/>
        <item x="620"/>
        <item m="1" x="1800"/>
        <item x="541"/>
        <item m="1" x="1697"/>
        <item x="493"/>
        <item m="1" x="1632"/>
        <item x="524"/>
        <item m="1" x="1672"/>
        <item x="597"/>
        <item m="1" x="1770"/>
        <item x="789"/>
        <item m="1" x="2035"/>
        <item x="505"/>
        <item m="1" x="1646"/>
        <item x="502"/>
        <item m="1" x="1927"/>
        <item m="1" x="1641"/>
        <item m="1" x="2046"/>
        <item m="1" x="1692"/>
        <item x="518"/>
        <item m="1" x="1662"/>
        <item x="500"/>
        <item m="1" x="1686"/>
        <item m="1" x="1639"/>
        <item m="1" x="1673"/>
        <item m="1" x="1860"/>
        <item x="558"/>
        <item m="1" x="1718"/>
        <item x="658"/>
        <item m="1" x="1852"/>
        <item x="503"/>
        <item m="1" x="1642"/>
        <item m="1" x="1776"/>
        <item m="1" x="1998"/>
        <item x="487"/>
        <item m="1" x="1625"/>
        <item x="498"/>
        <item m="1" x="1637"/>
        <item x="542"/>
        <item m="1" x="1698"/>
        <item x="630"/>
        <item m="1" x="1815"/>
        <item x="483"/>
        <item m="1" x="1621"/>
        <item x="79"/>
        <item m="1" x="909"/>
        <item x="452"/>
        <item m="1" x="1579"/>
        <item x="102"/>
        <item m="1" x="950"/>
        <item x="172"/>
        <item m="1" x="1077"/>
        <item x="477"/>
        <item m="1" x="1611"/>
        <item x="709"/>
        <item m="1" x="1928"/>
        <item x="644"/>
        <item m="1" x="1832"/>
        <item x="95"/>
        <item m="1" x="936"/>
        <item m="1" x="984"/>
        <item x="56"/>
        <item m="1" x="1020"/>
        <item m="1" x="877"/>
        <item x="22"/>
        <item m="1" x="826"/>
        <item x="283"/>
        <item m="1" x="1282"/>
        <item m="1" x="1278"/>
        <item m="1" x="1374"/>
        <item m="1" x="1351"/>
        <item m="1" x="1487"/>
        <item x="197"/>
        <item m="1" x="1114"/>
        <item m="1" x="1277"/>
        <item m="1" x="1532"/>
        <item m="1" x="1301"/>
        <item m="1" x="1300"/>
        <item m="1" x="1404"/>
        <item m="1" x="1174"/>
        <item m="1" x="1613"/>
        <item x="3"/>
        <item m="1" x="802"/>
        <item x="337"/>
        <item m="1" x="1367"/>
        <item x="245"/>
        <item m="1" x="1211"/>
        <item x="74"/>
        <item m="1" x="902"/>
        <item x="111"/>
        <item m="1" x="966"/>
        <item m="1" x="998"/>
        <item x="6"/>
        <item m="1" x="805"/>
        <item x="233"/>
        <item m="1" x="1191"/>
        <item x="257"/>
        <item m="1" x="1284"/>
        <item m="1" x="1310"/>
        <item m="1" x="1337"/>
        <item m="1" x="1239"/>
        <item m="1" x="1287"/>
        <item m="1" x="1332"/>
        <item x="9"/>
        <item m="1" x="1032"/>
        <item m="1" x="809"/>
        <item x="377"/>
        <item m="1" x="1443"/>
        <item m="1" x="1600"/>
        <item m="1" x="1441"/>
        <item x="13"/>
        <item x="90"/>
        <item m="1" x="815"/>
        <item m="1" x="868"/>
        <item m="1" x="928"/>
        <item x="185"/>
        <item m="1" x="1098"/>
        <item m="1" x="1108"/>
        <item x="213"/>
        <item m="1" x="1144"/>
        <item x="530"/>
        <item m="1" x="1680"/>
        <item x="653"/>
        <item m="1" x="1843"/>
        <item x="798"/>
        <item m="1" x="2048"/>
        <item x="755"/>
        <item m="1" x="1985"/>
        <item x="781"/>
        <item m="1" x="2026"/>
        <item x="712"/>
        <item m="1" x="1933"/>
        <item x="535"/>
        <item m="1" x="1687"/>
        <item x="293"/>
        <item m="1" x="1319"/>
        <item m="1" x="1495"/>
        <item m="1" x="1308"/>
        <item m="1" x="1536"/>
        <item m="1" x="1488"/>
        <item m="1" x="1293"/>
        <item m="1" x="1325"/>
        <item m="1" x="1414"/>
        <item m="1" x="1326"/>
        <item m="1" x="1420"/>
        <item m="1" x="1317"/>
        <item x="296"/>
        <item m="1" x="1296"/>
        <item x="355"/>
        <item m="1" x="1400"/>
        <item x="642"/>
        <item m="1" x="1830"/>
        <item x="596"/>
        <item m="1" x="1769"/>
        <item x="379"/>
        <item m="1" x="1445"/>
        <item x="749"/>
        <item m="1" x="1979"/>
        <item x="536"/>
        <item m="1" x="1688"/>
        <item x="523"/>
        <item m="1" x="1671"/>
        <item x="519"/>
        <item m="1" x="1678"/>
        <item m="1" x="1938"/>
        <item m="1" x="1663"/>
        <item m="1" x="1727"/>
        <item m="1" x="1796"/>
        <item x="557"/>
        <item m="1" x="1716"/>
        <item x="144"/>
        <item m="1" x="1030"/>
        <item x="440"/>
        <item m="1" x="1550"/>
        <item x="754"/>
        <item m="1" x="1984"/>
        <item x="117"/>
        <item m="1" x="980"/>
        <item x="346"/>
        <item m="1" x="1386"/>
        <item x="419"/>
        <item m="1" x="1511"/>
        <item x="425"/>
        <item m="1" x="1525"/>
        <item x="460"/>
        <item m="1" x="1589"/>
        <item x="472"/>
        <item m="1" x="1605"/>
        <item x="746"/>
        <item m="1" x="1974"/>
        <item x="756"/>
        <item m="1" x="1986"/>
        <item x="724"/>
        <item m="1" x="1949"/>
        <item x="668"/>
        <item m="1" x="1868"/>
        <item x="474"/>
        <item m="1" x="1607"/>
        <item x="434"/>
        <item m="1" x="1577"/>
        <item m="1" x="1540"/>
        <item x="127"/>
        <item m="1" x="1017"/>
        <item m="1" x="1001"/>
        <item x="763"/>
        <item m="1" x="1996"/>
        <item x="473"/>
        <item m="1" x="1606"/>
        <item x="310"/>
        <item m="1" x="1327"/>
        <item x="303"/>
        <item m="1" x="1311"/>
        <item x="347"/>
        <item m="1" x="1566"/>
        <item m="1" x="1387"/>
        <item x="47"/>
        <item m="1" x="865"/>
        <item x="677"/>
        <item m="1" x="1881"/>
        <item x="695"/>
        <item m="1" x="1902"/>
        <item x="758"/>
        <item m="1" x="1991"/>
        <item x="297"/>
        <item m="1" x="1377"/>
        <item m="1" x="1602"/>
        <item m="1" x="1580"/>
        <item m="1" x="1429"/>
        <item m="1" x="1517"/>
        <item m="1" x="1516"/>
        <item m="1" x="1298"/>
        <item m="1" x="1564"/>
        <item m="1" x="1480"/>
        <item m="1" x="1448"/>
        <item m="1" x="1348"/>
        <item x="331"/>
        <item m="1" x="1359"/>
        <item x="573"/>
        <item m="1" x="1737"/>
        <item x="75"/>
        <item m="1" x="983"/>
        <item m="1" x="903"/>
        <item x="600"/>
        <item m="1" x="1773"/>
        <item x="410"/>
        <item m="1" x="1498"/>
        <item x="577"/>
        <item m="1" x="1744"/>
        <item x="139"/>
        <item m="1" x="1022"/>
        <item x="494"/>
        <item m="1" x="1633"/>
        <item x="73"/>
        <item m="1" x="901"/>
        <item x="529"/>
        <item m="1" x="1866"/>
        <item m="1" x="1679"/>
        <item x="714"/>
        <item m="1" x="1937"/>
        <item x="540"/>
        <item m="1" x="1696"/>
        <item x="673"/>
        <item m="1" x="2018"/>
        <item m="1" x="1874"/>
        <item x="550"/>
        <item m="1" x="1733"/>
        <item m="1" x="1925"/>
        <item m="1" x="1713"/>
        <item m="1" x="1707"/>
        <item m="1" x="1878"/>
        <item m="1" x="1743"/>
        <item m="1" x="1853"/>
        <item x="612"/>
        <item m="1" x="1789"/>
        <item m="1" x="1934"/>
        <item x="71"/>
        <item m="1" x="898"/>
        <item x="381"/>
        <item m="1" x="1447"/>
        <item x="475"/>
        <item m="1" x="1608"/>
        <item x="364"/>
        <item m="1" x="1417"/>
        <item x="123"/>
        <item m="1" x="993"/>
        <item x="655"/>
        <item m="1" x="1847"/>
        <item x="148"/>
        <item m="1" x="1041"/>
        <item x="380"/>
        <item m="1" x="1446"/>
        <item x="68"/>
        <item m="1" x="1044"/>
        <item m="1" x="891"/>
        <item x="294"/>
        <item m="1" x="1294"/>
        <item x="295"/>
        <item m="1" x="1295"/>
        <item x="299"/>
        <item m="1" x="1302"/>
        <item x="306"/>
        <item m="1" x="1318"/>
        <item x="681"/>
        <item m="1" x="1885"/>
        <item x="329"/>
        <item m="1" x="1357"/>
        <item x="304"/>
        <item m="1" x="1563"/>
        <item m="1" x="1428"/>
        <item m="1" x="1313"/>
        <item m="1" x="1466"/>
        <item x="412"/>
        <item m="1" x="1500"/>
        <item x="33"/>
        <item m="1" x="843"/>
        <item x="648"/>
        <item m="1" x="1836"/>
        <item x="206"/>
        <item m="1" x="1136"/>
        <item x="357"/>
        <item m="1" x="1406"/>
        <item m="1" x="1533"/>
        <item m="1" x="1524"/>
        <item x="115"/>
        <item m="1" x="975"/>
        <item x="340"/>
        <item m="1" x="1375"/>
        <item x="325"/>
        <item m="1" x="1350"/>
        <item m="1" x="1469"/>
        <item x="28"/>
        <item m="1" x="836"/>
        <item m="1" x="937"/>
        <item x="15"/>
        <item m="1" x="1297"/>
        <item m="1" x="1363"/>
        <item m="1" x="1610"/>
        <item m="1" x="825"/>
        <item m="1" x="817"/>
        <item x="370"/>
        <item m="1" x="1431"/>
        <item x="281"/>
        <item m="1" x="1275"/>
        <item x="769"/>
        <item m="1" x="2005"/>
        <item x="780"/>
        <item m="1" x="2025"/>
        <item x="336"/>
        <item m="1" x="1366"/>
        <item x="367"/>
        <item m="1" x="1423"/>
        <item x="687"/>
        <item m="1" x="1893"/>
        <item x="100"/>
        <item m="1" x="943"/>
        <item x="76"/>
        <item m="1" x="905"/>
        <item m="1" x="1019"/>
        <item x="237"/>
        <item m="1" x="1273"/>
        <item m="1" x="1199"/>
        <item x="199"/>
        <item m="1" x="1118"/>
        <item x="242"/>
        <item m="1" x="1205"/>
        <item x="751"/>
        <item m="1" x="1981"/>
        <item x="254"/>
        <item m="1" x="1232"/>
        <item x="624"/>
        <item m="1" x="1804"/>
        <item x="399"/>
        <item m="1" x="1478"/>
        <item x="394"/>
        <item m="1" x="1470"/>
        <item x="627"/>
        <item m="1" x="1809"/>
        <item x="320"/>
        <item m="1" x="1343"/>
        <item x="728"/>
        <item m="1" x="1953"/>
        <item x="378"/>
        <item m="1" x="1442"/>
        <item x="639"/>
        <item m="1" x="1826"/>
        <item x="431"/>
        <item m="1" x="1537"/>
        <item x="182"/>
        <item m="1" x="1093"/>
        <item x="538"/>
        <item m="1" x="1846"/>
        <item m="1" x="1941"/>
        <item m="1" x="2028"/>
        <item m="1" x="1763"/>
        <item m="1" x="1693"/>
        <item m="1" x="1751"/>
        <item x="307"/>
        <item m="1" x="1320"/>
        <item x="351"/>
        <item m="1" x="1395"/>
        <item x="175"/>
        <item m="1" x="1082"/>
        <item x="436"/>
        <item m="1" x="1542"/>
        <item x="595"/>
        <item m="1" x="1768"/>
        <item x="392"/>
        <item m="1" x="1467"/>
        <item x="629"/>
        <item m="1" x="1814"/>
        <item x="184"/>
        <item m="1" x="1150"/>
        <item m="1" x="1125"/>
        <item m="1" x="1121"/>
        <item m="1" x="1096"/>
        <item m="1" x="1462"/>
        <item m="1" x="1097"/>
        <item m="1" x="1197"/>
        <item m="1" x="1493"/>
        <item m="1" x="1272"/>
        <item m="1" x="1132"/>
        <item x="53"/>
        <item m="1" x="873"/>
        <item x="31"/>
        <item m="1" x="962"/>
        <item m="1" x="841"/>
        <item m="1" x="960"/>
        <item m="1" x="1027"/>
        <item m="1" x="1224"/>
        <item m="1" x="977"/>
        <item m="1" x="875"/>
        <item x="18"/>
        <item m="1" x="820"/>
        <item x="275"/>
        <item m="1" x="1262"/>
        <item x="462"/>
        <item m="1" x="1591"/>
        <item x="332"/>
        <item m="1" x="1360"/>
        <item x="748"/>
        <item m="1" x="1976"/>
        <item x="660"/>
        <item m="1" x="1856"/>
        <item x="99"/>
        <item m="1" x="941"/>
        <item x="65"/>
        <item m="1" x="888"/>
        <item x="546"/>
        <item m="1" x="1702"/>
        <item x="467"/>
        <item m="1" x="1597"/>
        <item x="60"/>
        <item m="1" x="1588"/>
        <item m="1" x="1426"/>
        <item m="1" x="1324"/>
        <item m="1" x="1567"/>
        <item m="1" x="1464"/>
        <item m="1" x="1422"/>
        <item m="1" x="1440"/>
        <item m="1" x="1371"/>
        <item m="1" x="1165"/>
        <item m="1" x="1315"/>
        <item m="1" x="883"/>
        <item m="1" x="1436"/>
        <item x="768"/>
        <item m="1" x="2004"/>
        <item x="484"/>
        <item m="1" x="1622"/>
        <item x="224"/>
        <item m="1" x="1169"/>
        <item x="703"/>
        <item m="1" x="1916"/>
        <item x="717"/>
        <item m="1" x="1942"/>
        <item x="594"/>
        <item m="1" x="1766"/>
        <item x="497"/>
        <item m="1" x="1636"/>
        <item x="640"/>
        <item m="1" x="1828"/>
        <item x="514"/>
        <item m="1" x="1657"/>
        <item x="737"/>
        <item m="1" x="1963"/>
        <item x="699"/>
        <item m="1" x="1908"/>
        <item x="692"/>
        <item m="1" x="1898"/>
        <item x="615"/>
        <item m="1" x="1793"/>
        <item m="1" x="1957"/>
        <item x="510"/>
        <item m="1" x="1652"/>
        <item x="495"/>
        <item m="1" x="1757"/>
        <item m="1" x="1820"/>
        <item m="1" x="1912"/>
        <item m="1" x="1634"/>
        <item x="619"/>
        <item m="1" x="1799"/>
        <item x="776"/>
        <item m="1" x="2047"/>
        <item m="1" x="2016"/>
        <item x="669"/>
        <item m="1" x="1870"/>
        <item x="457"/>
        <item m="1" x="1585"/>
        <item x="534"/>
        <item m="1" x="1703"/>
        <item m="1" x="1920"/>
        <item m="1" x="1685"/>
        <item x="603"/>
        <item m="1" x="1777"/>
        <item x="784"/>
        <item m="1" x="2030"/>
        <item x="137"/>
        <item m="1" x="1014"/>
        <item x="575"/>
        <item m="1" x="1741"/>
        <item m="1" x="1848"/>
        <item x="81"/>
        <item m="1" x="912"/>
        <item x="158"/>
        <item m="1" x="1059"/>
        <item x="586"/>
        <item m="1" x="1755"/>
        <item x="602"/>
        <item m="1" x="1775"/>
        <item x="663"/>
        <item m="1" x="1861"/>
        <item x="324"/>
        <item m="1" x="1349"/>
        <item x="226"/>
        <item m="1" x="1171"/>
        <item x="443"/>
        <item m="1" x="1555"/>
        <item x="458"/>
        <item m="1" x="1586"/>
        <item x="327"/>
        <item m="1" x="1355"/>
        <item x="305"/>
        <item m="1" x="1314"/>
        <item x="411"/>
        <item m="1" x="1499"/>
        <item m="1" x="1570"/>
        <item x="470"/>
        <item m="1" x="1603"/>
        <item x="429"/>
        <item m="1" x="1529"/>
        <item x="466"/>
        <item m="1" x="1596"/>
        <item x="461"/>
        <item m="1" x="1590"/>
        <item x="361"/>
        <item m="1" x="1412"/>
        <item x="476"/>
        <item m="1" x="1609"/>
        <item x="291"/>
        <item m="1" x="1290"/>
        <item x="301"/>
        <item m="1" x="1304"/>
        <item x="397"/>
        <item m="1" x="1476"/>
        <item x="427"/>
        <item m="1" x="1527"/>
        <item x="292"/>
        <item m="1" x="1291"/>
        <item x="312"/>
        <item m="1" x="1329"/>
        <item x="374"/>
        <item m="1" x="1437"/>
        <item x="563"/>
        <item m="1" x="1887"/>
        <item m="1" x="1857"/>
        <item m="1" x="1723"/>
        <item x="362"/>
        <item m="1" x="1413"/>
        <item x="657"/>
        <item m="1" x="1851"/>
        <item x="771"/>
        <item m="1" x="2008"/>
        <item x="757"/>
        <item m="1" x="1988"/>
        <item x="605"/>
        <item m="1" x="1779"/>
        <item m="1" x="2011"/>
        <item x="670"/>
        <item m="1" x="1871"/>
        <item x="700"/>
        <item m="1" x="1910"/>
        <item x="83"/>
        <item m="1" x="916"/>
        <item x="562"/>
        <item m="1" x="1722"/>
        <item x="554"/>
        <item m="1" x="1712"/>
        <item x="662"/>
        <item m="1" x="1859"/>
        <item x="786"/>
        <item m="1" x="2032"/>
        <item x="454"/>
        <item m="1" x="1582"/>
        <item x="779"/>
        <item m="1" x="2023"/>
        <item x="506"/>
        <item m="1" x="1842"/>
        <item m="1" x="1869"/>
        <item m="1" x="1647"/>
        <item m="1" x="1806"/>
        <item x="651"/>
        <item m="1" x="1839"/>
        <item m="1" x="1929"/>
        <item x="693"/>
        <item m="1" x="1899"/>
        <item x="671"/>
        <item m="1" x="1909"/>
        <item m="1" x="1872"/>
        <item x="636"/>
        <item m="1" x="1822"/>
        <item x="353"/>
        <item m="1" x="1616"/>
        <item m="1" x="1398"/>
        <item m="1" x="1508"/>
        <item x="735"/>
        <item m="1" x="1961"/>
        <item x="382"/>
        <item m="1" x="1451"/>
        <item x="567"/>
        <item m="1" x="1915"/>
        <item m="1" x="1729"/>
        <item m="1" x="1734"/>
        <item x="682"/>
        <item m="1" x="1886"/>
        <item x="468"/>
        <item m="1" x="1598"/>
        <item x="733"/>
        <item m="1" x="1959"/>
        <item x="725"/>
        <item m="1" x="1950"/>
        <item x="787"/>
        <item m="1" x="2033"/>
        <item x="258"/>
        <item m="1" x="1241"/>
        <item x="262"/>
        <item m="1" x="1246"/>
        <item x="212"/>
        <item m="1" x="1143"/>
        <item x="202"/>
        <item m="1" x="1127"/>
        <item m="1" x="1187"/>
        <item m="1" x="1193"/>
        <item x="216"/>
        <item m="1" x="1149"/>
        <item m="1" x="1172"/>
        <item m="1" x="1179"/>
        <item m="1" x="1206"/>
        <item x="205"/>
        <item m="1" x="1173"/>
        <item m="1" x="1134"/>
        <item x="228"/>
        <item m="1" x="1184"/>
        <item m="1" x="1212"/>
        <item x="173"/>
        <item m="1" x="1078"/>
        <item x="69"/>
        <item m="1" x="893"/>
        <item x="406"/>
        <item m="1" x="1489"/>
        <item x="192"/>
        <item m="1" x="1109"/>
        <item x="334"/>
        <item m="1" x="1364"/>
        <item x="289"/>
        <item m="1" x="1288"/>
        <item x="350"/>
        <item m="1" x="1394"/>
        <item x="342"/>
        <item m="1" x="1380"/>
        <item x="338"/>
        <item m="1" x="1370"/>
        <item x="723"/>
        <item m="1" x="1948"/>
        <item x="613"/>
        <item m="1" x="1791"/>
        <item x="348"/>
        <item m="1" x="1389"/>
        <item x="112"/>
        <item m="1" x="971"/>
        <item m="1" x="994"/>
        <item x="778"/>
        <item m="1" x="2022"/>
        <item x="721"/>
        <item m="1" x="1946"/>
        <item x="740"/>
        <item m="1" x="1966"/>
        <item x="667"/>
        <item m="1" x="1867"/>
        <item x="589"/>
        <item m="1" x="1760"/>
        <item x="569"/>
        <item m="1" x="1731"/>
        <item x="765"/>
        <item m="1" x="1999"/>
        <item x="499"/>
        <item m="1" x="1638"/>
        <item x="531"/>
        <item m="1" x="1681"/>
        <item x="623"/>
        <item m="1" x="1803"/>
        <item x="591"/>
        <item m="1" x="1762"/>
        <item x="666"/>
        <item m="1" x="1865"/>
        <item x="601"/>
        <item m="1" x="1774"/>
        <item x="688"/>
        <item m="1" x="1894"/>
        <item x="772"/>
        <item m="1" x="2009"/>
        <item x="566"/>
        <item m="1" x="1728"/>
        <item x="720"/>
        <item m="1" x="1945"/>
        <item x="690"/>
        <item m="1" x="1896"/>
        <item x="77"/>
        <item m="1" x="906"/>
        <item x="232"/>
        <item m="1" x="1189"/>
        <item x="282"/>
        <item m="1" x="1276"/>
        <item x="393"/>
        <item m="1" x="1468"/>
        <item x="726"/>
        <item m="1" x="1951"/>
        <item x="561"/>
        <item m="1" x="1721"/>
        <item x="788"/>
        <item m="1" x="2034"/>
        <item x="587"/>
        <item m="1" x="1756"/>
        <item m="1" x="1813"/>
        <item x="409"/>
        <item m="1" x="1497"/>
        <item x="790"/>
        <item m="1" x="2036"/>
        <item x="734"/>
        <item m="1" x="1960"/>
        <item x="168"/>
        <item m="1" x="1072"/>
        <item x="160"/>
        <item m="1" x="1062"/>
        <item x="93"/>
        <item m="1" x="933"/>
        <item m="1" x="1057"/>
        <item x="731"/>
        <item m="1" x="1956"/>
        <item x="149"/>
        <item m="1" x="1042"/>
        <item x="553"/>
        <item m="1" x="1978"/>
        <item m="1" x="1890"/>
        <item m="1" x="1790"/>
        <item m="1" x="2020"/>
        <item m="1" x="1710"/>
        <item x="249"/>
        <item m="1" x="1225"/>
        <item x="773"/>
        <item m="1" x="2010"/>
        <item x="43"/>
        <item m="1" x="857"/>
        <item x="272"/>
        <item m="1" x="1258"/>
        <item x="78"/>
        <item m="1" x="907"/>
        <item x="59"/>
        <item m="1" x="881"/>
        <item x="395"/>
        <item m="1" x="1472"/>
        <item x="407"/>
        <item m="1" x="1491"/>
        <item x="368"/>
        <item m="1" x="1425"/>
        <item x="290"/>
        <item m="1" x="1289"/>
        <item x="61"/>
        <item m="1" x="1039"/>
        <item m="1" x="884"/>
        <item m="1" x="1521"/>
        <item x="783"/>
        <item m="1" x="2029"/>
        <item x="274"/>
        <item m="1" x="1260"/>
        <item x="164"/>
        <item m="1" x="1066"/>
        <item x="464"/>
        <item m="1" x="1593"/>
        <item x="369"/>
        <item m="1" x="1503"/>
        <item m="1" x="1430"/>
        <item x="386"/>
        <item m="1" x="1457"/>
        <item x="408"/>
        <item m="1" x="1494"/>
        <item x="426"/>
        <item m="1" x="1526"/>
        <item x="478"/>
        <item m="1" x="1612"/>
        <item x="153"/>
        <item m="1" x="1052"/>
        <item x="716"/>
        <item m="1" x="1940"/>
        <item x="87"/>
        <item m="1" x="924"/>
        <item x="154"/>
        <item m="1" x="1053"/>
        <item x="14"/>
        <item m="1" x="816"/>
        <item x="794"/>
        <item m="1" x="2042"/>
        <item x="767"/>
        <item m="1" x="2003"/>
        <item x="635"/>
        <item m="1" x="1821"/>
        <item x="501"/>
        <item m="1" x="1643"/>
        <item m="1" x="1669"/>
        <item m="1" x="1640"/>
        <item m="1" x="1968"/>
        <item m="1" x="1711"/>
        <item m="1" x="1644"/>
        <item m="1" x="1665"/>
        <item m="1" x="1977"/>
        <item m="1" x="1740"/>
        <item m="1" x="2019"/>
        <item x="656"/>
        <item m="1" x="1850"/>
        <item x="555"/>
        <item m="1" x="2006"/>
        <item m="1" x="1714"/>
        <item x="578"/>
        <item m="1" x="1745"/>
        <item x="259"/>
        <item m="1" x="1242"/>
        <item x="683"/>
        <item m="1" x="1888"/>
        <item x="285"/>
        <item m="1" x="1376"/>
        <item m="1" x="1280"/>
        <item x="372"/>
        <item m="1" x="1433"/>
        <item x="422"/>
        <item m="1" x="1519"/>
        <item m="1" x="1574"/>
        <item x="328"/>
        <item m="1" x="1356"/>
        <item x="387"/>
        <item m="1" x="1576"/>
        <item m="1" x="1458"/>
        <item x="323"/>
        <item m="1" x="1347"/>
        <item m="1" x="1383"/>
        <item m="1" x="1510"/>
        <item m="1" x="1403"/>
        <item m="1" x="1385"/>
        <item m="1" x="1465"/>
        <item x="402"/>
        <item m="1" x="1482"/>
        <item x="134"/>
        <item m="1" x="1011"/>
        <item x="64"/>
        <item m="1" x="887"/>
        <item x="103"/>
        <item m="1" x="951"/>
        <item x="150"/>
        <item m="1" x="1047"/>
        <item x="752"/>
        <item m="1" x="1982"/>
        <item x="710"/>
        <item m="1" x="1930"/>
        <item x="89"/>
        <item m="1" x="927"/>
        <item x="92"/>
        <item m="1" x="931"/>
        <item x="167"/>
        <item m="1" x="1496"/>
        <item m="1" x="1070"/>
        <item x="559"/>
        <item m="1" x="1719"/>
        <item x="176"/>
        <item m="1" x="1083"/>
        <item x="356"/>
        <item m="1" x="1405"/>
        <item x="736"/>
        <item m="1" x="1962"/>
        <item x="539"/>
        <item m="1" x="1695"/>
        <item m="1" x="1864"/>
        <item m="1" x="1989"/>
        <item x="375"/>
        <item m="1" x="1438"/>
        <item x="676"/>
        <item m="1" x="1880"/>
        <item x="318"/>
        <item m="1" x="1340"/>
        <item x="70"/>
        <item m="1" x="894"/>
        <item m="1" x="1049"/>
        <item x="198"/>
        <item m="1" x="1177"/>
        <item m="1" x="1117"/>
        <item m="1" x="1116"/>
        <item x="29"/>
        <item m="1" x="978"/>
        <item m="1" x="1009"/>
        <item m="1" x="838"/>
        <item x="240"/>
        <item m="1" x="1202"/>
        <item x="183"/>
        <item m="1" x="1094"/>
        <item x="86"/>
        <item m="1" x="922"/>
        <item x="229"/>
        <item m="1" x="1185"/>
        <item x="430"/>
        <item m="1" x="1534"/>
        <item x="12"/>
        <item m="1" x="814"/>
        <item m="1" x="1087"/>
        <item m="1" x="1076"/>
        <item x="592"/>
        <item m="1" x="1764"/>
        <item x="11"/>
        <item m="1" x="813"/>
        <item x="186"/>
        <item m="1" x="1099"/>
        <item x="273"/>
        <item m="1" x="1259"/>
        <item x="775"/>
        <item m="1" x="2015"/>
        <item x="7"/>
        <item m="1" x="806"/>
        <item x="98"/>
        <item m="1" x="1164"/>
        <item m="1" x="940"/>
        <item x="702"/>
        <item m="1" x="1913"/>
        <item x="548"/>
        <item m="1" x="1705"/>
        <item x="604"/>
        <item m="1" x="1778"/>
        <item x="278"/>
        <item m="1" x="1269"/>
        <item x="45"/>
        <item m="1" x="862"/>
        <item x="770"/>
        <item m="1" x="2007"/>
        <item x="496"/>
        <item m="1" x="1855"/>
        <item m="1" x="1904"/>
        <item m="1" x="1786"/>
        <item m="1" x="1849"/>
        <item m="1" x="1635"/>
        <item x="231"/>
        <item m="1" x="1188"/>
        <item x="672"/>
        <item m="1" x="1873"/>
        <item x="665"/>
        <item m="1" x="1863"/>
        <item x="246"/>
        <item m="1" x="1217"/>
        <item x="121"/>
        <item m="1" x="987"/>
        <item x="247"/>
        <item m="1" x="1221"/>
        <item x="722"/>
        <item m="1" x="1947"/>
        <item x="795"/>
        <item m="1" x="2043"/>
        <item x="694"/>
        <item m="1" x="1901"/>
        <item x="166"/>
        <item m="1" x="1069"/>
        <item x="796"/>
        <item m="1" x="2044"/>
        <item x="248"/>
        <item m="1" x="1223"/>
        <item x="333"/>
        <item m="1" x="1362"/>
        <item m="1" x="1424"/>
        <item m="1" x="1379"/>
        <item x="201"/>
        <item m="1" x="1219"/>
        <item m="1" x="1133"/>
        <item m="1" x="1204"/>
        <item m="1" x="1120"/>
        <item m="1" x="1183"/>
        <item m="1" x="1255"/>
        <item m="1" x="1490"/>
        <item m="1" x="1238"/>
        <item m="1" x="1530"/>
        <item x="190"/>
        <item m="1" x="1216"/>
        <item m="1" x="1208"/>
        <item m="1" x="1106"/>
        <item x="265"/>
        <item m="1" x="1249"/>
        <item x="191"/>
        <item m="1" x="1178"/>
        <item m="1" x="1107"/>
        <item x="256"/>
        <item m="1" x="1237"/>
        <item x="260"/>
        <item m="1" x="1243"/>
        <item x="513"/>
        <item m="1" x="1655"/>
        <item x="313"/>
        <item m="1" x="1330"/>
        <item x="469"/>
        <item m="1" x="1601"/>
        <item x="390"/>
        <item m="1" x="1461"/>
        <item x="57"/>
        <item m="1" x="879"/>
        <item m="1" x="1157"/>
        <item m="1" x="1236"/>
        <item x="27"/>
        <item m="1" x="835"/>
        <item x="124"/>
        <item m="1" x="995"/>
        <item x="180"/>
        <item m="1" x="1089"/>
        <item x="21"/>
        <item m="1" x="823"/>
        <item x="188"/>
        <item m="1" x="1102"/>
        <item m="1" x="1153"/>
        <item m="1" x="1101"/>
        <item m="1" x="1222"/>
        <item x="253"/>
        <item m="1" x="1231"/>
        <item x="230"/>
        <item m="1" x="1186"/>
        <item x="209"/>
        <item m="1" x="1139"/>
        <item m="1" x="1181"/>
        <item x="271"/>
        <item m="1" x="1257"/>
        <item x="46"/>
        <item m="1" x="864"/>
        <item x="614"/>
        <item m="1" x="1792"/>
        <item x="450"/>
        <item m="1" x="1573"/>
        <item x="522"/>
        <item m="1" x="1690"/>
        <item m="1" x="1936"/>
        <item m="1" x="1668"/>
        <item x="545"/>
        <item m="1" x="1919"/>
        <item m="1" x="1701"/>
        <item x="491"/>
        <item m="1" x="1630"/>
        <item x="729"/>
        <item m="1" x="1954"/>
        <item x="317"/>
        <item m="1" x="1339"/>
        <item m="1" x="1575"/>
        <item m="1" x="1914"/>
        <item x="358"/>
        <item m="1" x="1409"/>
        <item x="471"/>
        <item m="1" x="1604"/>
        <item x="415"/>
        <item m="1" x="1504"/>
        <item x="432"/>
        <item m="1" x="1568"/>
        <item m="1" x="1538"/>
        <item x="463"/>
        <item m="1" x="1592"/>
        <item x="401"/>
        <item m="1" x="1481"/>
        <item x="645"/>
        <item m="1" x="1833"/>
        <item x="626"/>
        <item m="1" x="1808"/>
        <item x="638"/>
        <item m="1" x="1827"/>
        <item m="1" x="1825"/>
        <item x="549"/>
        <item m="1" x="1706"/>
        <item x="547"/>
        <item m="1" x="1704"/>
        <item x="782"/>
        <item m="1" x="2027"/>
        <item x="641"/>
        <item m="1" x="1841"/>
        <item m="1" x="1829"/>
        <item x="509"/>
        <item m="1" x="1656"/>
        <item m="1" x="1670"/>
        <item m="1" x="1651"/>
        <item m="1" x="1798"/>
        <item x="525"/>
        <item m="1" x="1787"/>
        <item m="1" x="1674"/>
        <item x="744"/>
        <item m="1" x="1972"/>
        <item m="1" x="2041"/>
        <item x="684"/>
        <item m="1" x="1889"/>
        <item x="552"/>
        <item m="1" x="1753"/>
        <item m="1" x="1709"/>
        <item x="571"/>
        <item m="1" x="1735"/>
        <item x="516"/>
        <item m="1" x="1659"/>
        <item m="1" x="1812"/>
        <item x="616"/>
        <item m="1" x="1794"/>
        <item x="308"/>
        <item m="1" x="1322"/>
        <item x="512"/>
        <item m="1" x="1654"/>
        <item x="480"/>
        <item m="1" x="1717"/>
        <item m="1" x="1660"/>
        <item m="1" x="1617"/>
        <item m="1" x="1627"/>
        <item m="1" x="1694"/>
        <item x="507"/>
        <item m="1" x="1649"/>
        <item x="556"/>
        <item m="1" x="1715"/>
        <item x="485"/>
        <item m="1" x="1623"/>
        <item x="711"/>
        <item m="1" x="1932"/>
        <item x="465"/>
        <item m="1" x="1594"/>
        <item x="405"/>
        <item m="1" x="1486"/>
        <item x="49"/>
        <item m="1" x="867"/>
        <item m="1" x="948"/>
        <item x="264"/>
        <item m="1" x="1267"/>
        <item m="1" x="1248"/>
        <item x="266"/>
        <item m="1" x="1261"/>
        <item m="1" x="1250"/>
        <item x="120"/>
        <item m="1" x="986"/>
        <item x="579"/>
        <item m="1" x="1746"/>
        <item x="777"/>
        <item m="1" x="2021"/>
        <item x="4"/>
        <item m="1" x="1147"/>
        <item m="1" x="1190"/>
        <item m="1" x="1209"/>
        <item m="1" x="1512"/>
        <item m="1" x="811"/>
        <item m="1" x="803"/>
        <item m="1" x="812"/>
        <item m="1" x="854"/>
        <item m="1" x="860"/>
        <item m="1" x="1002"/>
        <item m="1" x="808"/>
        <item m="1" x="904"/>
        <item m="1" x="908"/>
        <item m="1" x="1175"/>
        <item m="1" x="1434"/>
        <item m="1" x="1397"/>
        <item m="1" x="1449"/>
        <item m="1" x="1473"/>
        <item m="1" x="1562"/>
        <item m="1" x="1444"/>
        <item m="1" x="1292"/>
        <item x="125"/>
        <item m="1" x="996"/>
        <item x="564"/>
        <item m="1" x="1725"/>
        <item x="685"/>
        <item m="1" x="1891"/>
        <item x="486"/>
        <item m="1" x="1624"/>
        <item x="659"/>
        <item m="1" x="1854"/>
        <item x="797"/>
        <item m="1" x="2045"/>
        <item x="488"/>
        <item m="1" x="1626"/>
        <item x="532"/>
        <item m="1" x="1724"/>
        <item m="1" x="1682"/>
        <item x="489"/>
        <item m="1" x="2000"/>
        <item m="1" x="1758"/>
        <item m="1" x="1648"/>
        <item m="1" x="1628"/>
        <item m="1" x="1738"/>
        <item m="1" x="1987"/>
        <item m="1" x="1931"/>
        <item x="521"/>
        <item m="1" x="1667"/>
        <item x="508"/>
        <item m="1" x="1691"/>
        <item m="1" x="1767"/>
        <item m="1" x="1650"/>
        <item m="1" x="2002"/>
        <item x="492"/>
        <item m="1" x="1631"/>
        <item x="400"/>
        <item m="1" x="1479"/>
        <item x="162"/>
        <item m="1" x="1064"/>
        <item x="276"/>
        <item m="1" x="1264"/>
        <item x="696"/>
        <item m="1" x="1903"/>
        <item x="177"/>
        <item m="1" x="1085"/>
        <item x="219"/>
        <item m="1" x="1155"/>
        <item x="196"/>
        <item m="1" x="1113"/>
        <item x="234"/>
        <item m="1" x="1192"/>
        <item x="5"/>
        <item m="1" x="925"/>
        <item m="1" x="1021"/>
        <item m="1" x="832"/>
        <item m="1" x="900"/>
        <item m="1" x="831"/>
        <item m="1" x="804"/>
        <item x="194"/>
        <item m="1" x="1160"/>
        <item m="1" x="1111"/>
        <item x="244"/>
        <item m="1" x="1210"/>
        <item x="321"/>
        <item m="1" x="1345"/>
        <item x="360"/>
        <item m="1" x="1411"/>
        <item x="424"/>
        <item m="1" x="1523"/>
        <item x="504"/>
        <item m="1" x="1645"/>
        <item x="715"/>
        <item m="1" x="1939"/>
        <item x="727"/>
        <item m="1" x="1952"/>
        <item x="732"/>
        <item m="1" x="1958"/>
        <item x="444"/>
        <item m="1" x="1556"/>
        <item x="104"/>
        <item m="1" x="954"/>
        <item x="211"/>
        <item m="1" x="1142"/>
        <item m="1" x="1546"/>
        <item x="207"/>
        <item m="1" x="1137"/>
        <item m="1" x="1176"/>
        <item x="146"/>
        <item m="1" x="1037"/>
        <item x="349"/>
        <item m="1" x="1393"/>
        <item x="445"/>
        <item m="1" x="1557"/>
        <item x="451"/>
        <item m="1" x="1578"/>
        <item x="385"/>
        <item m="1" x="1456"/>
        <item x="344"/>
        <item m="1" x="1382"/>
        <item x="48"/>
        <item m="1" x="866"/>
        <item x="195"/>
        <item m="1" x="1112"/>
        <item m="1" x="1130"/>
        <item m="1" x="1135"/>
        <item x="243"/>
        <item m="1" x="1207"/>
        <item m="1" x="1226"/>
        <item x="82"/>
        <item m="1" x="913"/>
        <item x="44"/>
        <item m="1" x="859"/>
        <item x="203"/>
        <item m="1" x="1128"/>
        <item x="204"/>
        <item m="1" x="1196"/>
        <item m="1" x="1129"/>
        <item m="1" x="1263"/>
        <item x="187"/>
        <item m="1" x="1103"/>
        <item m="1" x="1100"/>
        <item m="1" x="1104"/>
        <item x="210"/>
        <item m="1" x="1215"/>
        <item m="1" x="1166"/>
        <item m="1" x="1218"/>
        <item m="1" x="1167"/>
        <item m="1" x="1140"/>
        <item m="1" x="1220"/>
        <item m="1" x="1214"/>
        <item m="1" x="1235"/>
        <item x="428"/>
        <item m="1" x="1528"/>
        <item x="582"/>
        <item m="1" x="1749"/>
        <item x="129"/>
        <item m="1" x="1004"/>
        <item x="80"/>
        <item m="1" x="910"/>
        <item x="388"/>
        <item m="1" x="1459"/>
        <item x="654"/>
        <item m="1" x="1845"/>
        <item x="617"/>
        <item m="1" x="1795"/>
        <item x="343"/>
        <item m="1" x="1549"/>
        <item m="1" x="1561"/>
        <item m="1" x="1509"/>
        <item m="1" x="1381"/>
        <item x="526"/>
        <item m="1" x="1675"/>
        <item x="622"/>
        <item m="1" x="1900"/>
        <item m="1" x="1802"/>
        <item x="413"/>
        <item m="1" x="1501"/>
        <item m="1" x="1545"/>
        <item x="326"/>
        <item m="1" x="1354"/>
        <item x="131"/>
        <item m="1" x="1006"/>
        <item x="572"/>
        <item m="1" x="1736"/>
        <item x="708"/>
        <item m="1" x="1926"/>
        <item x="85"/>
        <item m="1" x="921"/>
        <item x="730"/>
        <item m="1" x="1955"/>
        <item x="718"/>
        <item m="1" x="1943"/>
        <item x="438"/>
        <item m="1" x="1544"/>
        <item x="42"/>
        <item m="1" x="856"/>
        <item x="114"/>
        <item m="1" x="974"/>
        <item x="435"/>
        <item m="1" x="1541"/>
        <item x="200"/>
        <item m="1" x="1119"/>
        <item x="17"/>
        <item m="1" x="819"/>
        <item x="235"/>
        <item m="1" x="1194"/>
        <item x="215"/>
        <item m="1" x="1146"/>
        <item m="1" x="1161"/>
        <item x="193"/>
        <item m="1" x="1152"/>
        <item m="1" x="1110"/>
        <item m="1" x="1115"/>
        <item m="1" x="1156"/>
        <item m="1" x="1124"/>
        <item m="1" x="1163"/>
        <item m="1" x="1180"/>
        <item m="1" x="1148"/>
        <item m="1" x="1274"/>
        <item m="1" x="1213"/>
        <item m="1" x="1126"/>
        <item m="1" x="1122"/>
        <item m="1" x="1245"/>
        <item m="1" x="1265"/>
        <item m="1" x="1361"/>
        <item x="25"/>
        <item m="1" x="1141"/>
        <item m="1" x="1227"/>
        <item m="1" x="830"/>
        <item x="441"/>
        <item m="1" x="1551"/>
        <item x="284"/>
        <item m="1" x="1279"/>
        <item x="352"/>
        <item m="1" x="1396"/>
        <item m="1" x="1492"/>
        <item x="189"/>
        <item m="1" x="1316"/>
        <item m="1" x="1408"/>
        <item m="1" x="1372"/>
        <item m="1" x="1341"/>
        <item m="1" x="1353"/>
        <item m="1" x="1309"/>
        <item m="1" x="1123"/>
        <item m="1" x="1240"/>
        <item m="1" x="1427"/>
        <item m="1" x="1105"/>
        <item x="133"/>
        <item m="1" x="1010"/>
        <item x="170"/>
        <item m="1" x="1074"/>
        <item x="448"/>
        <item m="1" x="1565"/>
        <item x="300"/>
        <item m="1" x="1303"/>
        <item x="383"/>
        <item m="1" x="1452"/>
        <item x="456"/>
        <item m="1" x="1584"/>
        <item x="679"/>
        <item m="1" x="1990"/>
        <item m="1" x="1883"/>
        <item x="174"/>
        <item m="1" x="1081"/>
        <item x="490"/>
        <item m="1" x="1629"/>
        <item x="263"/>
        <item m="1" x="1247"/>
        <item x="433"/>
        <item m="1" x="1539"/>
        <item x="533"/>
        <item m="1" x="1683"/>
        <item x="713"/>
        <item m="1" x="1935"/>
        <item x="107"/>
        <item m="1" x="959"/>
        <item x="287"/>
        <item m="1" x="1283"/>
        <item x="590"/>
        <item m="1" x="1761"/>
        <item x="55"/>
        <item m="1" x="876"/>
        <item x="449"/>
        <item m="1" x="1572"/>
        <item x="138"/>
        <item m="1" x="1018"/>
        <item x="520"/>
        <item m="1" x="1664"/>
        <item x="704"/>
        <item m="1" x="1917"/>
        <item x="130"/>
        <item m="1" x="1005"/>
        <item x="140"/>
        <item m="1" x="1023"/>
        <item x="109"/>
        <item m="1" x="964"/>
        <item x="416"/>
        <item m="1" x="1505"/>
        <item x="252"/>
        <item m="1" x="1230"/>
        <item x="26"/>
        <item m="1" x="834"/>
        <item x="2"/>
        <item m="1" x="801"/>
        <item x="269"/>
        <item m="1" x="1254"/>
        <item x="261"/>
        <item m="1" x="1244"/>
        <item x="218"/>
        <item m="1" x="1154"/>
        <item x="227"/>
        <item m="1" x="1182"/>
        <item x="270"/>
        <item m="1" x="1256"/>
        <item x="286"/>
        <item m="1" x="1281"/>
        <item x="141"/>
        <item m="1" x="1026"/>
        <item x="157"/>
        <item m="1" x="1056"/>
        <item x="110"/>
        <item m="1" x="981"/>
        <item m="1" x="965"/>
        <item m="1" x="1095"/>
        <item x="241"/>
        <item m="1" x="1203"/>
        <item x="288"/>
        <item m="1" x="1285"/>
        <item x="322"/>
        <item m="1" x="1402"/>
        <item m="1" x="1346"/>
        <item x="309"/>
        <item m="1" x="1323"/>
        <item x="250"/>
        <item m="1" x="1228"/>
        <item x="217"/>
        <item m="1" x="1151"/>
        <item x="363"/>
        <item m="1" x="1415"/>
        <item x="280"/>
        <item m="1" x="1271"/>
        <item x="482"/>
        <item m="1" x="1620"/>
        <item x="637"/>
        <item m="1" x="1824"/>
        <item x="719"/>
        <item m="1" x="1944"/>
        <item x="741"/>
        <item m="1" x="1967"/>
        <item m="1" x="2013"/>
        <item x="646"/>
        <item m="1" x="1834"/>
        <item m="1" x="1875"/>
        <item x="762"/>
        <item m="1" x="1995"/>
        <item x="420"/>
        <item m="1" x="1513"/>
        <item x="647"/>
        <item m="1" x="1835"/>
        <item x="142"/>
        <item m="1" x="1028"/>
        <item x="52"/>
        <item m="1" x="872"/>
        <item m="1" x="1195"/>
        <item x="479"/>
        <item m="1" x="1615"/>
        <item x="574"/>
        <item m="1" x="1739"/>
        <item x="631"/>
        <item m="1" x="1816"/>
        <item x="106"/>
        <item m="1" x="958"/>
        <item x="181"/>
        <item m="1" x="1091"/>
        <item x="171"/>
        <item m="1" x="1080"/>
        <item m="1" x="1075"/>
        <item x="785"/>
        <item m="1" x="2031"/>
        <item x="302"/>
        <item m="1" x="1307"/>
        <item x="750"/>
        <item m="1" x="1980"/>
        <item x="447"/>
        <item m="1" x="1560"/>
        <item x="376"/>
        <item m="1" x="1439"/>
        <item x="359"/>
        <item m="1" x="1410"/>
        <item x="155"/>
        <item m="1" x="1054"/>
        <item x="128"/>
        <item m="1" x="1003"/>
        <item x="38"/>
        <item m="1" x="851"/>
        <item m="1" x="988"/>
        <item x="593"/>
        <item m="1" x="1765"/>
        <item x="62"/>
        <item m="1" x="885"/>
        <item x="179"/>
        <item m="1" x="1088"/>
        <item x="51"/>
        <item m="1" x="871"/>
        <item x="738"/>
        <item m="1" x="1964"/>
        <item x="165"/>
        <item m="1" x="1068"/>
        <item x="238"/>
        <item m="1" x="1233"/>
        <item m="1" x="1200"/>
        <item x="649"/>
        <item m="1" x="1837"/>
        <item x="565"/>
        <item m="1" x="1726"/>
        <item x="747"/>
        <item m="1" x="1975"/>
        <item x="116"/>
        <item m="1" x="979"/>
        <item x="16"/>
        <item m="1" x="818"/>
        <item x="20"/>
        <item m="1" x="1067"/>
        <item m="1" x="822"/>
        <item x="319"/>
        <item m="1" x="1342"/>
        <item x="268"/>
        <item m="1" x="1252"/>
        <item x="661"/>
        <item m="1" x="1858"/>
        <item x="606"/>
        <item m="1" x="1780"/>
        <item x="152"/>
        <item m="1" x="1051"/>
        <item x="36"/>
        <item m="1" x="1569"/>
        <item m="1" x="930"/>
        <item m="1" x="955"/>
        <item m="1" x="847"/>
        <item m="1" x="1401"/>
        <item m="1" x="1312"/>
        <item x="314"/>
        <item m="1" x="1331"/>
        <item x="345"/>
        <item m="1" x="1384"/>
        <item x="30"/>
        <item m="1" x="840"/>
        <item m="1" x="932"/>
        <item x="339"/>
        <item m="1" x="1373"/>
        <item x="330"/>
        <item m="1" x="1358"/>
        <item m="1" x="1599"/>
        <item x="66"/>
        <item m="1" x="889"/>
        <item m="1" x="1553"/>
        <item x="8"/>
        <item m="1" x="1352"/>
        <item m="1" x="807"/>
        <item x="39"/>
        <item m="1" x="852"/>
        <item x="742"/>
        <item m="1" x="1969"/>
        <item x="159"/>
        <item m="1" x="1060"/>
        <item x="239"/>
        <item m="1" x="1201"/>
        <item x="459"/>
        <item m="1" x="1587"/>
        <item x="418"/>
        <item m="1" x="1507"/>
        <item x="421"/>
        <item m="1" x="1518"/>
        <item x="384"/>
        <item m="1" x="1454"/>
        <item m="1" x="1547"/>
        <item x="311"/>
        <item m="1" x="1328"/>
        <item x="214"/>
        <item m="1" x="1145"/>
        <item x="118"/>
        <item m="1" x="982"/>
        <item x="423"/>
        <item m="1" x="1522"/>
        <item x="255"/>
        <item m="1" x="1234"/>
        <item m="1" x="1253"/>
        <item x="223"/>
        <item m="1" x="1168"/>
        <item x="792"/>
        <item m="1" x="2039"/>
        <item x="528"/>
        <item m="1" x="1677"/>
        <item x="686"/>
        <item m="1" x="1892"/>
        <item x="581"/>
        <item m="1" x="1748"/>
        <item x="568"/>
        <item m="1" x="1730"/>
        <item x="745"/>
        <item m="1" x="1973"/>
        <item x="628"/>
        <item m="1" x="1810"/>
        <item x="791"/>
        <item m="1" x="2037"/>
        <item x="551"/>
        <item m="1" x="1708"/>
        <item x="633"/>
        <item m="1" x="1818"/>
        <item x="643"/>
        <item m="1" x="1831"/>
        <item x="481"/>
        <item m="1" x="1618"/>
        <item x="691"/>
        <item m="1" x="1897"/>
        <item x="609"/>
        <item m="1" x="1783"/>
        <item x="743"/>
        <item m="1" x="1971"/>
        <item x="611"/>
        <item m="1" x="1788"/>
        <item x="598"/>
        <item m="1" x="1771"/>
        <item x="396"/>
        <item m="1" x="1474"/>
        <item x="607"/>
        <item m="1" x="1781"/>
        <item x="764"/>
        <item m="1" x="1997"/>
        <item x="585"/>
        <item m="1" x="1754"/>
        <item x="537"/>
        <item m="1" x="1689"/>
        <item x="625"/>
        <item m="1" x="1807"/>
        <item x="156"/>
        <item m="1" x="1055"/>
        <item x="96"/>
        <item m="1" x="938"/>
        <item x="72"/>
        <item m="1" x="899"/>
        <item x="143"/>
        <item m="1" x="1029"/>
        <item x="113"/>
        <item m="1" x="972"/>
        <item x="37"/>
        <item m="1" x="849"/>
        <item m="1" x="1045"/>
        <item m="1" x="911"/>
        <item x="414"/>
        <item m="1" x="1502"/>
        <item x="163"/>
        <item m="1" x="1065"/>
        <item x="136"/>
        <item m="1" x="1013"/>
        <item x="0"/>
        <item m="1" x="882"/>
        <item m="1" x="897"/>
        <item m="1" x="839"/>
        <item m="1" x="952"/>
        <item m="1" x="895"/>
        <item m="1" x="999"/>
        <item m="1" x="799"/>
        <item m="1" x="1035"/>
        <item x="67"/>
        <item m="1" x="947"/>
        <item m="1" x="890"/>
        <item m="1" x="1558"/>
        <item m="1" x="896"/>
        <item x="54"/>
        <item m="1" x="970"/>
        <item m="1" x="874"/>
        <item m="1" x="920"/>
        <item m="1" x="957"/>
        <item m="1" x="878"/>
        <item m="1" x="1031"/>
        <item m="1" x="1016"/>
        <item x="251"/>
        <item m="1" x="1229"/>
        <item x="208"/>
        <item m="1" x="1138"/>
        <item x="225"/>
        <item m="1" x="1170"/>
        <item x="442"/>
        <item m="1" x="1554"/>
        <item x="32"/>
        <item m="1" x="842"/>
        <item x="277"/>
        <item m="1" x="1266"/>
        <item x="40"/>
        <item m="1" x="853"/>
        <item x="366"/>
        <item m="1" x="1421"/>
        <item x="371"/>
        <item m="1" x="1455"/>
        <item m="1" x="1432"/>
        <item m="1" x="1515"/>
        <item x="570"/>
        <item m="1" x="1732"/>
        <item x="610"/>
        <item m="1" x="1785"/>
        <item x="439"/>
        <item m="1" x="1548"/>
        <item x="707"/>
        <item m="1" x="1923"/>
        <item x="560"/>
        <item m="1" x="1720"/>
        <item m="1" x="1905"/>
        <item m="1" x="1805"/>
        <item m="1" x="2014"/>
        <item m="1" x="1811"/>
        <item m="1" x="1844"/>
        <item x="760"/>
        <item m="1" x="1993"/>
        <item x="527"/>
        <item m="1" x="1784"/>
        <item m="1" x="1676"/>
        <item x="122"/>
        <item m="1" x="989"/>
        <item x="315"/>
        <item m="1" x="1571"/>
        <item m="1" x="1333"/>
        <item x="455"/>
        <item m="1" x="1583"/>
        <item x="63"/>
        <item m="1" x="1595"/>
        <item m="1" x="1614"/>
        <item m="1" x="976"/>
        <item m="1" x="944"/>
        <item m="1" x="1369"/>
        <item m="1" x="1392"/>
        <item m="1" x="1475"/>
        <item m="1" x="1535"/>
        <item m="1" x="1391"/>
        <item m="1" x="1338"/>
        <item m="1" x="1286"/>
        <item m="1" x="1471"/>
        <item m="1" x="1336"/>
        <item m="1" x="1306"/>
        <item m="1" x="1368"/>
        <item m="1" x="1305"/>
        <item m="1" x="1450"/>
        <item m="1" x="1453"/>
        <item m="1" x="1419"/>
        <item m="1" x="1531"/>
        <item m="1" x="1335"/>
        <item m="1" x="1484"/>
        <item m="1" x="1514"/>
        <item m="1" x="1344"/>
        <item m="1" x="1407"/>
        <item m="1" x="1321"/>
        <item m="1" x="886"/>
        <item m="1" x="1520"/>
        <item m="1" x="1552"/>
        <item x="417"/>
        <item m="1" x="1506"/>
        <item x="739"/>
        <item m="1" x="1965"/>
        <item x="373"/>
        <item m="1" x="1435"/>
        <item x="437"/>
        <item m="1" x="1543"/>
        <item x="316"/>
        <item m="1" x="1334"/>
        <item x="169"/>
        <item m="1" x="1073"/>
        <item x="91"/>
        <item m="1" x="929"/>
        <item x="24"/>
        <item m="1" x="829"/>
        <item m="1" x="961"/>
        <item x="97"/>
        <item m="1" x="939"/>
        <item x="697"/>
        <item m="1" x="1906"/>
        <item x="632"/>
        <item m="1" x="1817"/>
        <item t="default"/>
      </items>
    </pivotField>
    <pivotField showAll="0">
      <items count="10">
        <item x="7"/>
        <item x="0"/>
        <item x="1"/>
        <item x="8"/>
        <item x="4"/>
        <item x="5"/>
        <item x="2"/>
        <item x="3"/>
        <item x="6"/>
        <item t="default"/>
      </items>
    </pivotField>
    <pivotField numFmtId="43" showAll="0">
      <items count="550">
        <item x="241"/>
        <item x="233"/>
        <item x="94"/>
        <item x="18"/>
        <item x="287"/>
        <item x="282"/>
        <item x="210"/>
        <item x="519"/>
        <item x="93"/>
        <item x="124"/>
        <item x="292"/>
        <item x="205"/>
        <item x="128"/>
        <item x="24"/>
        <item x="247"/>
        <item x="300"/>
        <item x="46"/>
        <item x="314"/>
        <item x="141"/>
        <item x="218"/>
        <item x="279"/>
        <item x="122"/>
        <item x="104"/>
        <item x="234"/>
        <item x="197"/>
        <item x="266"/>
        <item x="41"/>
        <item x="4"/>
        <item x="221"/>
        <item x="3"/>
        <item x="252"/>
        <item x="11"/>
        <item x="392"/>
        <item x="503"/>
        <item x="340"/>
        <item x="251"/>
        <item x="116"/>
        <item x="306"/>
        <item x="5"/>
        <item x="386"/>
        <item x="303"/>
        <item x="21"/>
        <item x="127"/>
        <item x="531"/>
        <item x="149"/>
        <item x="422"/>
        <item x="272"/>
        <item x="243"/>
        <item x="473"/>
        <item x="82"/>
        <item x="163"/>
        <item x="260"/>
        <item x="1"/>
        <item x="315"/>
        <item x="112"/>
        <item x="95"/>
        <item x="27"/>
        <item x="68"/>
        <item x="119"/>
        <item x="144"/>
        <item x="228"/>
        <item x="150"/>
        <item x="9"/>
        <item x="105"/>
        <item x="71"/>
        <item x="6"/>
        <item x="36"/>
        <item x="534"/>
        <item x="114"/>
        <item x="275"/>
        <item x="108"/>
        <item x="387"/>
        <item x="404"/>
        <item x="156"/>
        <item x="157"/>
        <item x="14"/>
        <item x="296"/>
        <item x="204"/>
        <item x="111"/>
        <item x="538"/>
        <item x="123"/>
        <item x="107"/>
        <item x="419"/>
        <item x="42"/>
        <item x="223"/>
        <item x="232"/>
        <item x="54"/>
        <item x="320"/>
        <item x="66"/>
        <item x="17"/>
        <item x="216"/>
        <item x="294"/>
        <item x="227"/>
        <item x="57"/>
        <item x="391"/>
        <item x="349"/>
        <item x="255"/>
        <item x="508"/>
        <item x="348"/>
        <item x="8"/>
        <item x="329"/>
        <item x="403"/>
        <item x="32"/>
        <item x="309"/>
        <item x="225"/>
        <item x="389"/>
        <item x="103"/>
        <item x="50"/>
        <item x="334"/>
        <item x="299"/>
        <item x="2"/>
        <item x="318"/>
        <item x="30"/>
        <item x="510"/>
        <item x="203"/>
        <item x="86"/>
        <item x="331"/>
        <item x="58"/>
        <item x="70"/>
        <item x="39"/>
        <item x="12"/>
        <item x="10"/>
        <item x="360"/>
        <item x="381"/>
        <item x="325"/>
        <item x="376"/>
        <item x="226"/>
        <item x="84"/>
        <item x="179"/>
        <item x="483"/>
        <item x="285"/>
        <item x="97"/>
        <item x="346"/>
        <item x="22"/>
        <item x="529"/>
        <item x="470"/>
        <item x="323"/>
        <item x="341"/>
        <item x="0"/>
        <item x="83"/>
        <item x="143"/>
        <item x="479"/>
        <item x="343"/>
        <item x="284"/>
        <item x="540"/>
        <item x="246"/>
        <item x="130"/>
        <item x="268"/>
        <item x="532"/>
        <item x="264"/>
        <item x="63"/>
        <item x="398"/>
        <item x="239"/>
        <item x="539"/>
        <item x="109"/>
        <item x="297"/>
        <item x="222"/>
        <item x="230"/>
        <item x="283"/>
        <item x="253"/>
        <item x="274"/>
        <item x="99"/>
        <item x="76"/>
        <item x="544"/>
        <item x="7"/>
        <item x="31"/>
        <item x="431"/>
        <item x="236"/>
        <item x="244"/>
        <item x="189"/>
        <item x="330"/>
        <item x="187"/>
        <item x="106"/>
        <item x="125"/>
        <item x="477"/>
        <item x="280"/>
        <item x="172"/>
        <item x="270"/>
        <item x="263"/>
        <item x="302"/>
        <item x="265"/>
        <item x="488"/>
        <item x="317"/>
        <item x="120"/>
        <item x="23"/>
        <item x="393"/>
        <item x="146"/>
        <item x="397"/>
        <item x="396"/>
        <item x="352"/>
        <item x="290"/>
        <item x="471"/>
        <item x="89"/>
        <item x="490"/>
        <item x="498"/>
        <item x="37"/>
        <item x="378"/>
        <item x="80"/>
        <item x="249"/>
        <item x="335"/>
        <item x="478"/>
        <item x="418"/>
        <item x="440"/>
        <item x="362"/>
        <item x="245"/>
        <item x="505"/>
        <item x="78"/>
        <item x="504"/>
        <item x="416"/>
        <item x="154"/>
        <item x="101"/>
        <item x="240"/>
        <item x="60"/>
        <item x="445"/>
        <item x="273"/>
        <item x="257"/>
        <item x="81"/>
        <item x="380"/>
        <item x="517"/>
        <item x="487"/>
        <item x="342"/>
        <item x="370"/>
        <item x="511"/>
        <item x="408"/>
        <item x="131"/>
        <item x="132"/>
        <item x="231"/>
        <item x="34"/>
        <item x="363"/>
        <item x="502"/>
        <item x="256"/>
        <item x="117"/>
        <item x="61"/>
        <item x="452"/>
        <item x="186"/>
        <item x="295"/>
        <item x="242"/>
        <item x="151"/>
        <item x="25"/>
        <item x="312"/>
        <item x="139"/>
        <item x="493"/>
        <item x="304"/>
        <item x="451"/>
        <item x="96"/>
        <item x="434"/>
        <item x="175"/>
        <item x="16"/>
        <item x="491"/>
        <item x="454"/>
        <item x="466"/>
        <item x="467"/>
        <item x="29"/>
        <item x="350"/>
        <item x="248"/>
        <item x="429"/>
        <item x="220"/>
        <item x="459"/>
        <item x="188"/>
        <item x="90"/>
        <item x="507"/>
        <item x="59"/>
        <item x="250"/>
        <item x="516"/>
        <item x="394"/>
        <item x="176"/>
        <item x="537"/>
        <item x="428"/>
        <item x="298"/>
        <item x="464"/>
        <item x="512"/>
        <item x="33"/>
        <item x="177"/>
        <item x="229"/>
        <item x="319"/>
        <item x="457"/>
        <item x="118"/>
        <item x="367"/>
        <item x="145"/>
        <item x="353"/>
        <item x="237"/>
        <item x="69"/>
        <item x="369"/>
        <item x="199"/>
        <item x="269"/>
        <item x="293"/>
        <item x="276"/>
        <item x="158"/>
        <item x="92"/>
        <item x="375"/>
        <item x="327"/>
        <item x="413"/>
        <item x="48"/>
        <item x="305"/>
        <item x="410"/>
        <item x="423"/>
        <item x="522"/>
        <item x="351"/>
        <item x="259"/>
        <item x="481"/>
        <item x="420"/>
        <item x="301"/>
        <item x="267"/>
        <item x="384"/>
        <item x="72"/>
        <item x="337"/>
        <item x="164"/>
        <item x="271"/>
        <item x="430"/>
        <item x="258"/>
        <item x="542"/>
        <item x="333"/>
        <item x="427"/>
        <item x="254"/>
        <item x="44"/>
        <item x="533"/>
        <item x="361"/>
        <item x="530"/>
        <item x="356"/>
        <item x="486"/>
        <item x="447"/>
        <item x="365"/>
        <item x="324"/>
        <item x="409"/>
        <item x="79"/>
        <item x="310"/>
        <item x="527"/>
        <item x="277"/>
        <item x="166"/>
        <item x="462"/>
        <item x="286"/>
        <item x="373"/>
        <item x="425"/>
        <item x="147"/>
        <item x="238"/>
        <item x="308"/>
        <item x="173"/>
        <item x="432"/>
        <item x="521"/>
        <item x="388"/>
        <item x="364"/>
        <item x="536"/>
        <item x="207"/>
        <item x="135"/>
        <item x="336"/>
        <item x="167"/>
        <item x="168"/>
        <item x="311"/>
        <item x="495"/>
        <item x="169"/>
        <item x="448"/>
        <item x="401"/>
        <item x="406"/>
        <item x="460"/>
        <item x="383"/>
        <item x="202"/>
        <item x="358"/>
        <item x="377"/>
        <item x="211"/>
        <item x="181"/>
        <item x="547"/>
        <item x="499"/>
        <item x="456"/>
        <item x="546"/>
        <item x="475"/>
        <item x="136"/>
        <item x="541"/>
        <item x="407"/>
        <item x="402"/>
        <item x="436"/>
        <item x="474"/>
        <item x="399"/>
        <item x="313"/>
        <item x="209"/>
        <item x="485"/>
        <item x="465"/>
        <item x="291"/>
        <item x="213"/>
        <item x="338"/>
        <item x="316"/>
        <item x="518"/>
        <item x="545"/>
        <item x="412"/>
        <item x="155"/>
        <item x="400"/>
        <item x="444"/>
        <item x="497"/>
        <item x="214"/>
        <item x="548"/>
        <item x="438"/>
        <item x="446"/>
        <item x="509"/>
        <item x="484"/>
        <item x="184"/>
        <item x="194"/>
        <item x="526"/>
        <item x="449"/>
        <item x="528"/>
        <item x="371"/>
        <item x="395"/>
        <item x="366"/>
        <item x="374"/>
        <item x="524"/>
        <item x="278"/>
        <item x="307"/>
        <item x="345"/>
        <item x="455"/>
        <item x="543"/>
        <item x="321"/>
        <item x="368"/>
        <item x="405"/>
        <item x="359"/>
        <item x="354"/>
        <item x="482"/>
        <item x="424"/>
        <item x="514"/>
        <item x="385"/>
        <item x="494"/>
        <item x="453"/>
        <item x="215"/>
        <item x="461"/>
        <item x="183"/>
        <item x="235"/>
        <item x="421"/>
        <item x="289"/>
        <item x="206"/>
        <item x="133"/>
        <item x="379"/>
        <item x="190"/>
        <item x="450"/>
        <item x="523"/>
        <item x="469"/>
        <item x="208"/>
        <item x="339"/>
        <item x="492"/>
        <item x="476"/>
        <item x="525"/>
        <item x="357"/>
        <item x="281"/>
        <item x="100"/>
        <item x="288"/>
        <item x="520"/>
        <item x="441"/>
        <item x="332"/>
        <item x="328"/>
        <item x="414"/>
        <item x="513"/>
        <item x="372"/>
        <item x="443"/>
        <item x="262"/>
        <item x="113"/>
        <item x="170"/>
        <item x="463"/>
        <item x="355"/>
        <item x="535"/>
        <item x="458"/>
        <item x="506"/>
        <item x="411"/>
        <item x="35"/>
        <item x="435"/>
        <item x="49"/>
        <item x="480"/>
        <item x="65"/>
        <item x="198"/>
        <item x="437"/>
        <item x="219"/>
        <item x="217"/>
        <item x="43"/>
        <item x="426"/>
        <item x="344"/>
        <item x="73"/>
        <item x="515"/>
        <item x="500"/>
        <item x="382"/>
        <item x="468"/>
        <item x="98"/>
        <item x="138"/>
        <item x="442"/>
        <item x="88"/>
        <item x="496"/>
        <item x="174"/>
        <item x="390"/>
        <item x="439"/>
        <item x="415"/>
        <item x="75"/>
        <item x="322"/>
        <item x="326"/>
        <item x="162"/>
        <item x="47"/>
        <item x="152"/>
        <item x="192"/>
        <item x="19"/>
        <item x="110"/>
        <item x="261"/>
        <item x="200"/>
        <item x="91"/>
        <item x="489"/>
        <item x="180"/>
        <item x="15"/>
        <item x="148"/>
        <item x="13"/>
        <item x="417"/>
        <item x="433"/>
        <item x="20"/>
        <item x="87"/>
        <item x="185"/>
        <item x="67"/>
        <item x="38"/>
        <item x="182"/>
        <item x="153"/>
        <item x="201"/>
        <item x="178"/>
        <item x="56"/>
        <item x="134"/>
        <item x="28"/>
        <item x="74"/>
        <item x="195"/>
        <item x="142"/>
        <item x="62"/>
        <item x="196"/>
        <item x="77"/>
        <item x="161"/>
        <item x="159"/>
        <item x="55"/>
        <item x="45"/>
        <item x="472"/>
        <item x="52"/>
        <item x="171"/>
        <item x="85"/>
        <item x="51"/>
        <item x="53"/>
        <item x="121"/>
        <item x="40"/>
        <item x="26"/>
        <item x="191"/>
        <item x="193"/>
        <item x="137"/>
        <item x="347"/>
        <item x="224"/>
        <item x="64"/>
        <item x="501"/>
        <item x="115"/>
        <item x="212"/>
        <item x="140"/>
        <item x="165"/>
        <item x="102"/>
        <item x="129"/>
        <item x="160"/>
        <item x="126"/>
        <item t="default"/>
      </items>
    </pivotField>
    <pivotField numFmtId="43" showAll="0">
      <items count="450">
        <item x="261"/>
        <item x="173"/>
        <item x="195"/>
        <item x="215"/>
        <item x="333"/>
        <item x="307"/>
        <item x="207"/>
        <item x="236"/>
        <item x="228"/>
        <item x="159"/>
        <item x="250"/>
        <item x="190"/>
        <item x="174"/>
        <item x="150"/>
        <item x="221"/>
        <item x="182"/>
        <item x="17"/>
        <item x="242"/>
        <item x="230"/>
        <item x="202"/>
        <item x="183"/>
        <item x="243"/>
        <item x="170"/>
        <item x="357"/>
        <item x="47"/>
        <item x="187"/>
        <item x="435"/>
        <item x="7"/>
        <item x="254"/>
        <item x="239"/>
        <item x="172"/>
        <item x="247"/>
        <item x="9"/>
        <item x="1"/>
        <item x="340"/>
        <item x="197"/>
        <item x="432"/>
        <item x="31"/>
        <item x="4"/>
        <item x="227"/>
        <item x="189"/>
        <item x="269"/>
        <item x="198"/>
        <item x="119"/>
        <item x="224"/>
        <item x="30"/>
        <item x="81"/>
        <item x="141"/>
        <item x="6"/>
        <item x="33"/>
        <item x="420"/>
        <item x="255"/>
        <item x="85"/>
        <item x="185"/>
        <item x="210"/>
        <item x="64"/>
        <item x="22"/>
        <item x="92"/>
        <item x="312"/>
        <item x="396"/>
        <item x="359"/>
        <item x="149"/>
        <item x="108"/>
        <item x="23"/>
        <item x="112"/>
        <item x="26"/>
        <item x="3"/>
        <item x="11"/>
        <item x="209"/>
        <item x="245"/>
        <item x="417"/>
        <item x="321"/>
        <item x="21"/>
        <item x="105"/>
        <item x="180"/>
        <item x="251"/>
        <item x="284"/>
        <item x="100"/>
        <item x="101"/>
        <item x="10"/>
        <item x="53"/>
        <item x="325"/>
        <item x="40"/>
        <item x="76"/>
        <item x="407"/>
        <item x="192"/>
        <item x="298"/>
        <item x="169"/>
        <item x="12"/>
        <item x="120"/>
        <item x="445"/>
        <item x="70"/>
        <item x="332"/>
        <item x="405"/>
        <item x="395"/>
        <item x="381"/>
        <item x="234"/>
        <item x="102"/>
        <item x="8"/>
        <item x="5"/>
        <item x="398"/>
        <item x="313"/>
        <item x="121"/>
        <item x="376"/>
        <item x="267"/>
        <item x="0"/>
        <item x="97"/>
        <item x="225"/>
        <item x="302"/>
        <item x="296"/>
        <item x="323"/>
        <item x="266"/>
        <item x="206"/>
        <item x="77"/>
        <item x="66"/>
        <item x="29"/>
        <item x="348"/>
        <item x="273"/>
        <item x="165"/>
        <item x="390"/>
        <item x="175"/>
        <item x="179"/>
        <item x="49"/>
        <item x="253"/>
        <item x="72"/>
        <item x="278"/>
        <item x="178"/>
        <item x="218"/>
        <item x="409"/>
        <item x="36"/>
        <item x="41"/>
        <item x="441"/>
        <item x="276"/>
        <item x="93"/>
        <item x="38"/>
        <item x="68"/>
        <item x="290"/>
        <item x="265"/>
        <item x="275"/>
        <item x="342"/>
        <item x="286"/>
        <item x="28"/>
        <item x="75"/>
        <item x="379"/>
        <item x="153"/>
        <item x="315"/>
        <item x="238"/>
        <item x="203"/>
        <item x="354"/>
        <item x="274"/>
        <item x="87"/>
        <item x="63"/>
        <item x="289"/>
        <item x="96"/>
        <item x="317"/>
        <item x="322"/>
        <item x="355"/>
        <item x="201"/>
        <item x="15"/>
        <item x="135"/>
        <item x="55"/>
        <item x="371"/>
        <item x="447"/>
        <item x="2"/>
        <item x="24"/>
        <item x="351"/>
        <item x="226"/>
        <item x="264"/>
        <item x="335"/>
        <item x="384"/>
        <item x="301"/>
        <item x="263"/>
        <item x="171"/>
        <item x="20"/>
        <item x="199"/>
        <item x="318"/>
        <item x="293"/>
        <item x="34"/>
        <item x="204"/>
        <item x="32"/>
        <item x="374"/>
        <item x="223"/>
        <item x="94"/>
        <item x="319"/>
        <item x="346"/>
        <item x="437"/>
        <item x="387"/>
        <item x="412"/>
        <item x="71"/>
        <item x="158"/>
        <item x="308"/>
        <item x="213"/>
        <item x="193"/>
        <item x="176"/>
        <item x="79"/>
        <item x="181"/>
        <item x="365"/>
        <item x="421"/>
        <item x="427"/>
        <item x="212"/>
        <item x="164"/>
        <item x="362"/>
        <item x="337"/>
        <item x="373"/>
        <item x="216"/>
        <item x="237"/>
        <item x="244"/>
        <item x="229"/>
        <item x="188"/>
        <item x="231"/>
        <item x="257"/>
        <item x="151"/>
        <item x="200"/>
        <item x="220"/>
        <item x="157"/>
        <item x="281"/>
        <item x="43"/>
        <item x="191"/>
        <item x="442"/>
        <item x="446"/>
        <item x="444"/>
        <item x="375"/>
        <item x="109"/>
        <item x="336"/>
        <item x="277"/>
        <item x="258"/>
        <item x="425"/>
        <item x="285"/>
        <item x="222"/>
        <item x="309"/>
        <item x="443"/>
        <item x="219"/>
        <item x="196"/>
        <item x="363"/>
        <item x="397"/>
        <item x="378"/>
        <item x="186"/>
        <item x="208"/>
        <item x="163"/>
        <item x="123"/>
        <item x="383"/>
        <item x="295"/>
        <item x="268"/>
        <item x="287"/>
        <item x="448"/>
        <item x="360"/>
        <item x="310"/>
        <item x="248"/>
        <item x="434"/>
        <item x="423"/>
        <item x="414"/>
        <item x="292"/>
        <item x="145"/>
        <item x="372"/>
        <item x="46"/>
        <item x="241"/>
        <item x="400"/>
        <item x="205"/>
        <item x="300"/>
        <item x="240"/>
        <item x="389"/>
        <item x="358"/>
        <item x="320"/>
        <item x="410"/>
        <item x="233"/>
        <item x="330"/>
        <item x="168"/>
        <item x="380"/>
        <item x="184"/>
        <item x="117"/>
        <item x="361"/>
        <item x="329"/>
        <item x="385"/>
        <item x="401"/>
        <item x="106"/>
        <item x="232"/>
        <item x="347"/>
        <item x="439"/>
        <item x="429"/>
        <item x="419"/>
        <item x="413"/>
        <item x="214"/>
        <item x="368"/>
        <item x="95"/>
        <item x="291"/>
        <item x="349"/>
        <item x="331"/>
        <item x="294"/>
        <item x="160"/>
        <item x="235"/>
        <item x="424"/>
        <item x="177"/>
        <item x="366"/>
        <item x="328"/>
        <item x="217"/>
        <item x="297"/>
        <item x="430"/>
        <item x="282"/>
        <item x="345"/>
        <item x="143"/>
        <item x="327"/>
        <item x="403"/>
        <item x="271"/>
        <item x="279"/>
        <item x="304"/>
        <item x="428"/>
        <item x="259"/>
        <item x="339"/>
        <item x="156"/>
        <item x="343"/>
        <item x="404"/>
        <item x="133"/>
        <item x="155"/>
        <item x="256"/>
        <item x="431"/>
        <item x="377"/>
        <item x="311"/>
        <item x="211"/>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numFmtId="43"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numFmtId="43" showAll="0">
      <items count="26">
        <item x="22"/>
        <item x="21"/>
        <item x="23"/>
        <item x="18"/>
        <item x="24"/>
        <item x="17"/>
        <item x="19"/>
        <item x="14"/>
        <item x="8"/>
        <item x="10"/>
        <item x="12"/>
        <item x="9"/>
        <item x="7"/>
        <item x="11"/>
        <item x="2"/>
        <item x="1"/>
        <item x="3"/>
        <item x="0"/>
        <item x="4"/>
        <item x="5"/>
        <item x="6"/>
        <item x="13"/>
        <item x="16"/>
        <item x="20"/>
        <item x="15"/>
        <item t="default"/>
      </items>
    </pivotField>
    <pivotField numFmtId="164" showAll="0">
      <items count="1116">
        <item x="988"/>
        <item x="775"/>
        <item x="133"/>
        <item x="825"/>
        <item x="221"/>
        <item x="1038"/>
        <item x="975"/>
        <item x="858"/>
        <item x="119"/>
        <item x="936"/>
        <item x="387"/>
        <item x="974"/>
        <item x="1090"/>
        <item x="863"/>
        <item x="612"/>
        <item x="205"/>
        <item x="121"/>
        <item x="223"/>
        <item x="157"/>
        <item x="899"/>
        <item x="916"/>
        <item x="67"/>
        <item x="95"/>
        <item x="371"/>
        <item x="1102"/>
        <item x="222"/>
        <item x="892"/>
        <item x="217"/>
        <item x="882"/>
        <item x="206"/>
        <item x="909"/>
        <item x="923"/>
        <item x="1056"/>
        <item x="125"/>
        <item x="144"/>
        <item x="956"/>
        <item x="153"/>
        <item x="1055"/>
        <item x="784"/>
        <item x="214"/>
        <item x="663"/>
        <item x="696"/>
        <item x="914"/>
        <item x="104"/>
        <item x="1079"/>
        <item x="198"/>
        <item x="225"/>
        <item x="996"/>
        <item x="592"/>
        <item x="816"/>
        <item x="864"/>
        <item x="1066"/>
        <item x="195"/>
        <item x="357"/>
        <item x="228"/>
        <item x="970"/>
        <item x="162"/>
        <item x="793"/>
        <item x="212"/>
        <item x="1108"/>
        <item x="364"/>
        <item x="210"/>
        <item x="823"/>
        <item x="370"/>
        <item x="71"/>
        <item x="229"/>
        <item x="93"/>
        <item x="1081"/>
        <item x="245"/>
        <item x="235"/>
        <item x="1025"/>
        <item x="59"/>
        <item x="236"/>
        <item x="319"/>
        <item x="1078"/>
        <item x="1013"/>
        <item x="1101"/>
        <item x="224"/>
        <item x="966"/>
        <item x="1065"/>
        <item x="977"/>
        <item x="240"/>
        <item x="1097"/>
        <item x="25"/>
        <item x="189"/>
        <item x="1105"/>
        <item x="158"/>
        <item x="237"/>
        <item x="963"/>
        <item x="418"/>
        <item x="60"/>
        <item x="117"/>
        <item x="1054"/>
        <item x="220"/>
        <item x="1104"/>
        <item x="196"/>
        <item x="238"/>
        <item x="1076"/>
        <item x="822"/>
        <item x="349"/>
        <item x="540"/>
        <item x="181"/>
        <item x="384"/>
        <item x="170"/>
        <item x="912"/>
        <item x="928"/>
        <item x="122"/>
        <item x="554"/>
        <item x="756"/>
        <item x="1051"/>
        <item x="233"/>
        <item x="385"/>
        <item x="201"/>
        <item x="101"/>
        <item x="109"/>
        <item x="1074"/>
        <item x="875"/>
        <item x="778"/>
        <item x="186"/>
        <item x="957"/>
        <item x="1063"/>
        <item x="246"/>
        <item x="967"/>
        <item x="379"/>
        <item x="828"/>
        <item x="135"/>
        <item x="46"/>
        <item x="906"/>
        <item x="188"/>
        <item x="991"/>
        <item x="948"/>
        <item x="983"/>
        <item x="156"/>
        <item x="1027"/>
        <item x="128"/>
        <item x="140"/>
        <item x="588"/>
        <item x="30"/>
        <item x="166"/>
        <item x="638"/>
        <item x="605"/>
        <item x="1007"/>
        <item x="116"/>
        <item x="561"/>
        <item x="231"/>
        <item x="990"/>
        <item x="65"/>
        <item x="507"/>
        <item x="147"/>
        <item x="715"/>
        <item x="373"/>
        <item x="725"/>
        <item x="675"/>
        <item x="1017"/>
        <item x="73"/>
        <item x="667"/>
        <item x="180"/>
        <item x="628"/>
        <item x="837"/>
        <item x="849"/>
        <item x="55"/>
        <item x="1100"/>
        <item x="56"/>
        <item x="946"/>
        <item x="35"/>
        <item x="922"/>
        <item x="382"/>
        <item x="178"/>
        <item x="1112"/>
        <item x="179"/>
        <item x="821"/>
        <item x="171"/>
        <item x="645"/>
        <item x="142"/>
        <item x="143"/>
        <item x="41"/>
        <item x="89"/>
        <item x="202"/>
        <item x="209"/>
        <item x="1050"/>
        <item x="1086"/>
        <item x="994"/>
        <item x="66"/>
        <item x="239"/>
        <item x="847"/>
        <item x="898"/>
        <item x="1008"/>
        <item x="1001"/>
        <item x="968"/>
        <item x="177"/>
        <item x="33"/>
        <item x="126"/>
        <item x="878"/>
        <item x="1020"/>
        <item x="91"/>
        <item x="96"/>
        <item x="651"/>
        <item x="354"/>
        <item x="63"/>
        <item x="780"/>
        <item x="844"/>
        <item x="1005"/>
        <item x="134"/>
        <item x="993"/>
        <item x="973"/>
        <item x="232"/>
        <item x="811"/>
        <item x="940"/>
        <item x="438"/>
        <item x="926"/>
        <item x="48"/>
        <item x="672"/>
        <item x="602"/>
        <item x="374"/>
        <item x="999"/>
        <item x="400"/>
        <item x="703"/>
        <item x="1036"/>
        <item x="207"/>
        <item x="1080"/>
        <item x="381"/>
        <item x="1028"/>
        <item x="947"/>
        <item x="350"/>
        <item x="85"/>
        <item x="391"/>
        <item x="1083"/>
        <item x="1071"/>
        <item x="929"/>
        <item x="809"/>
        <item x="146"/>
        <item x="17"/>
        <item x="636"/>
        <item x="1075"/>
        <item x="351"/>
        <item x="1029"/>
        <item x="234"/>
        <item x="150"/>
        <item x="200"/>
        <item x="1087"/>
        <item x="763"/>
        <item x="68"/>
        <item x="520"/>
        <item x="172"/>
        <item x="114"/>
        <item x="952"/>
        <item x="161"/>
        <item x="949"/>
        <item x="959"/>
        <item x="29"/>
        <item x="764"/>
        <item x="513"/>
        <item x="211"/>
        <item x="1040"/>
        <item x="960"/>
        <item x="808"/>
        <item x="979"/>
        <item x="660"/>
        <item x="215"/>
        <item x="566"/>
        <item x="838"/>
        <item x="88"/>
        <item x="79"/>
        <item x="800"/>
        <item x="1057"/>
        <item x="1031"/>
        <item x="889"/>
        <item x="754"/>
        <item x="31"/>
        <item x="76"/>
        <item x="1046"/>
        <item x="505"/>
        <item x="1110"/>
        <item x="677"/>
        <item x="77"/>
        <item x="1010"/>
        <item x="1089"/>
        <item x="857"/>
        <item x="92"/>
        <item x="1107"/>
        <item x="167"/>
        <item x="755"/>
        <item x="538"/>
        <item x="1042"/>
        <item x="870"/>
        <item x="127"/>
        <item x="1088"/>
        <item x="569"/>
        <item x="184"/>
        <item x="164"/>
        <item x="835"/>
        <item x="97"/>
        <item x="100"/>
        <item x="641"/>
        <item x="783"/>
        <item x="862"/>
        <item x="1037"/>
        <item x="52"/>
        <item x="300"/>
        <item x="185"/>
        <item x="900"/>
        <item x="668"/>
        <item x="106"/>
        <item x="1094"/>
        <item x="112"/>
        <item x="935"/>
        <item x="292"/>
        <item x="918"/>
        <item x="1068"/>
        <item x="64"/>
        <item x="1034"/>
        <item x="242"/>
        <item x="1033"/>
        <item x="723"/>
        <item x="938"/>
        <item x="356"/>
        <item x="869"/>
        <item x="168"/>
        <item x="227"/>
        <item x="393"/>
        <item x="1095"/>
        <item x="542"/>
        <item x="506"/>
        <item x="726"/>
        <item x="216"/>
        <item x="817"/>
        <item x="852"/>
        <item x="82"/>
        <item x="409"/>
        <item x="129"/>
        <item x="366"/>
        <item x="1030"/>
        <item x="842"/>
        <item x="208"/>
        <item x="853"/>
        <item x="589"/>
        <item x="707"/>
        <item x="1052"/>
        <item x="690"/>
        <item x="902"/>
        <item x="278"/>
        <item x="528"/>
        <item x="219"/>
        <item x="801"/>
        <item x="90"/>
        <item x="910"/>
        <item x="920"/>
        <item x="790"/>
        <item x="865"/>
        <item x="795"/>
        <item x="1061"/>
        <item x="313"/>
        <item x="455"/>
        <item x="62"/>
        <item x="295"/>
        <item x="191"/>
        <item x="378"/>
        <item x="927"/>
        <item x="885"/>
        <item x="1045"/>
        <item x="1099"/>
        <item x="613"/>
        <item x="1043"/>
        <item x="804"/>
        <item x="1015"/>
        <item x="248"/>
        <item x="629"/>
        <item x="716"/>
        <item x="28"/>
        <item x="333"/>
        <item x="94"/>
        <item x="958"/>
        <item x="932"/>
        <item x="75"/>
        <item x="532"/>
        <item x="1002"/>
        <item x="884"/>
        <item x="482"/>
        <item x="930"/>
        <item x="732"/>
        <item x="661"/>
        <item x="463"/>
        <item x="722"/>
        <item x="894"/>
        <item x="921"/>
        <item x="190"/>
        <item x="551"/>
        <item x="901"/>
        <item x="353"/>
        <item x="797"/>
        <item x="226"/>
        <item x="337"/>
        <item x="886"/>
        <item x="50"/>
        <item x="876"/>
        <item x="155"/>
        <item x="11"/>
        <item x="620"/>
        <item x="1026"/>
        <item x="1106"/>
        <item x="666"/>
        <item x="1009"/>
        <item x="944"/>
        <item x="962"/>
        <item x="701"/>
        <item x="1019"/>
        <item x="1039"/>
        <item x="335"/>
        <item x="380"/>
        <item x="713"/>
        <item x="1058"/>
        <item x="148"/>
        <item x="772"/>
        <item x="943"/>
        <item x="601"/>
        <item x="355"/>
        <item x="616"/>
        <item x="814"/>
        <item x="586"/>
        <item x="678"/>
        <item x="720"/>
        <item x="1109"/>
        <item x="587"/>
        <item x="702"/>
        <item x="1084"/>
        <item x="1059"/>
        <item x="87"/>
        <item x="697"/>
        <item x="1049"/>
        <item x="955"/>
        <item x="736"/>
        <item x="653"/>
        <item x="631"/>
        <item x="149"/>
        <item x="326"/>
        <item x="132"/>
        <item x="1098"/>
        <item x="108"/>
        <item x="1096"/>
        <item x="57"/>
        <item x="767"/>
        <item x="895"/>
        <item x="704"/>
        <item x="1082"/>
        <item x="24"/>
        <item x="830"/>
        <item x="531"/>
        <item x="84"/>
        <item x="536"/>
        <item x="919"/>
        <item x="868"/>
        <item x="524"/>
        <item x="671"/>
        <item x="911"/>
        <item x="694"/>
        <item x="771"/>
        <item x="182"/>
        <item x="712"/>
        <item x="243"/>
        <item x="136"/>
        <item x="47"/>
        <item x="746"/>
        <item x="813"/>
        <item x="213"/>
        <item x="657"/>
        <item x="630"/>
        <item x="861"/>
        <item x="453"/>
        <item x="230"/>
        <item x="619"/>
        <item x="978"/>
        <item x="462"/>
        <item x="360"/>
        <item x="774"/>
        <item x="328"/>
        <item x="389"/>
        <item x="872"/>
        <item x="546"/>
        <item x="1092"/>
        <item x="1023"/>
        <item x="340"/>
        <item x="515"/>
        <item x="642"/>
        <item x="152"/>
        <item x="782"/>
        <item x="323"/>
        <item x="867"/>
        <item x="1024"/>
        <item x="1021"/>
        <item x="103"/>
        <item x="204"/>
        <item x="693"/>
        <item x="807"/>
        <item x="421"/>
        <item x="287"/>
        <item x="442"/>
        <item x="591"/>
        <item x="509"/>
        <item x="705"/>
        <item x="345"/>
        <item x="496"/>
        <item x="244"/>
        <item x="1077"/>
        <item x="992"/>
        <item x="673"/>
        <item x="766"/>
        <item x="941"/>
        <item x="123"/>
        <item x="731"/>
        <item x="1014"/>
        <item x="86"/>
        <item x="637"/>
        <item x="305"/>
        <item x="719"/>
        <item x="939"/>
        <item x="107"/>
        <item x="650"/>
        <item x="819"/>
        <item x="1069"/>
        <item x="1003"/>
        <item x="523"/>
        <item x="950"/>
        <item x="880"/>
        <item x="925"/>
        <item x="874"/>
        <item x="1064"/>
        <item x="980"/>
        <item x="961"/>
        <item x="45"/>
        <item x="466"/>
        <item x="1048"/>
        <item x="871"/>
        <item x="1067"/>
        <item x="608"/>
        <item x="1111"/>
        <item x="80"/>
        <item x="662"/>
        <item x="915"/>
        <item x="1035"/>
        <item x="680"/>
        <item x="1062"/>
        <item x="622"/>
        <item x="829"/>
        <item x="826"/>
        <item x="192"/>
        <item x="596"/>
        <item x="859"/>
        <item x="953"/>
        <item x="820"/>
        <item x="291"/>
        <item x="1004"/>
        <item x="320"/>
        <item x="471"/>
        <item x="610"/>
        <item x="643"/>
        <item x="472"/>
        <item x="984"/>
        <item x="917"/>
        <item x="850"/>
        <item x="640"/>
        <item x="118"/>
        <item x="893"/>
        <item x="372"/>
        <item x="197"/>
        <item x="21"/>
        <item x="965"/>
        <item x="708"/>
        <item x="548"/>
        <item x="367"/>
        <item x="478"/>
        <item x="12"/>
        <item x="717"/>
        <item x="740"/>
        <item x="985"/>
        <item x="477"/>
        <item x="890"/>
        <item x="765"/>
        <item x="714"/>
        <item x="721"/>
        <item x="318"/>
        <item x="392"/>
        <item x="883"/>
        <item x="598"/>
        <item x="599"/>
        <item x="1012"/>
        <item x="698"/>
        <item x="972"/>
        <item x="1018"/>
        <item x="459"/>
        <item x="913"/>
        <item x="276"/>
        <item x="665"/>
        <item x="989"/>
        <item x="848"/>
        <item x="986"/>
        <item x="806"/>
        <item x="760"/>
        <item x="138"/>
        <item x="113"/>
        <item x="692"/>
        <item x="624"/>
        <item x="173"/>
        <item x="611"/>
        <item x="527"/>
        <item x="498"/>
        <item x="658"/>
        <item x="428"/>
        <item x="415"/>
        <item x="604"/>
        <item x="888"/>
        <item x="1093"/>
        <item x="626"/>
        <item x="1070"/>
        <item x="931"/>
        <item x="187"/>
        <item x="483"/>
        <item x="1060"/>
        <item x="699"/>
        <item x="301"/>
        <item x="945"/>
        <item x="1006"/>
        <item x="111"/>
        <item x="322"/>
        <item x="674"/>
        <item x="706"/>
        <item x="633"/>
        <item x="124"/>
        <item x="572"/>
        <item x="203"/>
        <item x="840"/>
        <item x="750"/>
        <item x="1041"/>
        <item x="539"/>
        <item x="376"/>
        <item x="744"/>
        <item x="1103"/>
        <item x="494"/>
        <item x="81"/>
        <item x="1044"/>
        <item x="130"/>
        <item x="74"/>
        <item x="358"/>
        <item x="581"/>
        <item x="137"/>
        <item x="568"/>
        <item x="163"/>
        <item x="1073"/>
        <item x="1114"/>
        <item x="49"/>
        <item x="51"/>
        <item x="530"/>
        <item x="998"/>
        <item x="344"/>
        <item x="432"/>
        <item x="440"/>
        <item x="296"/>
        <item x="982"/>
        <item x="924"/>
        <item x="502"/>
        <item x="976"/>
        <item x="34"/>
        <item x="676"/>
        <item x="145"/>
        <item x="718"/>
        <item x="590"/>
        <item x="398"/>
        <item x="575"/>
        <item x="283"/>
        <item x="338"/>
        <item x="621"/>
        <item x="954"/>
        <item x="169"/>
        <item x="905"/>
        <item x="691"/>
        <item x="61"/>
        <item x="518"/>
        <item x="316"/>
        <item x="987"/>
        <item x="1085"/>
        <item x="253"/>
        <item x="2"/>
        <item x="1053"/>
        <item x="789"/>
        <item x="815"/>
        <item x="1032"/>
        <item x="951"/>
        <item x="1113"/>
        <item x="535"/>
        <item x="582"/>
        <item x="758"/>
        <item x="969"/>
        <item x="40"/>
        <item x="44"/>
        <item x="446"/>
        <item x="687"/>
        <item x="154"/>
        <item x="529"/>
        <item x="359"/>
        <item x="369"/>
        <item x="742"/>
        <item x="855"/>
        <item x="600"/>
        <item x="647"/>
        <item x="160"/>
        <item x="289"/>
        <item x="504"/>
        <item x="460"/>
        <item x="465"/>
        <item x="562"/>
        <item x="194"/>
        <item x="406"/>
        <item x="368"/>
        <item x="904"/>
        <item x="266"/>
        <item x="595"/>
        <item x="981"/>
        <item x="933"/>
        <item x="896"/>
        <item x="607"/>
        <item x="565"/>
        <item x="436"/>
        <item x="879"/>
        <item x="390"/>
        <item x="476"/>
        <item x="877"/>
        <item x="334"/>
        <item x="20"/>
        <item x="508"/>
        <item x="700"/>
        <item x="312"/>
        <item x="425"/>
        <item x="451"/>
        <item x="873"/>
        <item x="794"/>
        <item x="654"/>
        <item x="1047"/>
        <item x="907"/>
        <item x="770"/>
        <item x="39"/>
        <item x="517"/>
        <item x="603"/>
        <item x="72"/>
        <item x="639"/>
        <item x="579"/>
        <item x="377"/>
        <item x="897"/>
        <item x="964"/>
        <item x="805"/>
        <item x="1091"/>
        <item x="627"/>
        <item x="120"/>
        <item x="634"/>
        <item x="70"/>
        <item x="597"/>
        <item x="256"/>
        <item x="632"/>
        <item x="656"/>
        <item x="635"/>
        <item x="684"/>
        <item x="682"/>
        <item x="365"/>
        <item x="831"/>
        <item x="139"/>
        <item x="18"/>
        <item x="618"/>
        <item x="1022"/>
        <item x="594"/>
        <item x="468"/>
        <item x="294"/>
        <item x="557"/>
        <item x="681"/>
        <item x="942"/>
        <item x="856"/>
        <item x="1000"/>
        <item x="578"/>
        <item x="891"/>
        <item x="552"/>
        <item x="304"/>
        <item x="881"/>
        <item x="796"/>
        <item x="467"/>
        <item x="447"/>
        <item x="422"/>
        <item x="834"/>
        <item x="745"/>
        <item x="1011"/>
        <item x="997"/>
        <item x="16"/>
        <item x="183"/>
        <item x="38"/>
        <item x="22"/>
        <item x="444"/>
        <item x="652"/>
        <item x="625"/>
        <item x="479"/>
        <item x="679"/>
        <item x="261"/>
        <item x="99"/>
        <item x="903"/>
        <item x="445"/>
        <item x="609"/>
        <item x="827"/>
        <item x="777"/>
        <item x="15"/>
        <item x="648"/>
        <item x="83"/>
        <item x="887"/>
        <item x="841"/>
        <item x="669"/>
        <item x="279"/>
        <item x="832"/>
        <item x="934"/>
        <item x="729"/>
        <item x="9"/>
        <item x="845"/>
        <item x="617"/>
        <item x="32"/>
        <item x="441"/>
        <item x="710"/>
        <item x="473"/>
        <item x="249"/>
        <item x="683"/>
        <item x="585"/>
        <item x="749"/>
        <item x="791"/>
        <item x="741"/>
        <item x="1072"/>
        <item x="174"/>
        <item x="274"/>
        <item x="688"/>
        <item x="361"/>
        <item x="262"/>
        <item x="860"/>
        <item x="768"/>
        <item x="545"/>
        <item x="788"/>
        <item x="303"/>
        <item x="388"/>
        <item x="541"/>
        <item x="280"/>
        <item x="824"/>
        <item x="416"/>
        <item x="218"/>
        <item x="851"/>
        <item x="435"/>
        <item x="511"/>
        <item x="543"/>
        <item x="866"/>
        <item x="474"/>
        <item x="6"/>
        <item x="433"/>
        <item x="1016"/>
        <item x="812"/>
        <item x="423"/>
        <item x="971"/>
        <item x="779"/>
        <item x="739"/>
        <item x="792"/>
        <item x="534"/>
        <item x="510"/>
        <item x="655"/>
        <item x="264"/>
        <item x="937"/>
        <item x="686"/>
        <item x="786"/>
        <item x="711"/>
        <item x="19"/>
        <item x="330"/>
        <item x="649"/>
        <item x="308"/>
        <item x="4"/>
        <item x="317"/>
        <item x="275"/>
        <item x="386"/>
        <item x="762"/>
        <item x="995"/>
        <item x="486"/>
        <item x="564"/>
        <item x="580"/>
        <item x="254"/>
        <item x="803"/>
        <item x="480"/>
        <item x="251"/>
        <item x="315"/>
        <item x="843"/>
        <item x="439"/>
        <item x="293"/>
        <item x="560"/>
        <item x="810"/>
        <item x="908"/>
        <item x="730"/>
        <item x="339"/>
        <item x="583"/>
        <item x="298"/>
        <item x="13"/>
        <item x="165"/>
        <item x="270"/>
        <item x="277"/>
        <item x="336"/>
        <item x="798"/>
        <item x="514"/>
        <item x="247"/>
        <item x="799"/>
        <item x="58"/>
        <item x="556"/>
        <item x="285"/>
        <item x="574"/>
        <item x="550"/>
        <item x="503"/>
        <item x="689"/>
        <item x="26"/>
        <item x="836"/>
        <item x="325"/>
        <item x="495"/>
        <item x="176"/>
        <item x="272"/>
        <item x="431"/>
        <item x="614"/>
        <item x="403"/>
        <item x="748"/>
        <item x="258"/>
        <item x="331"/>
        <item x="269"/>
        <item x="615"/>
        <item x="78"/>
        <item x="573"/>
        <item x="268"/>
        <item x="352"/>
        <item x="709"/>
        <item x="470"/>
        <item x="131"/>
        <item x="555"/>
        <item x="743"/>
        <item x="747"/>
        <item x="752"/>
        <item x="0"/>
        <item x="488"/>
        <item x="43"/>
        <item x="402"/>
        <item x="5"/>
        <item x="570"/>
        <item x="175"/>
        <item x="727"/>
        <item x="773"/>
        <item x="499"/>
        <item x="558"/>
        <item x="521"/>
        <item x="282"/>
        <item x="547"/>
        <item x="457"/>
        <item x="537"/>
        <item x="685"/>
        <item x="785"/>
        <item x="533"/>
        <item x="576"/>
        <item x="818"/>
        <item x="456"/>
        <item x="310"/>
        <item x="341"/>
        <item x="424"/>
        <item x="37"/>
        <item x="492"/>
        <item x="525"/>
        <item x="553"/>
        <item x="241"/>
        <item x="250"/>
        <item x="347"/>
        <item x="383"/>
        <item x="414"/>
        <item x="437"/>
        <item x="854"/>
        <item x="98"/>
        <item x="69"/>
        <item x="411"/>
        <item x="327"/>
        <item x="271"/>
        <item x="332"/>
        <item x="53"/>
        <item x="115"/>
        <item x="426"/>
        <item x="267"/>
        <item x="670"/>
        <item x="7"/>
        <item x="516"/>
        <item x="309"/>
        <item x="577"/>
        <item x="759"/>
        <item x="493"/>
        <item x="321"/>
        <item x="584"/>
        <item x="735"/>
        <item x="343"/>
        <item x="306"/>
        <item x="14"/>
        <item x="281"/>
        <item x="802"/>
        <item x="412"/>
        <item x="571"/>
        <item x="454"/>
        <item x="419"/>
        <item x="452"/>
        <item x="193"/>
        <item x="464"/>
        <item x="23"/>
        <item x="448"/>
        <item x="787"/>
        <item x="199"/>
        <item x="757"/>
        <item x="375"/>
        <item x="839"/>
        <item x="284"/>
        <item x="761"/>
        <item x="484"/>
        <item x="362"/>
        <item x="769"/>
        <item x="776"/>
        <item x="593"/>
        <item x="559"/>
        <item x="753"/>
        <item x="664"/>
        <item x="512"/>
        <item x="105"/>
        <item x="290"/>
        <item x="623"/>
        <item x="833"/>
        <item x="1"/>
        <item x="751"/>
        <item x="151"/>
        <item x="646"/>
        <item x="733"/>
        <item x="54"/>
        <item x="265"/>
        <item x="781"/>
        <item x="491"/>
        <item x="299"/>
        <item x="429"/>
        <item x="567"/>
        <item x="302"/>
        <item x="420"/>
        <item x="458"/>
        <item x="481"/>
        <item x="846"/>
        <item x="738"/>
        <item x="408"/>
        <item x="500"/>
        <item x="449"/>
        <item x="434"/>
        <item x="342"/>
        <item x="260"/>
        <item x="314"/>
        <item x="461"/>
        <item x="397"/>
        <item x="737"/>
        <item x="497"/>
        <item x="407"/>
        <item x="485"/>
        <item x="255"/>
        <item x="346"/>
        <item x="311"/>
        <item x="519"/>
        <item x="413"/>
        <item x="102"/>
        <item x="544"/>
        <item x="286"/>
        <item x="659"/>
        <item x="549"/>
        <item x="27"/>
        <item x="159"/>
        <item x="644"/>
        <item x="410"/>
        <item x="526"/>
        <item x="297"/>
        <item x="487"/>
        <item x="724"/>
        <item x="417"/>
        <item x="348"/>
        <item x="42"/>
        <item x="563"/>
        <item x="405"/>
        <item x="490"/>
        <item x="3"/>
        <item x="469"/>
        <item x="363"/>
        <item x="695"/>
        <item x="443"/>
        <item x="404"/>
        <item x="36"/>
        <item x="427"/>
        <item x="450"/>
        <item x="501"/>
        <item x="728"/>
        <item x="257"/>
        <item x="395"/>
        <item x="288"/>
        <item x="401"/>
        <item x="475"/>
        <item x="430"/>
        <item x="307"/>
        <item x="141"/>
        <item x="252"/>
        <item x="8"/>
        <item x="110"/>
        <item x="399"/>
        <item x="489"/>
        <item x="329"/>
        <item x="259"/>
        <item x="606"/>
        <item x="396"/>
        <item x="734"/>
        <item x="522"/>
        <item x="324"/>
        <item x="273"/>
        <item x="394"/>
        <item x="263"/>
        <item x="10"/>
        <item t="default"/>
      </items>
    </pivotField>
    <pivotField showAll="0"/>
    <pivotField showAll="0"/>
    <pivotField showAll="0"/>
    <pivotField showAll="0"/>
    <pivotField showAll="0"/>
    <pivotField showAll="0"/>
    <pivotField showAll="0"/>
    <pivotField showAll="0"/>
    <pivotField showAll="0"/>
    <pivotField numFmtId="164" showAll="0"/>
    <pivotField numFmtId="9" showAll="0"/>
    <pivotField axis="axisRow" showAll="0">
      <items count="4">
        <item x="1"/>
        <item x="0"/>
        <item x="2"/>
        <item t="default"/>
      </items>
    </pivotField>
    <pivotField numFmtId="164" showAll="0"/>
    <pivotField showAll="0"/>
    <pivotField showAll="0"/>
    <pivotField numFmtId="164" showAll="0"/>
  </pivotFields>
  <rowFields count="1">
    <field x="19"/>
  </rowFields>
  <rowItems count="4">
    <i>
      <x/>
    </i>
    <i>
      <x v="1"/>
    </i>
    <i>
      <x v="2"/>
    </i>
    <i t="grand">
      <x/>
    </i>
  </rowItems>
  <colItems count="1">
    <i/>
  </colItems>
  <dataFields count="1">
    <dataField name="Count of Product_Name" fld="1" subtotal="count" baseField="0" baseItem="0"/>
  </dataFields>
  <chartFormats count="8">
    <chartFormat chart="95" format="40" series="1">
      <pivotArea type="data" outline="0" fieldPosition="0">
        <references count="1">
          <reference field="4294967294" count="1" selected="0">
            <x v="0"/>
          </reference>
        </references>
      </pivotArea>
    </chartFormat>
    <chartFormat chart="84" format="36" series="1">
      <pivotArea type="data" outline="0" fieldPosition="0">
        <references count="1">
          <reference field="4294967294" count="1" selected="0">
            <x v="0"/>
          </reference>
        </references>
      </pivotArea>
    </chartFormat>
    <chartFormat chart="95" format="41">
      <pivotArea type="data" outline="0" fieldPosition="0">
        <references count="2">
          <reference field="4294967294" count="1" selected="0">
            <x v="0"/>
          </reference>
          <reference field="19" count="1" selected="0">
            <x v="0"/>
          </reference>
        </references>
      </pivotArea>
    </chartFormat>
    <chartFormat chart="95" format="42">
      <pivotArea type="data" outline="0" fieldPosition="0">
        <references count="2">
          <reference field="4294967294" count="1" selected="0">
            <x v="0"/>
          </reference>
          <reference field="19" count="1" selected="0">
            <x v="1"/>
          </reference>
        </references>
      </pivotArea>
    </chartFormat>
    <chartFormat chart="95" format="43">
      <pivotArea type="data" outline="0" fieldPosition="0">
        <references count="2">
          <reference field="4294967294" count="1" selected="0">
            <x v="0"/>
          </reference>
          <reference field="19" count="1" selected="0">
            <x v="2"/>
          </reference>
        </references>
      </pivotArea>
    </chartFormat>
    <chartFormat chart="84" format="37">
      <pivotArea type="data" outline="0" fieldPosition="0">
        <references count="2">
          <reference field="4294967294" count="1" selected="0">
            <x v="0"/>
          </reference>
          <reference field="19" count="1" selected="0">
            <x v="0"/>
          </reference>
        </references>
      </pivotArea>
    </chartFormat>
    <chartFormat chart="84" format="38">
      <pivotArea type="data" outline="0" fieldPosition="0">
        <references count="2">
          <reference field="4294967294" count="1" selected="0">
            <x v="0"/>
          </reference>
          <reference field="19" count="1" selected="0">
            <x v="1"/>
          </reference>
        </references>
      </pivotArea>
    </chartFormat>
    <chartFormat chart="84" format="39">
      <pivotArea type="data" outline="0" fieldPosition="0">
        <references count="2">
          <reference field="4294967294" count="1" selected="0">
            <x v="0"/>
          </reference>
          <reference field="1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78A4C67-7718-45EC-80C3-A48169BC70F1}" name="PivotTable1"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3" rowHeaderCaption="Rating">
  <location ref="A3:C13" firstHeaderRow="0" firstDataRow="1" firstDataCol="1"/>
  <pivotFields count="24">
    <pivotField showAll="0">
      <items count="1348">
        <item x="46"/>
        <item x="143"/>
        <item x="654"/>
        <item x="655"/>
        <item x="663"/>
        <item x="557"/>
        <item x="148"/>
        <item x="189"/>
        <item x="239"/>
        <item x="1064"/>
        <item x="865"/>
        <item x="785"/>
        <item x="1215"/>
        <item x="56"/>
        <item x="33"/>
        <item x="8"/>
        <item x="1090"/>
        <item x="1143"/>
        <item x="716"/>
        <item x="939"/>
        <item x="1019"/>
        <item x="960"/>
        <item x="1027"/>
        <item x="1284"/>
        <item x="1066"/>
        <item x="812"/>
        <item x="1092"/>
        <item x="1344"/>
        <item x="980"/>
        <item x="950"/>
        <item x="988"/>
        <item x="1184"/>
        <item x="569"/>
        <item x="637"/>
        <item x="1210"/>
        <item x="989"/>
        <item x="934"/>
        <item x="606"/>
        <item x="1151"/>
        <item x="1219"/>
        <item x="754"/>
        <item x="885"/>
        <item x="749"/>
        <item x="828"/>
        <item x="753"/>
        <item x="1011"/>
        <item x="947"/>
        <item x="887"/>
        <item x="985"/>
        <item x="181"/>
        <item x="204"/>
        <item x="201"/>
        <item x="321"/>
        <item x="1337"/>
        <item x="693"/>
        <item x="996"/>
        <item x="1012"/>
        <item x="906"/>
        <item x="930"/>
        <item x="1022"/>
        <item x="712"/>
        <item x="1345"/>
        <item x="1319"/>
        <item x="852"/>
        <item x="1263"/>
        <item x="1313"/>
        <item x="796"/>
        <item x="983"/>
        <item x="590"/>
        <item x="701"/>
        <item x="687"/>
        <item x="691"/>
        <item x="789"/>
        <item x="770"/>
        <item x="1237"/>
        <item x="913"/>
        <item x="618"/>
        <item x="601"/>
        <item x="876"/>
        <item x="893"/>
        <item x="810"/>
        <item x="657"/>
        <item x="627"/>
        <item x="823"/>
        <item x="594"/>
        <item x="742"/>
        <item x="744"/>
        <item x="577"/>
        <item x="762"/>
        <item x="860"/>
        <item x="40"/>
        <item x="30"/>
        <item x="185"/>
        <item x="212"/>
        <item x="1050"/>
        <item x="658"/>
        <item x="916"/>
        <item x="918"/>
        <item x="1007"/>
        <item x="331"/>
        <item x="1110"/>
        <item x="764"/>
        <item x="732"/>
        <item x="780"/>
        <item x="1009"/>
        <item x="639"/>
        <item x="145"/>
        <item x="205"/>
        <item x="882"/>
        <item x="1104"/>
        <item x="1010"/>
        <item x="1189"/>
        <item x="1045"/>
        <item x="944"/>
        <item x="1339"/>
        <item x="638"/>
        <item x="886"/>
        <item x="98"/>
        <item x="981"/>
        <item x="767"/>
        <item x="964"/>
        <item x="635"/>
        <item x="936"/>
        <item x="1044"/>
        <item x="677"/>
        <item x="572"/>
        <item x="419"/>
        <item x="154"/>
        <item x="1139"/>
        <item x="1186"/>
        <item x="685"/>
        <item x="991"/>
        <item x="90"/>
        <item x="1346"/>
        <item x="862"/>
        <item x="1223"/>
        <item x="47"/>
        <item x="65"/>
        <item x="575"/>
        <item x="898"/>
        <item x="1316"/>
        <item x="125"/>
        <item x="629"/>
        <item x="182"/>
        <item x="228"/>
        <item x="301"/>
        <item x="700"/>
        <item x="743"/>
        <item x="724"/>
        <item x="1333"/>
        <item x="1014"/>
        <item x="1203"/>
        <item x="1300"/>
        <item x="920"/>
        <item x="929"/>
        <item x="1304"/>
        <item x="129"/>
        <item x="126"/>
        <item x="260"/>
        <item x="345"/>
        <item x="459"/>
        <item x="751"/>
        <item x="642"/>
        <item x="825"/>
        <item x="958"/>
        <item x="690"/>
        <item x="450"/>
        <item x="499"/>
        <item x="1302"/>
        <item x="512"/>
        <item x="915"/>
        <item x="69"/>
        <item x="63"/>
        <item x="247"/>
        <item x="997"/>
        <item x="664"/>
        <item x="573"/>
        <item x="1003"/>
        <item x="650"/>
        <item x="748"/>
        <item x="558"/>
        <item x="740"/>
        <item x="230"/>
        <item x="863"/>
        <item x="1117"/>
        <item x="721"/>
        <item x="1100"/>
        <item x="1324"/>
        <item x="568"/>
        <item x="293"/>
        <item x="911"/>
        <item x="1176"/>
        <item x="897"/>
        <item x="1058"/>
        <item x="978"/>
        <item x="1149"/>
        <item x="25"/>
        <item x="300"/>
        <item x="968"/>
        <item x="923"/>
        <item x="1343"/>
        <item x="1157"/>
        <item x="626"/>
        <item x="686"/>
        <item x="795"/>
        <item x="914"/>
        <item x="1322"/>
        <item x="1240"/>
        <item x="956"/>
        <item x="1006"/>
        <item x="665"/>
        <item x="1200"/>
        <item x="651"/>
        <item x="55"/>
        <item x="873"/>
        <item x="917"/>
        <item x="739"/>
        <item x="256"/>
        <item x="287"/>
        <item x="1032"/>
        <item x="1005"/>
        <item x="218"/>
        <item x="646"/>
        <item x="1291"/>
        <item x="1127"/>
        <item x="51"/>
        <item x="227"/>
        <item x="1123"/>
        <item x="139"/>
        <item x="138"/>
        <item x="994"/>
        <item x="555"/>
        <item x="859"/>
        <item x="49"/>
        <item x="1024"/>
        <item x="1179"/>
        <item x="713"/>
        <item x="355"/>
        <item x="854"/>
        <item x="1133"/>
        <item x="636"/>
        <item x="667"/>
        <item x="662"/>
        <item x="1013"/>
        <item x="1297"/>
        <item x="242"/>
        <item x="683"/>
        <item x="861"/>
        <item x="1016"/>
        <item x="1225"/>
        <item x="1292"/>
        <item x="274"/>
        <item x="267"/>
        <item x="1262"/>
        <item x="1211"/>
        <item x="603"/>
        <item x="574"/>
        <item x="1329"/>
        <item x="1232"/>
        <item x="614"/>
        <item x="29"/>
        <item x="11"/>
        <item x="531"/>
        <item x="1088"/>
        <item x="787"/>
        <item x="1112"/>
        <item x="922"/>
        <item x="1208"/>
        <item x="1310"/>
        <item x="945"/>
        <item x="966"/>
        <item x="901"/>
        <item x="1269"/>
        <item x="1148"/>
        <item x="252"/>
        <item x="68"/>
        <item x="1075"/>
        <item x="733"/>
        <item x="864"/>
        <item x="615"/>
        <item x="60"/>
        <item x="1285"/>
        <item x="660"/>
        <item x="1130"/>
        <item x="689"/>
        <item x="612"/>
        <item x="258"/>
        <item x="1136"/>
        <item x="288"/>
        <item x="184"/>
        <item x="1224"/>
        <item x="1279"/>
        <item x="191"/>
        <item x="643"/>
        <item x="951"/>
        <item x="811"/>
        <item x="421"/>
        <item x="709"/>
        <item x="102"/>
        <item x="259"/>
        <item x="1079"/>
        <item x="1121"/>
        <item x="261"/>
        <item x="1254"/>
        <item x="1231"/>
        <item x="1326"/>
        <item x="1294"/>
        <item x="1076"/>
        <item x="1057"/>
        <item x="1243"/>
        <item x="731"/>
        <item x="820"/>
        <item x="1288"/>
        <item x="1052"/>
        <item x="952"/>
        <item x="473"/>
        <item x="350"/>
        <item x="393"/>
        <item x="84"/>
        <item x="610"/>
        <item x="1162"/>
        <item x="396"/>
        <item x="919"/>
        <item x="549"/>
        <item x="1220"/>
        <item x="971"/>
        <item x="1114"/>
        <item x="782"/>
        <item x="1275"/>
        <item x="207"/>
        <item x="1274"/>
        <item x="741"/>
        <item x="1340"/>
        <item x="802"/>
        <item x="722"/>
        <item x="1161"/>
        <item x="106"/>
        <item x="89"/>
        <item x="220"/>
        <item x="595"/>
        <item x="104"/>
        <item x="166"/>
        <item x="597"/>
        <item x="566"/>
        <item x="42"/>
        <item x="0"/>
        <item x="1282"/>
        <item x="1335"/>
        <item x="1221"/>
        <item x="576"/>
        <item x="1122"/>
        <item x="878"/>
        <item x="648"/>
        <item x="43"/>
        <item x="160"/>
        <item x="12"/>
        <item x="578"/>
        <item x="867"/>
        <item x="737"/>
        <item x="622"/>
        <item x="623"/>
        <item x="768"/>
        <item x="1259"/>
        <item x="1253"/>
        <item x="892"/>
        <item x="853"/>
        <item x="605"/>
        <item x="1249"/>
        <item x="80"/>
        <item x="170"/>
        <item x="190"/>
        <item x="53"/>
        <item x="975"/>
        <item x="1035"/>
        <item x="705"/>
        <item x="1089"/>
        <item x="585"/>
        <item x="426"/>
        <item x="725"/>
        <item x="908"/>
        <item x="1086"/>
        <item x="1321"/>
        <item x="1061"/>
        <item x="830"/>
        <item x="1268"/>
        <item x="842"/>
        <item x="50"/>
        <item x="229"/>
        <item x="371"/>
        <item x="613"/>
        <item x="565"/>
        <item x="1246"/>
        <item x="457"/>
        <item x="599"/>
        <item x="547"/>
        <item x="935"/>
        <item x="1020"/>
        <item x="903"/>
        <item x="579"/>
        <item x="1218"/>
        <item x="875"/>
        <item x="1132"/>
        <item x="409"/>
        <item x="304"/>
        <item x="1072"/>
        <item x="290"/>
        <item x="858"/>
        <item x="773"/>
        <item x="955"/>
        <item x="1187"/>
        <item x="425"/>
        <item x="765"/>
        <item x="587"/>
        <item x="1167"/>
        <item x="1062"/>
        <item x="946"/>
        <item x="814"/>
        <item x="1308"/>
        <item x="1071"/>
        <item x="564"/>
        <item x="843"/>
        <item x="1235"/>
        <item x="571"/>
        <item x="822"/>
        <item x="619"/>
        <item x="1264"/>
        <item x="1234"/>
        <item x="233"/>
        <item x="694"/>
        <item x="319"/>
        <item x="912"/>
        <item x="910"/>
        <item x="158"/>
        <item x="715"/>
        <item x="801"/>
        <item x="254"/>
        <item x="907"/>
        <item x="1230"/>
        <item x="1323"/>
        <item x="894"/>
        <item x="1111"/>
        <item x="680"/>
        <item x="904"/>
        <item x="855"/>
        <item x="437"/>
        <item x="423"/>
        <item x="387"/>
        <item x="394"/>
        <item x="480"/>
        <item x="349"/>
        <item x="365"/>
        <item x="982"/>
        <item x="469"/>
        <item x="430"/>
        <item x="440"/>
        <item x="422"/>
        <item x="519"/>
        <item x="477"/>
        <item x="374"/>
        <item x="449"/>
        <item x="1038"/>
        <item x="1030"/>
        <item x="726"/>
        <item x="905"/>
        <item x="949"/>
        <item x="1125"/>
        <item x="766"/>
        <item x="807"/>
        <item x="563"/>
        <item x="832"/>
        <item x="45"/>
        <item x="36"/>
        <item x="652"/>
        <item x="1261"/>
        <item x="1296"/>
        <item x="1170"/>
        <item x="1093"/>
        <item x="1115"/>
        <item x="868"/>
        <item x="682"/>
        <item x="794"/>
        <item x="647"/>
        <item x="1198"/>
        <item x="926"/>
        <item x="1233"/>
        <item x="153"/>
        <item x="791"/>
        <item x="672"/>
        <item x="224"/>
        <item x="681"/>
        <item x="718"/>
        <item x="827"/>
        <item x="661"/>
        <item x="1042"/>
        <item x="763"/>
        <item x="1177"/>
        <item x="730"/>
        <item x="202"/>
        <item x="1056"/>
        <item x="1129"/>
        <item x="938"/>
        <item x="805"/>
        <item x="600"/>
        <item x="620"/>
        <item x="1193"/>
        <item x="161"/>
        <item x="241"/>
        <item x="165"/>
        <item x="1307"/>
        <item x="1147"/>
        <item x="1080"/>
        <item x="719"/>
        <item x="969"/>
        <item x="17"/>
        <item x="9"/>
        <item x="134"/>
        <item x="101"/>
        <item x="146"/>
        <item x="52"/>
        <item x="1227"/>
        <item x="948"/>
        <item x="15"/>
        <item x="1141"/>
        <item x="924"/>
        <item x="222"/>
        <item x="1082"/>
        <item x="1051"/>
        <item x="973"/>
        <item x="1059"/>
        <item x="608"/>
        <item x="760"/>
        <item x="871"/>
        <item x="214"/>
        <item x="439"/>
        <item x="851"/>
        <item x="589"/>
        <item x="320"/>
        <item x="877"/>
        <item x="884"/>
        <item x="891"/>
        <item x="756"/>
        <item x="483"/>
        <item x="198"/>
        <item x="120"/>
        <item x="235"/>
        <item x="156"/>
        <item x="164"/>
        <item x="262"/>
        <item x="632"/>
        <item x="21"/>
        <item x="616"/>
        <item x="611"/>
        <item x="141"/>
        <item x="463"/>
        <item x="13"/>
        <item x="399"/>
        <item x="1213"/>
        <item x="407"/>
        <item x="1286"/>
        <item x="723"/>
        <item x="1172"/>
        <item x="329"/>
        <item x="866"/>
        <item x="890"/>
        <item x="653"/>
        <item x="1124"/>
        <item x="793"/>
        <item x="584"/>
        <item x="324"/>
        <item x="965"/>
        <item x="1102"/>
        <item x="849"/>
        <item x="1281"/>
        <item x="157"/>
        <item x="551"/>
        <item x="940"/>
        <item x="1317"/>
        <item x="418"/>
        <item x="26"/>
        <item x="750"/>
        <item x="527"/>
        <item x="318"/>
        <item x="1182"/>
        <item x="515"/>
        <item x="699"/>
        <item x="1145"/>
        <item x="59"/>
        <item x="4"/>
        <item x="10"/>
        <item x="624"/>
        <item x="703"/>
        <item x="970"/>
        <item x="1209"/>
        <item x="99"/>
        <item x="674"/>
        <item x="209"/>
        <item x="1144"/>
        <item x="816"/>
        <item x="144"/>
        <item x="257"/>
        <item x="173"/>
        <item x="835"/>
        <item x="634"/>
        <item x="593"/>
        <item x="899"/>
        <item x="598"/>
        <item x="769"/>
        <item x="979"/>
        <item x="400"/>
        <item x="347"/>
        <item x="856"/>
        <item x="784"/>
        <item x="226"/>
        <item x="7"/>
        <item x="19"/>
        <item x="977"/>
        <item x="649"/>
        <item x="322"/>
        <item x="829"/>
        <item x="397"/>
        <item x="582"/>
        <item x="821"/>
        <item x="839"/>
        <item x="315"/>
        <item x="384"/>
        <item x="302"/>
        <item x="1068"/>
        <item x="1065"/>
        <item x="193"/>
        <item x="1049"/>
        <item x="967"/>
        <item x="837"/>
        <item x="710"/>
        <item x="510"/>
        <item x="308"/>
        <item x="1078"/>
        <item x="1154"/>
        <item x="1135"/>
        <item x="591"/>
        <item x="695"/>
        <item x="1140"/>
        <item x="92"/>
        <item x="3"/>
        <item x="526"/>
        <item x="1098"/>
        <item x="609"/>
        <item x="745"/>
        <item x="488"/>
        <item x="335"/>
        <item x="428"/>
        <item x="354"/>
        <item x="831"/>
        <item x="1095"/>
        <item x="826"/>
        <item x="752"/>
        <item x="1257"/>
        <item x="727"/>
        <item x="560"/>
        <item x="1083"/>
        <item x="507"/>
        <item x="1252"/>
        <item x="460"/>
        <item x="462"/>
        <item x="759"/>
        <item x="921"/>
        <item x="747"/>
        <item x="803"/>
        <item x="1250"/>
        <item x="132"/>
        <item x="513"/>
        <item x="360"/>
        <item x="1342"/>
        <item x="644"/>
        <item x="714"/>
        <item x="97"/>
        <item x="592"/>
        <item x="804"/>
        <item x="1273"/>
        <item x="778"/>
        <item x="523"/>
        <item x="353"/>
        <item x="607"/>
        <item x="415"/>
        <item x="817"/>
        <item x="986"/>
        <item x="995"/>
        <item x="1173"/>
        <item x="874"/>
        <item x="1192"/>
        <item x="1091"/>
        <item x="666"/>
        <item x="253"/>
        <item x="1320"/>
        <item x="245"/>
        <item x="313"/>
        <item x="196"/>
        <item x="684"/>
        <item x="327"/>
        <item x="217"/>
        <item x="140"/>
        <item x="177"/>
        <item x="152"/>
        <item x="273"/>
        <item x="688"/>
        <item x="1242"/>
        <item x="621"/>
        <item x="32"/>
        <item x="151"/>
        <item x="1047"/>
        <item x="82"/>
        <item x="73"/>
        <item x="162"/>
        <item x="1276"/>
        <item x="211"/>
        <item x="117"/>
        <item x="159"/>
        <item x="142"/>
        <item x="283"/>
        <item x="438"/>
        <item x="1107"/>
        <item x="902"/>
        <item x="1113"/>
        <item x="838"/>
        <item x="675"/>
        <item x="1293"/>
        <item x="1180"/>
        <item x="888"/>
        <item x="1260"/>
        <item x="869"/>
        <item x="645"/>
        <item x="137"/>
        <item x="962"/>
        <item x="846"/>
        <item x="1196"/>
        <item x="1070"/>
        <item x="562"/>
        <item x="279"/>
        <item x="326"/>
        <item x="433"/>
        <item x="381"/>
        <item x="541"/>
        <item x="383"/>
        <item x="356"/>
        <item x="1185"/>
        <item x="998"/>
        <item x="1069"/>
        <item x="1146"/>
        <item x="673"/>
        <item x="391"/>
        <item x="567"/>
        <item x="1152"/>
        <item x="738"/>
        <item x="786"/>
        <item x="883"/>
        <item x="844"/>
        <item x="187"/>
        <item x="792"/>
        <item x="18"/>
        <item x="1073"/>
        <item x="6"/>
        <item x="1315"/>
        <item x="824"/>
        <item x="1134"/>
        <item x="199"/>
        <item x="179"/>
        <item x="848"/>
        <item x="294"/>
        <item x="286"/>
        <item x="35"/>
        <item x="5"/>
        <item x="124"/>
        <item x="818"/>
        <item x="109"/>
        <item x="809"/>
        <item x="1037"/>
        <item x="889"/>
        <item x="692"/>
        <item x="583"/>
        <item x="1197"/>
        <item x="1283"/>
        <item x="316"/>
        <item x="1204"/>
        <item x="581"/>
        <item x="379"/>
        <item x="1336"/>
        <item x="221"/>
        <item x="1040"/>
        <item x="758"/>
        <item x="772"/>
        <item x="1015"/>
        <item x="993"/>
        <item x="468"/>
        <item x="87"/>
        <item x="276"/>
        <item x="453"/>
        <item x="1312"/>
        <item x="588"/>
        <item x="95"/>
        <item x="96"/>
        <item x="299"/>
        <item x="1216"/>
        <item x="976"/>
        <item x="475"/>
        <item x="669"/>
        <item x="1054"/>
        <item x="815"/>
        <item x="27"/>
        <item x="736"/>
        <item x="389"/>
        <item x="208"/>
        <item x="323"/>
        <item x="216"/>
        <item x="1251"/>
        <item x="1169"/>
        <item x="434"/>
        <item x="729"/>
        <item x="1118"/>
        <item x="2"/>
        <item x="1207"/>
        <item x="503"/>
        <item x="411"/>
        <item x="931"/>
        <item x="446"/>
        <item x="676"/>
        <item x="111"/>
        <item x="83"/>
        <item x="1314"/>
        <item x="268"/>
        <item x="633"/>
        <item x="671"/>
        <item x="311"/>
        <item x="1248"/>
        <item x="435"/>
        <item x="925"/>
        <item x="961"/>
        <item x="927"/>
        <item x="974"/>
        <item x="992"/>
        <item x="1247"/>
        <item x="1026"/>
        <item x="236"/>
        <item x="107"/>
        <item x="1096"/>
        <item x="702"/>
        <item x="631"/>
        <item x="271"/>
        <item x="1"/>
        <item x="548"/>
        <item x="707"/>
        <item x="1116"/>
        <item x="244"/>
        <item x="833"/>
        <item x="405"/>
        <item x="62"/>
        <item x="781"/>
        <item x="1159"/>
        <item x="123"/>
        <item x="1067"/>
        <item x="850"/>
        <item x="881"/>
        <item x="1103"/>
        <item x="250"/>
        <item x="880"/>
        <item x="553"/>
        <item x="535"/>
        <item x="1306"/>
        <item x="711"/>
        <item x="511"/>
        <item x="813"/>
        <item x="248"/>
        <item x="100"/>
        <item x="203"/>
        <item x="194"/>
        <item x="149"/>
        <item x="39"/>
        <item x="20"/>
        <item x="1001"/>
        <item x="1023"/>
        <item x="31"/>
        <item x="75"/>
        <item x="147"/>
        <item x="559"/>
        <item x="1119"/>
        <item x="819"/>
        <item x="116"/>
        <item x="640"/>
        <item x="1031"/>
        <item x="1156"/>
        <item x="325"/>
        <item x="806"/>
        <item x="895"/>
        <item x="263"/>
        <item x="1053"/>
        <item x="22"/>
        <item x="110"/>
        <item x="64"/>
        <item x="377"/>
        <item x="1277"/>
        <item x="427"/>
        <item x="1301"/>
        <item x="1055"/>
        <item x="1217"/>
        <item x="238"/>
        <item x="628"/>
        <item x="841"/>
        <item x="368"/>
        <item x="454"/>
        <item x="728"/>
        <item x="539"/>
        <item x="367"/>
        <item x="734"/>
        <item x="504"/>
        <item x="999"/>
        <item x="1164"/>
        <item x="225"/>
        <item x="1063"/>
        <item x="1325"/>
        <item x="310"/>
        <item x="295"/>
        <item x="297"/>
        <item x="278"/>
        <item x="1299"/>
        <item x="533"/>
        <item x="272"/>
        <item x="456"/>
        <item x="1165"/>
        <item x="943"/>
        <item x="1137"/>
        <item x="1258"/>
        <item x="167"/>
        <item x="1002"/>
        <item x="41"/>
        <item x="441"/>
        <item x="493"/>
        <item x="219"/>
        <item x="445"/>
        <item x="115"/>
        <item x="14"/>
        <item x="933"/>
        <item x="1087"/>
        <item x="1163"/>
        <item x="243"/>
        <item x="48"/>
        <item x="180"/>
        <item x="808"/>
        <item x="1244"/>
        <item x="175"/>
        <item x="479"/>
        <item x="508"/>
        <item x="489"/>
        <item x="1330"/>
        <item x="932"/>
        <item x="264"/>
        <item x="269"/>
        <item x="275"/>
        <item x="957"/>
        <item x="1229"/>
        <item x="679"/>
        <item x="717"/>
        <item x="1241"/>
        <item x="834"/>
        <item x="1295"/>
        <item x="231"/>
        <item x="857"/>
        <item x="506"/>
        <item x="128"/>
        <item x="296"/>
        <item x="1222"/>
        <item x="388"/>
        <item x="408"/>
        <item x="390"/>
        <item x="1085"/>
        <item x="1025"/>
        <item x="537"/>
        <item x="735"/>
        <item x="431"/>
        <item x="1155"/>
        <item x="556"/>
        <item x="706"/>
        <item x="1039"/>
        <item x="774"/>
        <item x="779"/>
        <item x="1328"/>
        <item x="23"/>
        <item x="44"/>
        <item x="81"/>
        <item x="495"/>
        <item x="466"/>
        <item x="959"/>
        <item x="232"/>
        <item x="783"/>
        <item x="307"/>
        <item x="1303"/>
        <item x="596"/>
        <item x="1236"/>
        <item x="1018"/>
        <item x="544"/>
        <item x="357"/>
        <item x="543"/>
        <item x="521"/>
        <item x="1289"/>
        <item x="656"/>
        <item x="1175"/>
        <item x="788"/>
        <item x="704"/>
        <item x="420"/>
        <item x="317"/>
        <item x="1212"/>
        <item x="630"/>
        <item x="305"/>
        <item x="471"/>
        <item x="385"/>
        <item x="169"/>
        <item x="281"/>
        <item x="879"/>
        <item x="91"/>
        <item x="57"/>
        <item x="66"/>
        <item x="223"/>
        <item x="105"/>
        <item x="131"/>
        <item x="416"/>
        <item x="529"/>
        <item x="487"/>
        <item x="481"/>
        <item x="1245"/>
        <item x="1074"/>
        <item x="720"/>
        <item x="524"/>
        <item x="72"/>
        <item x="746"/>
        <item x="378"/>
        <item x="251"/>
        <item x="330"/>
        <item x="74"/>
        <item x="113"/>
        <item x="37"/>
        <item x="312"/>
        <item x="1205"/>
        <item x="1060"/>
        <item x="755"/>
        <item x="517"/>
        <item x="1081"/>
        <item x="1108"/>
        <item x="424"/>
        <item x="417"/>
        <item x="538"/>
        <item x="382"/>
        <item x="580"/>
        <item x="94"/>
        <item x="845"/>
        <item x="800"/>
        <item x="474"/>
        <item x="114"/>
        <item x="364"/>
        <item x="359"/>
        <item x="289"/>
        <item x="344"/>
        <item x="476"/>
        <item x="442"/>
        <item x="406"/>
        <item x="343"/>
        <item x="757"/>
        <item x="85"/>
        <item x="546"/>
        <item x="1131"/>
        <item x="277"/>
        <item x="987"/>
        <item x="1194"/>
        <item x="1239"/>
        <item x="93"/>
        <item x="500"/>
        <item x="28"/>
        <item x="1271"/>
        <item x="1311"/>
        <item x="1033"/>
        <item x="249"/>
        <item x="402"/>
        <item x="127"/>
        <item x="928"/>
        <item x="1153"/>
        <item x="771"/>
        <item x="133"/>
        <item x="776"/>
        <item x="1036"/>
        <item x="370"/>
        <item x="376"/>
        <item x="348"/>
        <item x="413"/>
        <item x="1266"/>
        <item x="155"/>
        <item x="518"/>
        <item x="1166"/>
        <item x="1272"/>
        <item x="625"/>
        <item x="870"/>
        <item x="697"/>
        <item x="1228"/>
        <item x="942"/>
        <item x="641"/>
        <item x="429"/>
        <item x="436"/>
        <item x="314"/>
        <item x="112"/>
        <item x="790"/>
        <item x="1128"/>
        <item x="240"/>
        <item x="76"/>
        <item x="172"/>
        <item x="464"/>
        <item x="534"/>
        <item x="494"/>
        <item x="363"/>
        <item x="358"/>
        <item x="777"/>
        <item x="668"/>
        <item x="465"/>
        <item x="761"/>
        <item x="1265"/>
        <item x="698"/>
        <item x="1034"/>
        <item x="206"/>
        <item x="404"/>
        <item x="77"/>
        <item x="373"/>
        <item x="972"/>
        <item x="1256"/>
        <item x="617"/>
        <item x="403"/>
        <item x="61"/>
        <item x="192"/>
        <item x="122"/>
        <item x="1188"/>
        <item x="604"/>
        <item x="1195"/>
        <item x="530"/>
        <item x="24"/>
        <item x="130"/>
        <item x="171"/>
        <item x="86"/>
        <item x="659"/>
        <item x="119"/>
        <item x="280"/>
        <item x="444"/>
        <item x="451"/>
        <item x="990"/>
        <item x="896"/>
        <item x="799"/>
        <item x="570"/>
        <item x="540"/>
        <item x="291"/>
        <item x="847"/>
        <item x="1178"/>
        <item x="1008"/>
        <item x="678"/>
        <item x="1138"/>
        <item x="502"/>
        <item x="78"/>
        <item x="954"/>
        <item x="708"/>
        <item x="900"/>
        <item x="528"/>
        <item x="586"/>
        <item x="696"/>
        <item x="337"/>
        <item x="338"/>
        <item x="398"/>
        <item x="505"/>
        <item x="1029"/>
        <item x="1341"/>
        <item x="38"/>
        <item x="178"/>
        <item x="455"/>
        <item x="372"/>
        <item x="176"/>
        <item x="545"/>
        <item x="163"/>
        <item x="333"/>
        <item x="486"/>
        <item x="380"/>
        <item x="1280"/>
        <item x="984"/>
        <item x="282"/>
        <item x="135"/>
        <item x="188"/>
        <item x="215"/>
        <item x="58"/>
        <item x="461"/>
        <item x="401"/>
        <item x="361"/>
        <item x="432"/>
        <item x="392"/>
        <item x="552"/>
        <item x="410"/>
        <item x="414"/>
        <item x="118"/>
        <item x="34"/>
        <item x="136"/>
        <item x="1000"/>
        <item x="1048"/>
        <item x="1105"/>
        <item x="246"/>
        <item x="284"/>
        <item x="1181"/>
        <item x="472"/>
        <item x="448"/>
        <item x="484"/>
        <item x="514"/>
        <item x="458"/>
        <item x="1290"/>
        <item x="334"/>
        <item x="443"/>
        <item x="412"/>
        <item x="386"/>
        <item x="237"/>
        <item x="492"/>
        <item x="840"/>
        <item x="1017"/>
        <item x="342"/>
        <item x="1206"/>
        <item x="509"/>
        <item x="536"/>
        <item x="71"/>
        <item x="909"/>
        <item x="303"/>
        <item x="266"/>
        <item x="195"/>
        <item x="234"/>
        <item x="1150"/>
        <item x="482"/>
        <item x="16"/>
        <item x="197"/>
        <item x="103"/>
        <item x="561"/>
        <item x="285"/>
        <item x="516"/>
        <item x="1199"/>
        <item x="1238"/>
        <item x="1120"/>
        <item x="525"/>
        <item x="1097"/>
        <item x="1201"/>
        <item x="70"/>
        <item x="1334"/>
        <item x="496"/>
        <item x="309"/>
        <item x="183"/>
        <item x="186"/>
        <item x="213"/>
        <item x="328"/>
        <item x="937"/>
        <item x="306"/>
        <item x="1202"/>
        <item x="497"/>
        <item x="1160"/>
        <item x="1327"/>
        <item x="168"/>
        <item x="270"/>
        <item x="554"/>
        <item x="542"/>
        <item x="1101"/>
        <item x="1338"/>
        <item x="602"/>
        <item x="1046"/>
        <item x="1214"/>
        <item x="108"/>
        <item x="67"/>
        <item x="150"/>
        <item x="470"/>
        <item x="498"/>
        <item x="1331"/>
        <item x="292"/>
        <item x="670"/>
        <item x="340"/>
        <item x="336"/>
        <item x="339"/>
        <item x="520"/>
        <item x="532"/>
        <item x="1287"/>
        <item x="255"/>
        <item x="265"/>
        <item x="1142"/>
        <item x="200"/>
        <item x="798"/>
        <item x="1183"/>
        <item x="79"/>
        <item x="478"/>
        <item x="491"/>
        <item x="1043"/>
        <item x="341"/>
        <item x="775"/>
        <item x="351"/>
        <item x="485"/>
        <item x="1309"/>
        <item x="369"/>
        <item x="362"/>
        <item x="375"/>
        <item x="366"/>
        <item x="332"/>
        <item x="1126"/>
        <item x="54"/>
        <item x="836"/>
        <item x="953"/>
        <item x="467"/>
        <item x="1278"/>
        <item x="872"/>
        <item x="797"/>
        <item x="1190"/>
        <item x="121"/>
        <item x="1298"/>
        <item x="1171"/>
        <item x="1332"/>
        <item x="941"/>
        <item x="1305"/>
        <item x="1267"/>
        <item x="1109"/>
        <item x="210"/>
        <item x="1106"/>
        <item x="1158"/>
        <item x="1021"/>
        <item x="352"/>
        <item x="346"/>
        <item x="452"/>
        <item x="522"/>
        <item x="1041"/>
        <item x="490"/>
        <item x="88"/>
        <item x="1174"/>
        <item x="1004"/>
        <item x="1099"/>
        <item x="298"/>
        <item x="1168"/>
        <item x="1255"/>
        <item x="1226"/>
        <item x="1094"/>
        <item x="447"/>
        <item x="501"/>
        <item x="550"/>
        <item x="395"/>
        <item x="174"/>
        <item x="1270"/>
        <item x="1318"/>
        <item x="963"/>
        <item x="1077"/>
        <item x="1191"/>
        <item x="1084"/>
        <item x="1028"/>
        <item t="default"/>
      </items>
    </pivotField>
    <pivotField showAll="0">
      <items count="2050">
        <item x="583"/>
        <item m="1" x="1750"/>
        <item x="675"/>
        <item m="1" x="1879"/>
        <item x="88"/>
        <item m="1" x="926"/>
        <item x="267"/>
        <item m="1" x="1251"/>
        <item x="389"/>
        <item m="1" x="1460"/>
        <item x="298"/>
        <item m="1" x="1299"/>
        <item x="793"/>
        <item m="1" x="2040"/>
        <item x="145"/>
        <item m="1" x="1036"/>
        <item x="108"/>
        <item m="1" x="963"/>
        <item x="35"/>
        <item m="1" x="1024"/>
        <item m="1" x="845"/>
        <item m="1" x="945"/>
        <item m="1" x="942"/>
        <item m="1" x="917"/>
        <item m="1" x="990"/>
        <item m="1" x="1025"/>
        <item m="1" x="1084"/>
        <item x="161"/>
        <item m="1" x="1063"/>
        <item x="135"/>
        <item m="1" x="1012"/>
        <item x="761"/>
        <item m="1" x="1994"/>
        <item x="147"/>
        <item m="1" x="1038"/>
        <item x="84"/>
        <item m="1" x="919"/>
        <item x="58"/>
        <item m="1" x="880"/>
        <item x="105"/>
        <item m="1" x="1043"/>
        <item m="1" x="956"/>
        <item x="19"/>
        <item m="1" x="821"/>
        <item m="1" x="861"/>
        <item m="1" x="953"/>
        <item x="335"/>
        <item m="1" x="1365"/>
        <item x="678"/>
        <item m="1" x="1882"/>
        <item x="774"/>
        <item m="1" x="2012"/>
        <item x="584"/>
        <item m="1" x="1752"/>
        <item x="634"/>
        <item m="1" x="1819"/>
        <item x="588"/>
        <item m="1" x="1759"/>
        <item x="650"/>
        <item m="1" x="1838"/>
        <item x="132"/>
        <item m="1" x="1131"/>
        <item m="1" x="1007"/>
        <item x="705"/>
        <item m="1" x="1921"/>
        <item x="517"/>
        <item m="1" x="1661"/>
        <item x="759"/>
        <item m="1" x="1992"/>
        <item x="706"/>
        <item m="1" x="1922"/>
        <item x="511"/>
        <item m="1" x="1653"/>
        <item x="618"/>
        <item m="1" x="1797"/>
        <item x="515"/>
        <item m="1" x="1658"/>
        <item m="1" x="1970"/>
        <item x="753"/>
        <item m="1" x="1983"/>
        <item m="1" x="2017"/>
        <item x="543"/>
        <item m="1" x="1699"/>
        <item x="178"/>
        <item m="1" x="1086"/>
        <item x="354"/>
        <item m="1" x="1399"/>
        <item x="341"/>
        <item m="1" x="1378"/>
        <item x="391"/>
        <item m="1" x="1463"/>
        <item x="41"/>
        <item m="1" x="1046"/>
        <item m="1" x="934"/>
        <item m="1" x="855"/>
        <item m="1" x="1092"/>
        <item x="652"/>
        <item m="1" x="1840"/>
        <item m="1" x="2038"/>
        <item x="608"/>
        <item m="1" x="1782"/>
        <item x="664"/>
        <item m="1" x="1862"/>
        <item x="446"/>
        <item m="1" x="1559"/>
        <item x="34"/>
        <item m="1" x="1071"/>
        <item m="1" x="1666"/>
        <item m="1" x="1015"/>
        <item m="1" x="1268"/>
        <item m="1" x="1684"/>
        <item m="1" x="1918"/>
        <item m="1" x="1877"/>
        <item m="1" x="997"/>
        <item m="1" x="844"/>
        <item m="1" x="1390"/>
        <item m="1" x="1388"/>
        <item m="1" x="892"/>
        <item m="1" x="969"/>
        <item m="1" x="973"/>
        <item m="1" x="1033"/>
        <item m="1" x="992"/>
        <item m="1" x="863"/>
        <item m="1" x="1416"/>
        <item x="151"/>
        <item m="1" x="1619"/>
        <item m="1" x="1048"/>
        <item m="1" x="1079"/>
        <item x="10"/>
        <item m="1" x="1034"/>
        <item m="1" x="1058"/>
        <item m="1" x="1090"/>
        <item m="1" x="915"/>
        <item m="1" x="918"/>
        <item m="1" x="1008"/>
        <item m="1" x="914"/>
        <item m="1" x="1924"/>
        <item m="1" x="946"/>
        <item m="1" x="968"/>
        <item m="1" x="810"/>
        <item m="1" x="2024"/>
        <item m="1" x="1040"/>
        <item m="1" x="1823"/>
        <item m="1" x="846"/>
        <item m="1" x="923"/>
        <item m="1" x="848"/>
        <item m="1" x="833"/>
        <item m="1" x="827"/>
        <item m="1" x="837"/>
        <item m="1" x="991"/>
        <item m="1" x="967"/>
        <item m="1" x="1061"/>
        <item m="1" x="858"/>
        <item x="221"/>
        <item m="1" x="1159"/>
        <item x="50"/>
        <item m="1" x="869"/>
        <item x="222"/>
        <item m="1" x="1162"/>
        <item x="279"/>
        <item m="1" x="1270"/>
        <item x="23"/>
        <item m="1" x="870"/>
        <item m="1" x="828"/>
        <item x="101"/>
        <item m="1" x="949"/>
        <item x="94"/>
        <item m="1" x="935"/>
        <item x="220"/>
        <item m="1" x="1158"/>
        <item x="1"/>
        <item m="1" x="824"/>
        <item m="1" x="850"/>
        <item m="1" x="800"/>
        <item x="680"/>
        <item m="1" x="1884"/>
        <item x="119"/>
        <item m="1" x="985"/>
        <item x="236"/>
        <item m="1" x="1198"/>
        <item x="398"/>
        <item m="1" x="1477"/>
        <item x="404"/>
        <item m="1" x="1485"/>
        <item x="698"/>
        <item m="1" x="1907"/>
        <item x="365"/>
        <item m="1" x="1418"/>
        <item x="403"/>
        <item m="1" x="1483"/>
        <item x="766"/>
        <item m="1" x="2001"/>
        <item x="674"/>
        <item m="1" x="1876"/>
        <item x="701"/>
        <item m="1" x="1911"/>
        <item x="621"/>
        <item m="1" x="1801"/>
        <item x="453"/>
        <item m="1" x="1581"/>
        <item x="126"/>
        <item m="1" x="1050"/>
        <item m="1" x="1000"/>
        <item x="576"/>
        <item m="1" x="1742"/>
        <item x="580"/>
        <item m="1" x="1747"/>
        <item x="689"/>
        <item m="1" x="1895"/>
        <item x="599"/>
        <item m="1" x="1772"/>
        <item x="544"/>
        <item m="1" x="1700"/>
        <item x="620"/>
        <item m="1" x="1800"/>
        <item x="541"/>
        <item m="1" x="1697"/>
        <item x="493"/>
        <item m="1" x="1632"/>
        <item x="524"/>
        <item m="1" x="1672"/>
        <item x="597"/>
        <item m="1" x="1770"/>
        <item x="789"/>
        <item m="1" x="2035"/>
        <item x="505"/>
        <item m="1" x="1646"/>
        <item x="502"/>
        <item m="1" x="1927"/>
        <item m="1" x="1641"/>
        <item m="1" x="2046"/>
        <item m="1" x="1692"/>
        <item x="518"/>
        <item m="1" x="1662"/>
        <item x="500"/>
        <item m="1" x="1686"/>
        <item m="1" x="1639"/>
        <item m="1" x="1673"/>
        <item m="1" x="1860"/>
        <item x="558"/>
        <item m="1" x="1718"/>
        <item x="658"/>
        <item m="1" x="1852"/>
        <item x="503"/>
        <item m="1" x="1642"/>
        <item m="1" x="1776"/>
        <item m="1" x="1998"/>
        <item x="487"/>
        <item m="1" x="1625"/>
        <item x="498"/>
        <item m="1" x="1637"/>
        <item x="542"/>
        <item m="1" x="1698"/>
        <item x="630"/>
        <item m="1" x="1815"/>
        <item x="483"/>
        <item m="1" x="1621"/>
        <item x="79"/>
        <item m="1" x="909"/>
        <item x="452"/>
        <item m="1" x="1579"/>
        <item x="102"/>
        <item m="1" x="950"/>
        <item x="172"/>
        <item m="1" x="1077"/>
        <item x="477"/>
        <item m="1" x="1611"/>
        <item x="709"/>
        <item m="1" x="1928"/>
        <item x="644"/>
        <item m="1" x="1832"/>
        <item x="95"/>
        <item m="1" x="936"/>
        <item m="1" x="984"/>
        <item x="56"/>
        <item m="1" x="1020"/>
        <item m="1" x="877"/>
        <item x="22"/>
        <item m="1" x="826"/>
        <item x="283"/>
        <item m="1" x="1282"/>
        <item m="1" x="1278"/>
        <item m="1" x="1374"/>
        <item m="1" x="1351"/>
        <item m="1" x="1487"/>
        <item x="197"/>
        <item m="1" x="1114"/>
        <item m="1" x="1277"/>
        <item m="1" x="1532"/>
        <item m="1" x="1301"/>
        <item m="1" x="1300"/>
        <item m="1" x="1404"/>
        <item m="1" x="1174"/>
        <item m="1" x="1613"/>
        <item x="3"/>
        <item m="1" x="802"/>
        <item x="337"/>
        <item m="1" x="1367"/>
        <item x="245"/>
        <item m="1" x="1211"/>
        <item x="74"/>
        <item m="1" x="902"/>
        <item x="111"/>
        <item m="1" x="966"/>
        <item m="1" x="998"/>
        <item x="6"/>
        <item m="1" x="805"/>
        <item x="233"/>
        <item m="1" x="1191"/>
        <item x="257"/>
        <item m="1" x="1284"/>
        <item m="1" x="1310"/>
        <item m="1" x="1337"/>
        <item m="1" x="1239"/>
        <item m="1" x="1287"/>
        <item m="1" x="1332"/>
        <item x="9"/>
        <item m="1" x="1032"/>
        <item m="1" x="809"/>
        <item x="377"/>
        <item m="1" x="1443"/>
        <item m="1" x="1600"/>
        <item m="1" x="1441"/>
        <item x="13"/>
        <item x="90"/>
        <item m="1" x="815"/>
        <item m="1" x="868"/>
        <item m="1" x="928"/>
        <item x="185"/>
        <item m="1" x="1098"/>
        <item m="1" x="1108"/>
        <item x="213"/>
        <item m="1" x="1144"/>
        <item x="530"/>
        <item m="1" x="1680"/>
        <item x="653"/>
        <item m="1" x="1843"/>
        <item x="798"/>
        <item m="1" x="2048"/>
        <item x="755"/>
        <item m="1" x="1985"/>
        <item x="781"/>
        <item m="1" x="2026"/>
        <item x="712"/>
        <item m="1" x="1933"/>
        <item x="535"/>
        <item m="1" x="1687"/>
        <item x="293"/>
        <item m="1" x="1319"/>
        <item m="1" x="1495"/>
        <item m="1" x="1308"/>
        <item m="1" x="1536"/>
        <item m="1" x="1488"/>
        <item m="1" x="1293"/>
        <item m="1" x="1325"/>
        <item m="1" x="1414"/>
        <item m="1" x="1326"/>
        <item m="1" x="1420"/>
        <item m="1" x="1317"/>
        <item x="296"/>
        <item m="1" x="1296"/>
        <item x="355"/>
        <item m="1" x="1400"/>
        <item x="642"/>
        <item m="1" x="1830"/>
        <item x="596"/>
        <item m="1" x="1769"/>
        <item x="379"/>
        <item m="1" x="1445"/>
        <item x="749"/>
        <item m="1" x="1979"/>
        <item x="536"/>
        <item m="1" x="1688"/>
        <item x="523"/>
        <item m="1" x="1671"/>
        <item x="519"/>
        <item m="1" x="1678"/>
        <item m="1" x="1938"/>
        <item m="1" x="1663"/>
        <item m="1" x="1727"/>
        <item m="1" x="1796"/>
        <item x="557"/>
        <item m="1" x="1716"/>
        <item x="144"/>
        <item m="1" x="1030"/>
        <item x="440"/>
        <item m="1" x="1550"/>
        <item x="754"/>
        <item m="1" x="1984"/>
        <item x="117"/>
        <item m="1" x="980"/>
        <item x="346"/>
        <item m="1" x="1386"/>
        <item x="419"/>
        <item m="1" x="1511"/>
        <item x="425"/>
        <item m="1" x="1525"/>
        <item x="460"/>
        <item m="1" x="1589"/>
        <item x="472"/>
        <item m="1" x="1605"/>
        <item x="746"/>
        <item m="1" x="1974"/>
        <item x="756"/>
        <item m="1" x="1986"/>
        <item x="724"/>
        <item m="1" x="1949"/>
        <item x="668"/>
        <item m="1" x="1868"/>
        <item x="474"/>
        <item m="1" x="1607"/>
        <item x="434"/>
        <item m="1" x="1577"/>
        <item m="1" x="1540"/>
        <item x="127"/>
        <item m="1" x="1017"/>
        <item m="1" x="1001"/>
        <item x="763"/>
        <item m="1" x="1996"/>
        <item x="473"/>
        <item m="1" x="1606"/>
        <item x="310"/>
        <item m="1" x="1327"/>
        <item x="303"/>
        <item m="1" x="1311"/>
        <item x="347"/>
        <item m="1" x="1566"/>
        <item m="1" x="1387"/>
        <item x="47"/>
        <item m="1" x="865"/>
        <item x="677"/>
        <item m="1" x="1881"/>
        <item x="695"/>
        <item m="1" x="1902"/>
        <item x="758"/>
        <item m="1" x="1991"/>
        <item x="297"/>
        <item m="1" x="1377"/>
        <item m="1" x="1602"/>
        <item m="1" x="1580"/>
        <item m="1" x="1429"/>
        <item m="1" x="1517"/>
        <item m="1" x="1516"/>
        <item m="1" x="1298"/>
        <item m="1" x="1564"/>
        <item m="1" x="1480"/>
        <item m="1" x="1448"/>
        <item m="1" x="1348"/>
        <item x="331"/>
        <item m="1" x="1359"/>
        <item x="573"/>
        <item m="1" x="1737"/>
        <item x="75"/>
        <item m="1" x="983"/>
        <item m="1" x="903"/>
        <item x="600"/>
        <item m="1" x="1773"/>
        <item x="410"/>
        <item m="1" x="1498"/>
        <item x="577"/>
        <item m="1" x="1744"/>
        <item x="139"/>
        <item m="1" x="1022"/>
        <item x="494"/>
        <item m="1" x="1633"/>
        <item x="73"/>
        <item m="1" x="901"/>
        <item x="529"/>
        <item m="1" x="1866"/>
        <item m="1" x="1679"/>
        <item x="714"/>
        <item m="1" x="1937"/>
        <item x="540"/>
        <item m="1" x="1696"/>
        <item x="673"/>
        <item m="1" x="2018"/>
        <item m="1" x="1874"/>
        <item x="550"/>
        <item m="1" x="1733"/>
        <item m="1" x="1925"/>
        <item m="1" x="1713"/>
        <item m="1" x="1707"/>
        <item m="1" x="1878"/>
        <item m="1" x="1743"/>
        <item m="1" x="1853"/>
        <item x="612"/>
        <item m="1" x="1789"/>
        <item m="1" x="1934"/>
        <item x="71"/>
        <item m="1" x="898"/>
        <item x="381"/>
        <item m="1" x="1447"/>
        <item x="475"/>
        <item m="1" x="1608"/>
        <item x="364"/>
        <item m="1" x="1417"/>
        <item x="123"/>
        <item m="1" x="993"/>
        <item x="655"/>
        <item m="1" x="1847"/>
        <item x="148"/>
        <item m="1" x="1041"/>
        <item x="380"/>
        <item m="1" x="1446"/>
        <item x="68"/>
        <item m="1" x="1044"/>
        <item m="1" x="891"/>
        <item x="294"/>
        <item m="1" x="1294"/>
        <item x="295"/>
        <item m="1" x="1295"/>
        <item x="299"/>
        <item m="1" x="1302"/>
        <item x="306"/>
        <item m="1" x="1318"/>
        <item x="681"/>
        <item m="1" x="1885"/>
        <item x="329"/>
        <item m="1" x="1357"/>
        <item x="304"/>
        <item m="1" x="1563"/>
        <item m="1" x="1428"/>
        <item m="1" x="1313"/>
        <item m="1" x="1466"/>
        <item x="412"/>
        <item m="1" x="1500"/>
        <item x="33"/>
        <item m="1" x="843"/>
        <item x="648"/>
        <item m="1" x="1836"/>
        <item x="206"/>
        <item m="1" x="1136"/>
        <item x="357"/>
        <item m="1" x="1406"/>
        <item m="1" x="1533"/>
        <item m="1" x="1524"/>
        <item x="115"/>
        <item m="1" x="975"/>
        <item x="340"/>
        <item m="1" x="1375"/>
        <item x="325"/>
        <item m="1" x="1350"/>
        <item m="1" x="1469"/>
        <item x="28"/>
        <item m="1" x="836"/>
        <item m="1" x="937"/>
        <item x="15"/>
        <item m="1" x="1297"/>
        <item m="1" x="1363"/>
        <item m="1" x="1610"/>
        <item m="1" x="825"/>
        <item m="1" x="817"/>
        <item x="370"/>
        <item m="1" x="1431"/>
        <item x="281"/>
        <item m="1" x="1275"/>
        <item x="769"/>
        <item m="1" x="2005"/>
        <item x="780"/>
        <item m="1" x="2025"/>
        <item x="336"/>
        <item m="1" x="1366"/>
        <item x="367"/>
        <item m="1" x="1423"/>
        <item x="687"/>
        <item m="1" x="1893"/>
        <item x="100"/>
        <item m="1" x="943"/>
        <item x="76"/>
        <item m="1" x="905"/>
        <item m="1" x="1019"/>
        <item x="237"/>
        <item m="1" x="1273"/>
        <item m="1" x="1199"/>
        <item x="199"/>
        <item m="1" x="1118"/>
        <item x="242"/>
        <item m="1" x="1205"/>
        <item x="751"/>
        <item m="1" x="1981"/>
        <item x="254"/>
        <item m="1" x="1232"/>
        <item x="624"/>
        <item m="1" x="1804"/>
        <item x="399"/>
        <item m="1" x="1478"/>
        <item x="394"/>
        <item m="1" x="1470"/>
        <item x="627"/>
        <item m="1" x="1809"/>
        <item x="320"/>
        <item m="1" x="1343"/>
        <item x="728"/>
        <item m="1" x="1953"/>
        <item x="378"/>
        <item m="1" x="1442"/>
        <item x="639"/>
        <item m="1" x="1826"/>
        <item x="431"/>
        <item m="1" x="1537"/>
        <item x="182"/>
        <item m="1" x="1093"/>
        <item x="538"/>
        <item m="1" x="1846"/>
        <item m="1" x="1941"/>
        <item m="1" x="2028"/>
        <item m="1" x="1763"/>
        <item m="1" x="1693"/>
        <item m="1" x="1751"/>
        <item x="307"/>
        <item m="1" x="1320"/>
        <item x="351"/>
        <item m="1" x="1395"/>
        <item x="175"/>
        <item m="1" x="1082"/>
        <item x="436"/>
        <item m="1" x="1542"/>
        <item x="595"/>
        <item m="1" x="1768"/>
        <item x="392"/>
        <item m="1" x="1467"/>
        <item x="629"/>
        <item m="1" x="1814"/>
        <item x="184"/>
        <item m="1" x="1150"/>
        <item m="1" x="1125"/>
        <item m="1" x="1121"/>
        <item m="1" x="1096"/>
        <item m="1" x="1462"/>
        <item m="1" x="1097"/>
        <item m="1" x="1197"/>
        <item m="1" x="1493"/>
        <item m="1" x="1272"/>
        <item m="1" x="1132"/>
        <item x="53"/>
        <item m="1" x="873"/>
        <item x="31"/>
        <item m="1" x="962"/>
        <item m="1" x="841"/>
        <item m="1" x="960"/>
        <item m="1" x="1027"/>
        <item m="1" x="1224"/>
        <item m="1" x="977"/>
        <item m="1" x="875"/>
        <item x="18"/>
        <item m="1" x="820"/>
        <item x="275"/>
        <item m="1" x="1262"/>
        <item x="462"/>
        <item m="1" x="1591"/>
        <item x="332"/>
        <item m="1" x="1360"/>
        <item x="748"/>
        <item m="1" x="1976"/>
        <item x="660"/>
        <item m="1" x="1856"/>
        <item x="99"/>
        <item m="1" x="941"/>
        <item x="65"/>
        <item m="1" x="888"/>
        <item x="546"/>
        <item m="1" x="1702"/>
        <item x="467"/>
        <item m="1" x="1597"/>
        <item x="60"/>
        <item m="1" x="1588"/>
        <item m="1" x="1426"/>
        <item m="1" x="1324"/>
        <item m="1" x="1567"/>
        <item m="1" x="1464"/>
        <item m="1" x="1422"/>
        <item m="1" x="1440"/>
        <item m="1" x="1371"/>
        <item m="1" x="1165"/>
        <item m="1" x="1315"/>
        <item m="1" x="883"/>
        <item m="1" x="1436"/>
        <item x="768"/>
        <item m="1" x="2004"/>
        <item x="484"/>
        <item m="1" x="1622"/>
        <item x="224"/>
        <item m="1" x="1169"/>
        <item x="703"/>
        <item m="1" x="1916"/>
        <item x="717"/>
        <item m="1" x="1942"/>
        <item x="594"/>
        <item m="1" x="1766"/>
        <item x="497"/>
        <item m="1" x="1636"/>
        <item x="640"/>
        <item m="1" x="1828"/>
        <item x="514"/>
        <item m="1" x="1657"/>
        <item x="737"/>
        <item m="1" x="1963"/>
        <item x="699"/>
        <item m="1" x="1908"/>
        <item x="692"/>
        <item m="1" x="1898"/>
        <item x="615"/>
        <item m="1" x="1793"/>
        <item m="1" x="1957"/>
        <item x="510"/>
        <item m="1" x="1652"/>
        <item x="495"/>
        <item m="1" x="1757"/>
        <item m="1" x="1820"/>
        <item m="1" x="1912"/>
        <item m="1" x="1634"/>
        <item x="619"/>
        <item m="1" x="1799"/>
        <item x="776"/>
        <item m="1" x="2047"/>
        <item m="1" x="2016"/>
        <item x="669"/>
        <item m="1" x="1870"/>
        <item x="457"/>
        <item m="1" x="1585"/>
        <item x="534"/>
        <item m="1" x="1703"/>
        <item m="1" x="1920"/>
        <item m="1" x="1685"/>
        <item x="603"/>
        <item m="1" x="1777"/>
        <item x="784"/>
        <item m="1" x="2030"/>
        <item x="137"/>
        <item m="1" x="1014"/>
        <item x="575"/>
        <item m="1" x="1741"/>
        <item m="1" x="1848"/>
        <item x="81"/>
        <item m="1" x="912"/>
        <item x="158"/>
        <item m="1" x="1059"/>
        <item x="586"/>
        <item m="1" x="1755"/>
        <item x="602"/>
        <item m="1" x="1775"/>
        <item x="663"/>
        <item m="1" x="1861"/>
        <item x="324"/>
        <item m="1" x="1349"/>
        <item x="226"/>
        <item m="1" x="1171"/>
        <item x="443"/>
        <item m="1" x="1555"/>
        <item x="458"/>
        <item m="1" x="1586"/>
        <item x="327"/>
        <item m="1" x="1355"/>
        <item x="305"/>
        <item m="1" x="1314"/>
        <item x="411"/>
        <item m="1" x="1499"/>
        <item m="1" x="1570"/>
        <item x="470"/>
        <item m="1" x="1603"/>
        <item x="429"/>
        <item m="1" x="1529"/>
        <item x="466"/>
        <item m="1" x="1596"/>
        <item x="461"/>
        <item m="1" x="1590"/>
        <item x="361"/>
        <item m="1" x="1412"/>
        <item x="476"/>
        <item m="1" x="1609"/>
        <item x="291"/>
        <item m="1" x="1290"/>
        <item x="301"/>
        <item m="1" x="1304"/>
        <item x="397"/>
        <item m="1" x="1476"/>
        <item x="427"/>
        <item m="1" x="1527"/>
        <item x="292"/>
        <item m="1" x="1291"/>
        <item x="312"/>
        <item m="1" x="1329"/>
        <item x="374"/>
        <item m="1" x="1437"/>
        <item x="563"/>
        <item m="1" x="1887"/>
        <item m="1" x="1857"/>
        <item m="1" x="1723"/>
        <item x="362"/>
        <item m="1" x="1413"/>
        <item x="657"/>
        <item m="1" x="1851"/>
        <item x="771"/>
        <item m="1" x="2008"/>
        <item x="757"/>
        <item m="1" x="1988"/>
        <item x="605"/>
        <item m="1" x="1779"/>
        <item m="1" x="2011"/>
        <item x="670"/>
        <item m="1" x="1871"/>
        <item x="700"/>
        <item m="1" x="1910"/>
        <item x="83"/>
        <item m="1" x="916"/>
        <item x="562"/>
        <item m="1" x="1722"/>
        <item x="554"/>
        <item m="1" x="1712"/>
        <item x="662"/>
        <item m="1" x="1859"/>
        <item x="786"/>
        <item m="1" x="2032"/>
        <item x="454"/>
        <item m="1" x="1582"/>
        <item x="779"/>
        <item m="1" x="2023"/>
        <item x="506"/>
        <item m="1" x="1842"/>
        <item m="1" x="1869"/>
        <item m="1" x="1647"/>
        <item m="1" x="1806"/>
        <item x="651"/>
        <item m="1" x="1839"/>
        <item m="1" x="1929"/>
        <item x="693"/>
        <item m="1" x="1899"/>
        <item x="671"/>
        <item m="1" x="1909"/>
        <item m="1" x="1872"/>
        <item x="636"/>
        <item m="1" x="1822"/>
        <item x="353"/>
        <item m="1" x="1616"/>
        <item m="1" x="1398"/>
        <item m="1" x="1508"/>
        <item x="735"/>
        <item m="1" x="1961"/>
        <item x="382"/>
        <item m="1" x="1451"/>
        <item x="567"/>
        <item m="1" x="1915"/>
        <item m="1" x="1729"/>
        <item m="1" x="1734"/>
        <item x="682"/>
        <item m="1" x="1886"/>
        <item x="468"/>
        <item m="1" x="1598"/>
        <item x="733"/>
        <item m="1" x="1959"/>
        <item x="725"/>
        <item m="1" x="1950"/>
        <item x="787"/>
        <item m="1" x="2033"/>
        <item x="258"/>
        <item m="1" x="1241"/>
        <item x="262"/>
        <item m="1" x="1246"/>
        <item x="212"/>
        <item m="1" x="1143"/>
        <item x="202"/>
        <item m="1" x="1127"/>
        <item m="1" x="1187"/>
        <item m="1" x="1193"/>
        <item x="216"/>
        <item m="1" x="1149"/>
        <item m="1" x="1172"/>
        <item m="1" x="1179"/>
        <item m="1" x="1206"/>
        <item x="205"/>
        <item m="1" x="1173"/>
        <item m="1" x="1134"/>
        <item x="228"/>
        <item m="1" x="1184"/>
        <item m="1" x="1212"/>
        <item x="173"/>
        <item m="1" x="1078"/>
        <item x="69"/>
        <item m="1" x="893"/>
        <item x="406"/>
        <item m="1" x="1489"/>
        <item x="192"/>
        <item m="1" x="1109"/>
        <item x="334"/>
        <item m="1" x="1364"/>
        <item x="289"/>
        <item m="1" x="1288"/>
        <item x="350"/>
        <item m="1" x="1394"/>
        <item x="342"/>
        <item m="1" x="1380"/>
        <item x="338"/>
        <item m="1" x="1370"/>
        <item x="723"/>
        <item m="1" x="1948"/>
        <item x="613"/>
        <item m="1" x="1791"/>
        <item x="348"/>
        <item m="1" x="1389"/>
        <item x="112"/>
        <item m="1" x="971"/>
        <item m="1" x="994"/>
        <item x="778"/>
        <item m="1" x="2022"/>
        <item x="721"/>
        <item m="1" x="1946"/>
        <item x="740"/>
        <item m="1" x="1966"/>
        <item x="667"/>
        <item m="1" x="1867"/>
        <item x="589"/>
        <item m="1" x="1760"/>
        <item x="569"/>
        <item m="1" x="1731"/>
        <item x="765"/>
        <item m="1" x="1999"/>
        <item x="499"/>
        <item m="1" x="1638"/>
        <item x="531"/>
        <item m="1" x="1681"/>
        <item x="623"/>
        <item m="1" x="1803"/>
        <item x="591"/>
        <item m="1" x="1762"/>
        <item x="666"/>
        <item m="1" x="1865"/>
        <item x="601"/>
        <item m="1" x="1774"/>
        <item x="688"/>
        <item m="1" x="1894"/>
        <item x="772"/>
        <item m="1" x="2009"/>
        <item x="566"/>
        <item m="1" x="1728"/>
        <item x="720"/>
        <item m="1" x="1945"/>
        <item x="690"/>
        <item m="1" x="1896"/>
        <item x="77"/>
        <item m="1" x="906"/>
        <item x="232"/>
        <item m="1" x="1189"/>
        <item x="282"/>
        <item m="1" x="1276"/>
        <item x="393"/>
        <item m="1" x="1468"/>
        <item x="726"/>
        <item m="1" x="1951"/>
        <item x="561"/>
        <item m="1" x="1721"/>
        <item x="788"/>
        <item m="1" x="2034"/>
        <item x="587"/>
        <item m="1" x="1756"/>
        <item m="1" x="1813"/>
        <item x="409"/>
        <item m="1" x="1497"/>
        <item x="790"/>
        <item m="1" x="2036"/>
        <item x="734"/>
        <item m="1" x="1960"/>
        <item x="168"/>
        <item m="1" x="1072"/>
        <item x="160"/>
        <item m="1" x="1062"/>
        <item x="93"/>
        <item m="1" x="933"/>
        <item m="1" x="1057"/>
        <item x="731"/>
        <item m="1" x="1956"/>
        <item x="149"/>
        <item m="1" x="1042"/>
        <item x="553"/>
        <item m="1" x="1978"/>
        <item m="1" x="1890"/>
        <item m="1" x="1790"/>
        <item m="1" x="2020"/>
        <item m="1" x="1710"/>
        <item x="249"/>
        <item m="1" x="1225"/>
        <item x="773"/>
        <item m="1" x="2010"/>
        <item x="43"/>
        <item m="1" x="857"/>
        <item x="272"/>
        <item m="1" x="1258"/>
        <item x="78"/>
        <item m="1" x="907"/>
        <item x="59"/>
        <item m="1" x="881"/>
        <item x="395"/>
        <item m="1" x="1472"/>
        <item x="407"/>
        <item m="1" x="1491"/>
        <item x="368"/>
        <item m="1" x="1425"/>
        <item x="290"/>
        <item m="1" x="1289"/>
        <item x="61"/>
        <item m="1" x="1039"/>
        <item m="1" x="884"/>
        <item m="1" x="1521"/>
        <item x="783"/>
        <item m="1" x="2029"/>
        <item x="274"/>
        <item m="1" x="1260"/>
        <item x="164"/>
        <item m="1" x="1066"/>
        <item x="464"/>
        <item m="1" x="1593"/>
        <item x="369"/>
        <item m="1" x="1503"/>
        <item m="1" x="1430"/>
        <item x="386"/>
        <item m="1" x="1457"/>
        <item x="408"/>
        <item m="1" x="1494"/>
        <item x="426"/>
        <item m="1" x="1526"/>
        <item x="478"/>
        <item m="1" x="1612"/>
        <item x="153"/>
        <item m="1" x="1052"/>
        <item x="716"/>
        <item m="1" x="1940"/>
        <item x="87"/>
        <item m="1" x="924"/>
        <item x="154"/>
        <item m="1" x="1053"/>
        <item x="14"/>
        <item m="1" x="816"/>
        <item x="794"/>
        <item m="1" x="2042"/>
        <item x="767"/>
        <item m="1" x="2003"/>
        <item x="635"/>
        <item m="1" x="1821"/>
        <item x="501"/>
        <item m="1" x="1643"/>
        <item m="1" x="1669"/>
        <item m="1" x="1640"/>
        <item m="1" x="1968"/>
        <item m="1" x="1711"/>
        <item m="1" x="1644"/>
        <item m="1" x="1665"/>
        <item m="1" x="1977"/>
        <item m="1" x="1740"/>
        <item m="1" x="2019"/>
        <item x="656"/>
        <item m="1" x="1850"/>
        <item x="555"/>
        <item m="1" x="2006"/>
        <item m="1" x="1714"/>
        <item x="578"/>
        <item m="1" x="1745"/>
        <item x="259"/>
        <item m="1" x="1242"/>
        <item x="683"/>
        <item m="1" x="1888"/>
        <item x="285"/>
        <item m="1" x="1376"/>
        <item m="1" x="1280"/>
        <item x="372"/>
        <item m="1" x="1433"/>
        <item x="422"/>
        <item m="1" x="1519"/>
        <item m="1" x="1574"/>
        <item x="328"/>
        <item m="1" x="1356"/>
        <item x="387"/>
        <item m="1" x="1576"/>
        <item m="1" x="1458"/>
        <item x="323"/>
        <item m="1" x="1347"/>
        <item m="1" x="1383"/>
        <item m="1" x="1510"/>
        <item m="1" x="1403"/>
        <item m="1" x="1385"/>
        <item m="1" x="1465"/>
        <item x="402"/>
        <item m="1" x="1482"/>
        <item x="134"/>
        <item m="1" x="1011"/>
        <item x="64"/>
        <item m="1" x="887"/>
        <item x="103"/>
        <item m="1" x="951"/>
        <item x="150"/>
        <item m="1" x="1047"/>
        <item x="752"/>
        <item m="1" x="1982"/>
        <item x="710"/>
        <item m="1" x="1930"/>
        <item x="89"/>
        <item m="1" x="927"/>
        <item x="92"/>
        <item m="1" x="931"/>
        <item x="167"/>
        <item m="1" x="1496"/>
        <item m="1" x="1070"/>
        <item x="559"/>
        <item m="1" x="1719"/>
        <item x="176"/>
        <item m="1" x="1083"/>
        <item x="356"/>
        <item m="1" x="1405"/>
        <item x="736"/>
        <item m="1" x="1962"/>
        <item x="539"/>
        <item m="1" x="1695"/>
        <item m="1" x="1864"/>
        <item m="1" x="1989"/>
        <item x="375"/>
        <item m="1" x="1438"/>
        <item x="676"/>
        <item m="1" x="1880"/>
        <item x="318"/>
        <item m="1" x="1340"/>
        <item x="70"/>
        <item m="1" x="894"/>
        <item m="1" x="1049"/>
        <item x="198"/>
        <item m="1" x="1177"/>
        <item m="1" x="1117"/>
        <item m="1" x="1116"/>
        <item x="29"/>
        <item m="1" x="978"/>
        <item m="1" x="1009"/>
        <item m="1" x="838"/>
        <item x="240"/>
        <item m="1" x="1202"/>
        <item x="183"/>
        <item m="1" x="1094"/>
        <item x="86"/>
        <item m="1" x="922"/>
        <item x="229"/>
        <item m="1" x="1185"/>
        <item x="430"/>
        <item m="1" x="1534"/>
        <item x="12"/>
        <item m="1" x="814"/>
        <item m="1" x="1087"/>
        <item m="1" x="1076"/>
        <item x="592"/>
        <item m="1" x="1764"/>
        <item x="11"/>
        <item m="1" x="813"/>
        <item x="186"/>
        <item m="1" x="1099"/>
        <item x="273"/>
        <item m="1" x="1259"/>
        <item x="775"/>
        <item m="1" x="2015"/>
        <item x="7"/>
        <item m="1" x="806"/>
        <item x="98"/>
        <item m="1" x="1164"/>
        <item m="1" x="940"/>
        <item x="702"/>
        <item m="1" x="1913"/>
        <item x="548"/>
        <item m="1" x="1705"/>
        <item x="604"/>
        <item m="1" x="1778"/>
        <item x="278"/>
        <item m="1" x="1269"/>
        <item x="45"/>
        <item m="1" x="862"/>
        <item x="770"/>
        <item m="1" x="2007"/>
        <item x="496"/>
        <item m="1" x="1855"/>
        <item m="1" x="1904"/>
        <item m="1" x="1786"/>
        <item m="1" x="1849"/>
        <item m="1" x="1635"/>
        <item x="231"/>
        <item m="1" x="1188"/>
        <item x="672"/>
        <item m="1" x="1873"/>
        <item x="665"/>
        <item m="1" x="1863"/>
        <item x="246"/>
        <item m="1" x="1217"/>
        <item x="121"/>
        <item m="1" x="987"/>
        <item x="247"/>
        <item m="1" x="1221"/>
        <item x="722"/>
        <item m="1" x="1947"/>
        <item x="795"/>
        <item m="1" x="2043"/>
        <item x="694"/>
        <item m="1" x="1901"/>
        <item x="166"/>
        <item m="1" x="1069"/>
        <item x="796"/>
        <item m="1" x="2044"/>
        <item x="248"/>
        <item m="1" x="1223"/>
        <item x="333"/>
        <item m="1" x="1362"/>
        <item m="1" x="1424"/>
        <item m="1" x="1379"/>
        <item x="201"/>
        <item m="1" x="1219"/>
        <item m="1" x="1133"/>
        <item m="1" x="1204"/>
        <item m="1" x="1120"/>
        <item m="1" x="1183"/>
        <item m="1" x="1255"/>
        <item m="1" x="1490"/>
        <item m="1" x="1238"/>
        <item m="1" x="1530"/>
        <item x="190"/>
        <item m="1" x="1216"/>
        <item m="1" x="1208"/>
        <item m="1" x="1106"/>
        <item x="265"/>
        <item m="1" x="1249"/>
        <item x="191"/>
        <item m="1" x="1178"/>
        <item m="1" x="1107"/>
        <item x="256"/>
        <item m="1" x="1237"/>
        <item x="260"/>
        <item m="1" x="1243"/>
        <item x="513"/>
        <item m="1" x="1655"/>
        <item x="313"/>
        <item m="1" x="1330"/>
        <item x="469"/>
        <item m="1" x="1601"/>
        <item x="390"/>
        <item m="1" x="1461"/>
        <item x="57"/>
        <item m="1" x="879"/>
        <item m="1" x="1157"/>
        <item m="1" x="1236"/>
        <item x="27"/>
        <item m="1" x="835"/>
        <item x="124"/>
        <item m="1" x="995"/>
        <item x="180"/>
        <item m="1" x="1089"/>
        <item x="21"/>
        <item m="1" x="823"/>
        <item x="188"/>
        <item m="1" x="1102"/>
        <item m="1" x="1153"/>
        <item m="1" x="1101"/>
        <item m="1" x="1222"/>
        <item x="253"/>
        <item m="1" x="1231"/>
        <item x="230"/>
        <item m="1" x="1186"/>
        <item x="209"/>
        <item m="1" x="1139"/>
        <item m="1" x="1181"/>
        <item x="271"/>
        <item m="1" x="1257"/>
        <item x="46"/>
        <item m="1" x="864"/>
        <item x="614"/>
        <item m="1" x="1792"/>
        <item x="450"/>
        <item m="1" x="1573"/>
        <item x="522"/>
        <item m="1" x="1690"/>
        <item m="1" x="1936"/>
        <item m="1" x="1668"/>
        <item x="545"/>
        <item m="1" x="1919"/>
        <item m="1" x="1701"/>
        <item x="491"/>
        <item m="1" x="1630"/>
        <item x="729"/>
        <item m="1" x="1954"/>
        <item x="317"/>
        <item m="1" x="1339"/>
        <item m="1" x="1575"/>
        <item m="1" x="1914"/>
        <item x="358"/>
        <item m="1" x="1409"/>
        <item x="471"/>
        <item m="1" x="1604"/>
        <item x="415"/>
        <item m="1" x="1504"/>
        <item x="432"/>
        <item m="1" x="1568"/>
        <item m="1" x="1538"/>
        <item x="463"/>
        <item m="1" x="1592"/>
        <item x="401"/>
        <item m="1" x="1481"/>
        <item x="645"/>
        <item m="1" x="1833"/>
        <item x="626"/>
        <item m="1" x="1808"/>
        <item x="638"/>
        <item m="1" x="1827"/>
        <item m="1" x="1825"/>
        <item x="549"/>
        <item m="1" x="1706"/>
        <item x="547"/>
        <item m="1" x="1704"/>
        <item x="782"/>
        <item m="1" x="2027"/>
        <item x="641"/>
        <item m="1" x="1841"/>
        <item m="1" x="1829"/>
        <item x="509"/>
        <item m="1" x="1656"/>
        <item m="1" x="1670"/>
        <item m="1" x="1651"/>
        <item m="1" x="1798"/>
        <item x="525"/>
        <item m="1" x="1787"/>
        <item m="1" x="1674"/>
        <item x="744"/>
        <item m="1" x="1972"/>
        <item m="1" x="2041"/>
        <item x="684"/>
        <item m="1" x="1889"/>
        <item x="552"/>
        <item m="1" x="1753"/>
        <item m="1" x="1709"/>
        <item x="571"/>
        <item m="1" x="1735"/>
        <item x="516"/>
        <item m="1" x="1659"/>
        <item m="1" x="1812"/>
        <item x="616"/>
        <item m="1" x="1794"/>
        <item x="308"/>
        <item m="1" x="1322"/>
        <item x="512"/>
        <item m="1" x="1654"/>
        <item x="480"/>
        <item m="1" x="1717"/>
        <item m="1" x="1660"/>
        <item m="1" x="1617"/>
        <item m="1" x="1627"/>
        <item m="1" x="1694"/>
        <item x="507"/>
        <item m="1" x="1649"/>
        <item x="556"/>
        <item m="1" x="1715"/>
        <item x="485"/>
        <item m="1" x="1623"/>
        <item x="711"/>
        <item m="1" x="1932"/>
        <item x="465"/>
        <item m="1" x="1594"/>
        <item x="405"/>
        <item m="1" x="1486"/>
        <item x="49"/>
        <item m="1" x="867"/>
        <item m="1" x="948"/>
        <item x="264"/>
        <item m="1" x="1267"/>
        <item m="1" x="1248"/>
        <item x="266"/>
        <item m="1" x="1261"/>
        <item m="1" x="1250"/>
        <item x="120"/>
        <item m="1" x="986"/>
        <item x="579"/>
        <item m="1" x="1746"/>
        <item x="777"/>
        <item m="1" x="2021"/>
        <item x="4"/>
        <item m="1" x="1147"/>
        <item m="1" x="1190"/>
        <item m="1" x="1209"/>
        <item m="1" x="1512"/>
        <item m="1" x="811"/>
        <item m="1" x="803"/>
        <item m="1" x="812"/>
        <item m="1" x="854"/>
        <item m="1" x="860"/>
        <item m="1" x="1002"/>
        <item m="1" x="808"/>
        <item m="1" x="904"/>
        <item m="1" x="908"/>
        <item m="1" x="1175"/>
        <item m="1" x="1434"/>
        <item m="1" x="1397"/>
        <item m="1" x="1449"/>
        <item m="1" x="1473"/>
        <item m="1" x="1562"/>
        <item m="1" x="1444"/>
        <item m="1" x="1292"/>
        <item x="125"/>
        <item m="1" x="996"/>
        <item x="564"/>
        <item m="1" x="1725"/>
        <item x="685"/>
        <item m="1" x="1891"/>
        <item x="486"/>
        <item m="1" x="1624"/>
        <item x="659"/>
        <item m="1" x="1854"/>
        <item x="797"/>
        <item m="1" x="2045"/>
        <item x="488"/>
        <item m="1" x="1626"/>
        <item x="532"/>
        <item m="1" x="1724"/>
        <item m="1" x="1682"/>
        <item x="489"/>
        <item m="1" x="2000"/>
        <item m="1" x="1758"/>
        <item m="1" x="1648"/>
        <item m="1" x="1628"/>
        <item m="1" x="1738"/>
        <item m="1" x="1987"/>
        <item m="1" x="1931"/>
        <item x="521"/>
        <item m="1" x="1667"/>
        <item x="508"/>
        <item m="1" x="1691"/>
        <item m="1" x="1767"/>
        <item m="1" x="1650"/>
        <item m="1" x="2002"/>
        <item x="492"/>
        <item m="1" x="1631"/>
        <item x="400"/>
        <item m="1" x="1479"/>
        <item x="162"/>
        <item m="1" x="1064"/>
        <item x="276"/>
        <item m="1" x="1264"/>
        <item x="696"/>
        <item m="1" x="1903"/>
        <item x="177"/>
        <item m="1" x="1085"/>
        <item x="219"/>
        <item m="1" x="1155"/>
        <item x="196"/>
        <item m="1" x="1113"/>
        <item x="234"/>
        <item m="1" x="1192"/>
        <item x="5"/>
        <item m="1" x="925"/>
        <item m="1" x="1021"/>
        <item m="1" x="832"/>
        <item m="1" x="900"/>
        <item m="1" x="831"/>
        <item m="1" x="804"/>
        <item x="194"/>
        <item m="1" x="1160"/>
        <item m="1" x="1111"/>
        <item x="244"/>
        <item m="1" x="1210"/>
        <item x="321"/>
        <item m="1" x="1345"/>
        <item x="360"/>
        <item m="1" x="1411"/>
        <item x="424"/>
        <item m="1" x="1523"/>
        <item x="504"/>
        <item m="1" x="1645"/>
        <item x="715"/>
        <item m="1" x="1939"/>
        <item x="727"/>
        <item m="1" x="1952"/>
        <item x="732"/>
        <item m="1" x="1958"/>
        <item x="444"/>
        <item m="1" x="1556"/>
        <item x="104"/>
        <item m="1" x="954"/>
        <item x="211"/>
        <item m="1" x="1142"/>
        <item m="1" x="1546"/>
        <item x="207"/>
        <item m="1" x="1137"/>
        <item m="1" x="1176"/>
        <item x="146"/>
        <item m="1" x="1037"/>
        <item x="349"/>
        <item m="1" x="1393"/>
        <item x="445"/>
        <item m="1" x="1557"/>
        <item x="451"/>
        <item m="1" x="1578"/>
        <item x="385"/>
        <item m="1" x="1456"/>
        <item x="344"/>
        <item m="1" x="1382"/>
        <item x="48"/>
        <item m="1" x="866"/>
        <item x="195"/>
        <item m="1" x="1112"/>
        <item m="1" x="1130"/>
        <item m="1" x="1135"/>
        <item x="243"/>
        <item m="1" x="1207"/>
        <item m="1" x="1226"/>
        <item x="82"/>
        <item m="1" x="913"/>
        <item x="44"/>
        <item m="1" x="859"/>
        <item x="203"/>
        <item m="1" x="1128"/>
        <item x="204"/>
        <item m="1" x="1196"/>
        <item m="1" x="1129"/>
        <item m="1" x="1263"/>
        <item x="187"/>
        <item m="1" x="1103"/>
        <item m="1" x="1100"/>
        <item m="1" x="1104"/>
        <item x="210"/>
        <item m="1" x="1215"/>
        <item m="1" x="1166"/>
        <item m="1" x="1218"/>
        <item m="1" x="1167"/>
        <item m="1" x="1140"/>
        <item m="1" x="1220"/>
        <item m="1" x="1214"/>
        <item m="1" x="1235"/>
        <item x="428"/>
        <item m="1" x="1528"/>
        <item x="582"/>
        <item m="1" x="1749"/>
        <item x="129"/>
        <item m="1" x="1004"/>
        <item x="80"/>
        <item m="1" x="910"/>
        <item x="388"/>
        <item m="1" x="1459"/>
        <item x="654"/>
        <item m="1" x="1845"/>
        <item x="617"/>
        <item m="1" x="1795"/>
        <item x="343"/>
        <item m="1" x="1549"/>
        <item m="1" x="1561"/>
        <item m="1" x="1509"/>
        <item m="1" x="1381"/>
        <item x="526"/>
        <item m="1" x="1675"/>
        <item x="622"/>
        <item m="1" x="1900"/>
        <item m="1" x="1802"/>
        <item x="413"/>
        <item m="1" x="1501"/>
        <item m="1" x="1545"/>
        <item x="326"/>
        <item m="1" x="1354"/>
        <item x="131"/>
        <item m="1" x="1006"/>
        <item x="572"/>
        <item m="1" x="1736"/>
        <item x="708"/>
        <item m="1" x="1926"/>
        <item x="85"/>
        <item m="1" x="921"/>
        <item x="730"/>
        <item m="1" x="1955"/>
        <item x="718"/>
        <item m="1" x="1943"/>
        <item x="438"/>
        <item m="1" x="1544"/>
        <item x="42"/>
        <item m="1" x="856"/>
        <item x="114"/>
        <item m="1" x="974"/>
        <item x="435"/>
        <item m="1" x="1541"/>
        <item x="200"/>
        <item m="1" x="1119"/>
        <item x="17"/>
        <item m="1" x="819"/>
        <item x="235"/>
        <item m="1" x="1194"/>
        <item x="215"/>
        <item m="1" x="1146"/>
        <item m="1" x="1161"/>
        <item x="193"/>
        <item m="1" x="1152"/>
        <item m="1" x="1110"/>
        <item m="1" x="1115"/>
        <item m="1" x="1156"/>
        <item m="1" x="1124"/>
        <item m="1" x="1163"/>
        <item m="1" x="1180"/>
        <item m="1" x="1148"/>
        <item m="1" x="1274"/>
        <item m="1" x="1213"/>
        <item m="1" x="1126"/>
        <item m="1" x="1122"/>
        <item m="1" x="1245"/>
        <item m="1" x="1265"/>
        <item m="1" x="1361"/>
        <item x="25"/>
        <item m="1" x="1141"/>
        <item m="1" x="1227"/>
        <item m="1" x="830"/>
        <item x="441"/>
        <item m="1" x="1551"/>
        <item x="284"/>
        <item m="1" x="1279"/>
        <item x="352"/>
        <item m="1" x="1396"/>
        <item m="1" x="1492"/>
        <item x="189"/>
        <item m="1" x="1316"/>
        <item m="1" x="1408"/>
        <item m="1" x="1372"/>
        <item m="1" x="1341"/>
        <item m="1" x="1353"/>
        <item m="1" x="1309"/>
        <item m="1" x="1123"/>
        <item m="1" x="1240"/>
        <item m="1" x="1427"/>
        <item m="1" x="1105"/>
        <item x="133"/>
        <item m="1" x="1010"/>
        <item x="170"/>
        <item m="1" x="1074"/>
        <item x="448"/>
        <item m="1" x="1565"/>
        <item x="300"/>
        <item m="1" x="1303"/>
        <item x="383"/>
        <item m="1" x="1452"/>
        <item x="456"/>
        <item m="1" x="1584"/>
        <item x="679"/>
        <item m="1" x="1990"/>
        <item m="1" x="1883"/>
        <item x="174"/>
        <item m="1" x="1081"/>
        <item x="490"/>
        <item m="1" x="1629"/>
        <item x="263"/>
        <item m="1" x="1247"/>
        <item x="433"/>
        <item m="1" x="1539"/>
        <item x="533"/>
        <item m="1" x="1683"/>
        <item x="713"/>
        <item m="1" x="1935"/>
        <item x="107"/>
        <item m="1" x="959"/>
        <item x="287"/>
        <item m="1" x="1283"/>
        <item x="590"/>
        <item m="1" x="1761"/>
        <item x="55"/>
        <item m="1" x="876"/>
        <item x="449"/>
        <item m="1" x="1572"/>
        <item x="138"/>
        <item m="1" x="1018"/>
        <item x="520"/>
        <item m="1" x="1664"/>
        <item x="704"/>
        <item m="1" x="1917"/>
        <item x="130"/>
        <item m="1" x="1005"/>
        <item x="140"/>
        <item m="1" x="1023"/>
        <item x="109"/>
        <item m="1" x="964"/>
        <item x="416"/>
        <item m="1" x="1505"/>
        <item x="252"/>
        <item m="1" x="1230"/>
        <item x="26"/>
        <item m="1" x="834"/>
        <item x="2"/>
        <item m="1" x="801"/>
        <item x="269"/>
        <item m="1" x="1254"/>
        <item x="261"/>
        <item m="1" x="1244"/>
        <item x="218"/>
        <item m="1" x="1154"/>
        <item x="227"/>
        <item m="1" x="1182"/>
        <item x="270"/>
        <item m="1" x="1256"/>
        <item x="286"/>
        <item m="1" x="1281"/>
        <item x="141"/>
        <item m="1" x="1026"/>
        <item x="157"/>
        <item m="1" x="1056"/>
        <item x="110"/>
        <item m="1" x="981"/>
        <item m="1" x="965"/>
        <item m="1" x="1095"/>
        <item x="241"/>
        <item m="1" x="1203"/>
        <item x="288"/>
        <item m="1" x="1285"/>
        <item x="322"/>
        <item m="1" x="1402"/>
        <item m="1" x="1346"/>
        <item x="309"/>
        <item m="1" x="1323"/>
        <item x="250"/>
        <item m="1" x="1228"/>
        <item x="217"/>
        <item m="1" x="1151"/>
        <item x="363"/>
        <item m="1" x="1415"/>
        <item x="280"/>
        <item m="1" x="1271"/>
        <item x="482"/>
        <item m="1" x="1620"/>
        <item x="637"/>
        <item m="1" x="1824"/>
        <item x="719"/>
        <item m="1" x="1944"/>
        <item x="741"/>
        <item m="1" x="1967"/>
        <item m="1" x="2013"/>
        <item x="646"/>
        <item m="1" x="1834"/>
        <item m="1" x="1875"/>
        <item x="762"/>
        <item m="1" x="1995"/>
        <item x="420"/>
        <item m="1" x="1513"/>
        <item x="647"/>
        <item m="1" x="1835"/>
        <item x="142"/>
        <item m="1" x="1028"/>
        <item x="52"/>
        <item m="1" x="872"/>
        <item m="1" x="1195"/>
        <item x="479"/>
        <item m="1" x="1615"/>
        <item x="574"/>
        <item m="1" x="1739"/>
        <item x="631"/>
        <item m="1" x="1816"/>
        <item x="106"/>
        <item m="1" x="958"/>
        <item x="181"/>
        <item m="1" x="1091"/>
        <item x="171"/>
        <item m="1" x="1080"/>
        <item m="1" x="1075"/>
        <item x="785"/>
        <item m="1" x="2031"/>
        <item x="302"/>
        <item m="1" x="1307"/>
        <item x="750"/>
        <item m="1" x="1980"/>
        <item x="447"/>
        <item m="1" x="1560"/>
        <item x="376"/>
        <item m="1" x="1439"/>
        <item x="359"/>
        <item m="1" x="1410"/>
        <item x="155"/>
        <item m="1" x="1054"/>
        <item x="128"/>
        <item m="1" x="1003"/>
        <item x="38"/>
        <item m="1" x="851"/>
        <item m="1" x="988"/>
        <item x="593"/>
        <item m="1" x="1765"/>
        <item x="62"/>
        <item m="1" x="885"/>
        <item x="179"/>
        <item m="1" x="1088"/>
        <item x="51"/>
        <item m="1" x="871"/>
        <item x="738"/>
        <item m="1" x="1964"/>
        <item x="165"/>
        <item m="1" x="1068"/>
        <item x="238"/>
        <item m="1" x="1233"/>
        <item m="1" x="1200"/>
        <item x="649"/>
        <item m="1" x="1837"/>
        <item x="565"/>
        <item m="1" x="1726"/>
        <item x="747"/>
        <item m="1" x="1975"/>
        <item x="116"/>
        <item m="1" x="979"/>
        <item x="16"/>
        <item m="1" x="818"/>
        <item x="20"/>
        <item m="1" x="1067"/>
        <item m="1" x="822"/>
        <item x="319"/>
        <item m="1" x="1342"/>
        <item x="268"/>
        <item m="1" x="1252"/>
        <item x="661"/>
        <item m="1" x="1858"/>
        <item x="606"/>
        <item m="1" x="1780"/>
        <item x="152"/>
        <item m="1" x="1051"/>
        <item x="36"/>
        <item m="1" x="1569"/>
        <item m="1" x="930"/>
        <item m="1" x="955"/>
        <item m="1" x="847"/>
        <item m="1" x="1401"/>
        <item m="1" x="1312"/>
        <item x="314"/>
        <item m="1" x="1331"/>
        <item x="345"/>
        <item m="1" x="1384"/>
        <item x="30"/>
        <item m="1" x="840"/>
        <item m="1" x="932"/>
        <item x="339"/>
        <item m="1" x="1373"/>
        <item x="330"/>
        <item m="1" x="1358"/>
        <item m="1" x="1599"/>
        <item x="66"/>
        <item m="1" x="889"/>
        <item m="1" x="1553"/>
        <item x="8"/>
        <item m="1" x="1352"/>
        <item m="1" x="807"/>
        <item x="39"/>
        <item m="1" x="852"/>
        <item x="742"/>
        <item m="1" x="1969"/>
        <item x="159"/>
        <item m="1" x="1060"/>
        <item x="239"/>
        <item m="1" x="1201"/>
        <item x="459"/>
        <item m="1" x="1587"/>
        <item x="418"/>
        <item m="1" x="1507"/>
        <item x="421"/>
        <item m="1" x="1518"/>
        <item x="384"/>
        <item m="1" x="1454"/>
        <item m="1" x="1547"/>
        <item x="311"/>
        <item m="1" x="1328"/>
        <item x="214"/>
        <item m="1" x="1145"/>
        <item x="118"/>
        <item m="1" x="982"/>
        <item x="423"/>
        <item m="1" x="1522"/>
        <item x="255"/>
        <item m="1" x="1234"/>
        <item m="1" x="1253"/>
        <item x="223"/>
        <item m="1" x="1168"/>
        <item x="792"/>
        <item m="1" x="2039"/>
        <item x="528"/>
        <item m="1" x="1677"/>
        <item x="686"/>
        <item m="1" x="1892"/>
        <item x="581"/>
        <item m="1" x="1748"/>
        <item x="568"/>
        <item m="1" x="1730"/>
        <item x="745"/>
        <item m="1" x="1973"/>
        <item x="628"/>
        <item m="1" x="1810"/>
        <item x="791"/>
        <item m="1" x="2037"/>
        <item x="551"/>
        <item m="1" x="1708"/>
        <item x="633"/>
        <item m="1" x="1818"/>
        <item x="643"/>
        <item m="1" x="1831"/>
        <item x="481"/>
        <item m="1" x="1618"/>
        <item x="691"/>
        <item m="1" x="1897"/>
        <item x="609"/>
        <item m="1" x="1783"/>
        <item x="743"/>
        <item m="1" x="1971"/>
        <item x="611"/>
        <item m="1" x="1788"/>
        <item x="598"/>
        <item m="1" x="1771"/>
        <item x="396"/>
        <item m="1" x="1474"/>
        <item x="607"/>
        <item m="1" x="1781"/>
        <item x="764"/>
        <item m="1" x="1997"/>
        <item x="585"/>
        <item m="1" x="1754"/>
        <item x="537"/>
        <item m="1" x="1689"/>
        <item x="625"/>
        <item m="1" x="1807"/>
        <item x="156"/>
        <item m="1" x="1055"/>
        <item x="96"/>
        <item m="1" x="938"/>
        <item x="72"/>
        <item m="1" x="899"/>
        <item x="143"/>
        <item m="1" x="1029"/>
        <item x="113"/>
        <item m="1" x="972"/>
        <item x="37"/>
        <item m="1" x="849"/>
        <item m="1" x="1045"/>
        <item m="1" x="911"/>
        <item x="414"/>
        <item m="1" x="1502"/>
        <item x="163"/>
        <item m="1" x="1065"/>
        <item x="136"/>
        <item m="1" x="1013"/>
        <item x="0"/>
        <item m="1" x="882"/>
        <item m="1" x="897"/>
        <item m="1" x="839"/>
        <item m="1" x="952"/>
        <item m="1" x="895"/>
        <item m="1" x="999"/>
        <item m="1" x="799"/>
        <item m="1" x="1035"/>
        <item x="67"/>
        <item m="1" x="947"/>
        <item m="1" x="890"/>
        <item m="1" x="1558"/>
        <item m="1" x="896"/>
        <item x="54"/>
        <item m="1" x="970"/>
        <item m="1" x="874"/>
        <item m="1" x="920"/>
        <item m="1" x="957"/>
        <item m="1" x="878"/>
        <item m="1" x="1031"/>
        <item m="1" x="1016"/>
        <item x="251"/>
        <item m="1" x="1229"/>
        <item x="208"/>
        <item m="1" x="1138"/>
        <item x="225"/>
        <item m="1" x="1170"/>
        <item x="442"/>
        <item m="1" x="1554"/>
        <item x="32"/>
        <item m="1" x="842"/>
        <item x="277"/>
        <item m="1" x="1266"/>
        <item x="40"/>
        <item m="1" x="853"/>
        <item x="366"/>
        <item m="1" x="1421"/>
        <item x="371"/>
        <item m="1" x="1455"/>
        <item m="1" x="1432"/>
        <item m="1" x="1515"/>
        <item x="570"/>
        <item m="1" x="1732"/>
        <item x="610"/>
        <item m="1" x="1785"/>
        <item x="439"/>
        <item m="1" x="1548"/>
        <item x="707"/>
        <item m="1" x="1923"/>
        <item x="560"/>
        <item m="1" x="1720"/>
        <item m="1" x="1905"/>
        <item m="1" x="1805"/>
        <item m="1" x="2014"/>
        <item m="1" x="1811"/>
        <item m="1" x="1844"/>
        <item x="760"/>
        <item m="1" x="1993"/>
        <item x="527"/>
        <item m="1" x="1784"/>
        <item m="1" x="1676"/>
        <item x="122"/>
        <item m="1" x="989"/>
        <item x="315"/>
        <item m="1" x="1571"/>
        <item m="1" x="1333"/>
        <item x="455"/>
        <item m="1" x="1583"/>
        <item x="63"/>
        <item m="1" x="1595"/>
        <item m="1" x="1614"/>
        <item m="1" x="976"/>
        <item m="1" x="944"/>
        <item m="1" x="1369"/>
        <item m="1" x="1392"/>
        <item m="1" x="1475"/>
        <item m="1" x="1535"/>
        <item m="1" x="1391"/>
        <item m="1" x="1338"/>
        <item m="1" x="1286"/>
        <item m="1" x="1471"/>
        <item m="1" x="1336"/>
        <item m="1" x="1306"/>
        <item m="1" x="1368"/>
        <item m="1" x="1305"/>
        <item m="1" x="1450"/>
        <item m="1" x="1453"/>
        <item m="1" x="1419"/>
        <item m="1" x="1531"/>
        <item m="1" x="1335"/>
        <item m="1" x="1484"/>
        <item m="1" x="1514"/>
        <item m="1" x="1344"/>
        <item m="1" x="1407"/>
        <item m="1" x="1321"/>
        <item m="1" x="886"/>
        <item m="1" x="1520"/>
        <item m="1" x="1552"/>
        <item x="417"/>
        <item m="1" x="1506"/>
        <item x="739"/>
        <item m="1" x="1965"/>
        <item x="373"/>
        <item m="1" x="1435"/>
        <item x="437"/>
        <item m="1" x="1543"/>
        <item x="316"/>
        <item m="1" x="1334"/>
        <item x="169"/>
        <item m="1" x="1073"/>
        <item x="91"/>
        <item m="1" x="929"/>
        <item x="24"/>
        <item m="1" x="829"/>
        <item m="1" x="961"/>
        <item x="97"/>
        <item m="1" x="939"/>
        <item x="697"/>
        <item m="1" x="1906"/>
        <item x="632"/>
        <item m="1" x="1817"/>
        <item t="default"/>
      </items>
    </pivotField>
    <pivotField axis="axisRow" showAll="0" sortType="de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numFmtId="43" showAll="0">
      <items count="550">
        <item x="241"/>
        <item x="233"/>
        <item x="94"/>
        <item x="18"/>
        <item x="287"/>
        <item x="282"/>
        <item x="210"/>
        <item x="519"/>
        <item x="93"/>
        <item x="124"/>
        <item x="292"/>
        <item x="205"/>
        <item x="128"/>
        <item x="24"/>
        <item x="247"/>
        <item x="300"/>
        <item x="46"/>
        <item x="314"/>
        <item x="141"/>
        <item x="218"/>
        <item x="279"/>
        <item x="122"/>
        <item x="104"/>
        <item x="234"/>
        <item x="197"/>
        <item x="266"/>
        <item x="41"/>
        <item x="4"/>
        <item x="221"/>
        <item x="3"/>
        <item x="252"/>
        <item x="11"/>
        <item x="392"/>
        <item x="503"/>
        <item x="340"/>
        <item x="251"/>
        <item x="116"/>
        <item x="306"/>
        <item x="5"/>
        <item x="386"/>
        <item x="303"/>
        <item x="21"/>
        <item x="127"/>
        <item x="531"/>
        <item x="149"/>
        <item x="422"/>
        <item x="272"/>
        <item x="243"/>
        <item x="473"/>
        <item x="82"/>
        <item x="163"/>
        <item x="260"/>
        <item x="1"/>
        <item x="315"/>
        <item x="112"/>
        <item x="95"/>
        <item x="27"/>
        <item x="68"/>
        <item x="119"/>
        <item x="144"/>
        <item x="228"/>
        <item x="150"/>
        <item x="9"/>
        <item x="105"/>
        <item x="71"/>
        <item x="6"/>
        <item x="36"/>
        <item x="534"/>
        <item x="114"/>
        <item x="275"/>
        <item x="108"/>
        <item x="387"/>
        <item x="404"/>
        <item x="156"/>
        <item x="157"/>
        <item x="14"/>
        <item x="296"/>
        <item x="204"/>
        <item x="111"/>
        <item x="538"/>
        <item x="123"/>
        <item x="107"/>
        <item x="419"/>
        <item x="42"/>
        <item x="223"/>
        <item x="232"/>
        <item x="54"/>
        <item x="320"/>
        <item x="66"/>
        <item x="17"/>
        <item x="216"/>
        <item x="294"/>
        <item x="227"/>
        <item x="57"/>
        <item x="391"/>
        <item x="349"/>
        <item x="255"/>
        <item x="508"/>
        <item x="348"/>
        <item x="8"/>
        <item x="329"/>
        <item x="403"/>
        <item x="32"/>
        <item x="309"/>
        <item x="225"/>
        <item x="389"/>
        <item x="103"/>
        <item x="50"/>
        <item x="334"/>
        <item x="299"/>
        <item x="2"/>
        <item x="318"/>
        <item x="30"/>
        <item x="510"/>
        <item x="203"/>
        <item x="86"/>
        <item x="331"/>
        <item x="58"/>
        <item x="70"/>
        <item x="39"/>
        <item x="12"/>
        <item x="10"/>
        <item x="360"/>
        <item x="381"/>
        <item x="325"/>
        <item x="376"/>
        <item x="226"/>
        <item x="84"/>
        <item x="179"/>
        <item x="483"/>
        <item x="285"/>
        <item x="97"/>
        <item x="346"/>
        <item x="22"/>
        <item x="529"/>
        <item x="470"/>
        <item x="323"/>
        <item x="341"/>
        <item x="0"/>
        <item x="83"/>
        <item x="143"/>
        <item x="479"/>
        <item x="343"/>
        <item x="284"/>
        <item x="540"/>
        <item x="246"/>
        <item x="130"/>
        <item x="268"/>
        <item x="532"/>
        <item x="264"/>
        <item x="63"/>
        <item x="398"/>
        <item x="239"/>
        <item x="539"/>
        <item x="109"/>
        <item x="297"/>
        <item x="222"/>
        <item x="230"/>
        <item x="283"/>
        <item x="253"/>
        <item x="274"/>
        <item x="99"/>
        <item x="76"/>
        <item x="544"/>
        <item x="7"/>
        <item x="31"/>
        <item x="431"/>
        <item x="236"/>
        <item x="244"/>
        <item x="189"/>
        <item x="330"/>
        <item x="187"/>
        <item x="106"/>
        <item x="125"/>
        <item x="477"/>
        <item x="280"/>
        <item x="172"/>
        <item x="270"/>
        <item x="263"/>
        <item x="302"/>
        <item x="265"/>
        <item x="488"/>
        <item x="317"/>
        <item x="120"/>
        <item x="23"/>
        <item x="393"/>
        <item x="146"/>
        <item x="397"/>
        <item x="396"/>
        <item x="352"/>
        <item x="290"/>
        <item x="471"/>
        <item x="89"/>
        <item x="490"/>
        <item x="498"/>
        <item x="37"/>
        <item x="378"/>
        <item x="80"/>
        <item x="249"/>
        <item x="335"/>
        <item x="478"/>
        <item x="418"/>
        <item x="440"/>
        <item x="362"/>
        <item x="245"/>
        <item x="505"/>
        <item x="78"/>
        <item x="504"/>
        <item x="416"/>
        <item x="154"/>
        <item x="101"/>
        <item x="240"/>
        <item x="60"/>
        <item x="445"/>
        <item x="273"/>
        <item x="257"/>
        <item x="81"/>
        <item x="380"/>
        <item x="517"/>
        <item x="487"/>
        <item x="342"/>
        <item x="370"/>
        <item x="511"/>
        <item x="408"/>
        <item x="131"/>
        <item x="132"/>
        <item x="231"/>
        <item x="34"/>
        <item x="363"/>
        <item x="502"/>
        <item x="256"/>
        <item x="117"/>
        <item x="61"/>
        <item x="452"/>
        <item x="186"/>
        <item x="295"/>
        <item x="242"/>
        <item x="151"/>
        <item x="25"/>
        <item x="312"/>
        <item x="139"/>
        <item x="493"/>
        <item x="304"/>
        <item x="451"/>
        <item x="96"/>
        <item x="434"/>
        <item x="175"/>
        <item x="16"/>
        <item x="491"/>
        <item x="454"/>
        <item x="466"/>
        <item x="467"/>
        <item x="29"/>
        <item x="350"/>
        <item x="248"/>
        <item x="429"/>
        <item x="220"/>
        <item x="459"/>
        <item x="188"/>
        <item x="90"/>
        <item x="507"/>
        <item x="59"/>
        <item x="250"/>
        <item x="516"/>
        <item x="394"/>
        <item x="176"/>
        <item x="537"/>
        <item x="428"/>
        <item x="298"/>
        <item x="464"/>
        <item x="512"/>
        <item x="33"/>
        <item x="177"/>
        <item x="229"/>
        <item x="319"/>
        <item x="457"/>
        <item x="118"/>
        <item x="367"/>
        <item x="145"/>
        <item x="353"/>
        <item x="237"/>
        <item x="69"/>
        <item x="369"/>
        <item x="199"/>
        <item x="269"/>
        <item x="293"/>
        <item x="276"/>
        <item x="158"/>
        <item x="92"/>
        <item x="375"/>
        <item x="327"/>
        <item x="413"/>
        <item x="48"/>
        <item x="305"/>
        <item x="410"/>
        <item x="423"/>
        <item x="522"/>
        <item x="351"/>
        <item x="259"/>
        <item x="481"/>
        <item x="420"/>
        <item x="301"/>
        <item x="267"/>
        <item x="384"/>
        <item x="72"/>
        <item x="337"/>
        <item x="164"/>
        <item x="271"/>
        <item x="430"/>
        <item x="258"/>
        <item x="542"/>
        <item x="333"/>
        <item x="427"/>
        <item x="254"/>
        <item x="44"/>
        <item x="533"/>
        <item x="361"/>
        <item x="530"/>
        <item x="356"/>
        <item x="486"/>
        <item x="447"/>
        <item x="365"/>
        <item x="324"/>
        <item x="409"/>
        <item x="79"/>
        <item x="310"/>
        <item x="527"/>
        <item x="277"/>
        <item x="166"/>
        <item x="462"/>
        <item x="286"/>
        <item x="373"/>
        <item x="425"/>
        <item x="147"/>
        <item x="238"/>
        <item x="308"/>
        <item x="173"/>
        <item x="432"/>
        <item x="521"/>
        <item x="388"/>
        <item x="364"/>
        <item x="536"/>
        <item x="207"/>
        <item x="135"/>
        <item x="336"/>
        <item x="167"/>
        <item x="168"/>
        <item x="311"/>
        <item x="495"/>
        <item x="169"/>
        <item x="448"/>
        <item x="401"/>
        <item x="406"/>
        <item x="460"/>
        <item x="383"/>
        <item x="202"/>
        <item x="358"/>
        <item x="377"/>
        <item x="211"/>
        <item x="181"/>
        <item x="547"/>
        <item x="499"/>
        <item x="456"/>
        <item x="546"/>
        <item x="475"/>
        <item x="136"/>
        <item x="541"/>
        <item x="407"/>
        <item x="402"/>
        <item x="436"/>
        <item x="474"/>
        <item x="399"/>
        <item x="313"/>
        <item x="209"/>
        <item x="485"/>
        <item x="465"/>
        <item x="291"/>
        <item x="213"/>
        <item x="338"/>
        <item x="316"/>
        <item x="518"/>
        <item x="545"/>
        <item x="412"/>
        <item x="155"/>
        <item x="400"/>
        <item x="444"/>
        <item x="497"/>
        <item x="214"/>
        <item x="548"/>
        <item x="438"/>
        <item x="446"/>
        <item x="509"/>
        <item x="484"/>
        <item x="184"/>
        <item x="194"/>
        <item x="526"/>
        <item x="449"/>
        <item x="528"/>
        <item x="371"/>
        <item x="395"/>
        <item x="366"/>
        <item x="374"/>
        <item x="524"/>
        <item x="278"/>
        <item x="307"/>
        <item x="345"/>
        <item x="455"/>
        <item x="543"/>
        <item x="321"/>
        <item x="368"/>
        <item x="405"/>
        <item x="359"/>
        <item x="354"/>
        <item x="482"/>
        <item x="424"/>
        <item x="514"/>
        <item x="385"/>
        <item x="494"/>
        <item x="453"/>
        <item x="215"/>
        <item x="461"/>
        <item x="183"/>
        <item x="235"/>
        <item x="421"/>
        <item x="289"/>
        <item x="206"/>
        <item x="133"/>
        <item x="379"/>
        <item x="190"/>
        <item x="450"/>
        <item x="523"/>
        <item x="469"/>
        <item x="208"/>
        <item x="339"/>
        <item x="492"/>
        <item x="476"/>
        <item x="525"/>
        <item x="357"/>
        <item x="281"/>
        <item x="100"/>
        <item x="288"/>
        <item x="520"/>
        <item x="441"/>
        <item x="332"/>
        <item x="328"/>
        <item x="414"/>
        <item x="513"/>
        <item x="372"/>
        <item x="443"/>
        <item x="262"/>
        <item x="113"/>
        <item x="170"/>
        <item x="463"/>
        <item x="355"/>
        <item x="535"/>
        <item x="458"/>
        <item x="506"/>
        <item x="411"/>
        <item x="35"/>
        <item x="435"/>
        <item x="49"/>
        <item x="480"/>
        <item x="65"/>
        <item x="198"/>
        <item x="437"/>
        <item x="219"/>
        <item x="217"/>
        <item x="43"/>
        <item x="426"/>
        <item x="344"/>
        <item x="73"/>
        <item x="515"/>
        <item x="500"/>
        <item x="382"/>
        <item x="468"/>
        <item x="98"/>
        <item x="138"/>
        <item x="442"/>
        <item x="88"/>
        <item x="496"/>
        <item x="174"/>
        <item x="390"/>
        <item x="439"/>
        <item x="415"/>
        <item x="75"/>
        <item x="322"/>
        <item x="326"/>
        <item x="162"/>
        <item x="47"/>
        <item x="152"/>
        <item x="192"/>
        <item x="19"/>
        <item x="110"/>
        <item x="261"/>
        <item x="200"/>
        <item x="91"/>
        <item x="489"/>
        <item x="180"/>
        <item x="15"/>
        <item x="148"/>
        <item x="13"/>
        <item x="417"/>
        <item x="433"/>
        <item x="20"/>
        <item x="87"/>
        <item x="185"/>
        <item x="67"/>
        <item x="38"/>
        <item x="182"/>
        <item x="153"/>
        <item x="201"/>
        <item x="178"/>
        <item x="56"/>
        <item x="134"/>
        <item x="28"/>
        <item x="74"/>
        <item x="195"/>
        <item x="142"/>
        <item x="62"/>
        <item x="196"/>
        <item x="77"/>
        <item x="161"/>
        <item x="159"/>
        <item x="55"/>
        <item x="45"/>
        <item x="472"/>
        <item x="52"/>
        <item x="171"/>
        <item x="85"/>
        <item x="51"/>
        <item x="53"/>
        <item x="121"/>
        <item x="40"/>
        <item x="26"/>
        <item x="191"/>
        <item x="193"/>
        <item x="137"/>
        <item x="347"/>
        <item x="224"/>
        <item x="64"/>
        <item x="501"/>
        <item x="115"/>
        <item x="212"/>
        <item x="140"/>
        <item x="165"/>
        <item x="102"/>
        <item x="129"/>
        <item x="160"/>
        <item x="126"/>
        <item t="default"/>
      </items>
    </pivotField>
    <pivotField numFmtId="43" showAll="0">
      <items count="450">
        <item x="261"/>
        <item x="173"/>
        <item x="195"/>
        <item x="215"/>
        <item x="333"/>
        <item x="307"/>
        <item x="207"/>
        <item x="236"/>
        <item x="228"/>
        <item x="159"/>
        <item x="250"/>
        <item x="190"/>
        <item x="174"/>
        <item x="150"/>
        <item x="221"/>
        <item x="182"/>
        <item x="17"/>
        <item x="242"/>
        <item x="230"/>
        <item x="202"/>
        <item x="183"/>
        <item x="243"/>
        <item x="170"/>
        <item x="357"/>
        <item x="47"/>
        <item x="187"/>
        <item x="435"/>
        <item x="7"/>
        <item x="254"/>
        <item x="239"/>
        <item x="172"/>
        <item x="247"/>
        <item x="9"/>
        <item x="1"/>
        <item x="340"/>
        <item x="197"/>
        <item x="432"/>
        <item x="31"/>
        <item x="4"/>
        <item x="227"/>
        <item x="189"/>
        <item x="269"/>
        <item x="198"/>
        <item x="119"/>
        <item x="224"/>
        <item x="30"/>
        <item x="81"/>
        <item x="141"/>
        <item x="6"/>
        <item x="33"/>
        <item x="420"/>
        <item x="255"/>
        <item x="85"/>
        <item x="185"/>
        <item x="210"/>
        <item x="64"/>
        <item x="22"/>
        <item x="92"/>
        <item x="312"/>
        <item x="396"/>
        <item x="359"/>
        <item x="149"/>
        <item x="108"/>
        <item x="23"/>
        <item x="112"/>
        <item x="26"/>
        <item x="3"/>
        <item x="11"/>
        <item x="209"/>
        <item x="245"/>
        <item x="417"/>
        <item x="321"/>
        <item x="21"/>
        <item x="105"/>
        <item x="180"/>
        <item x="251"/>
        <item x="284"/>
        <item x="100"/>
        <item x="101"/>
        <item x="10"/>
        <item x="53"/>
        <item x="325"/>
        <item x="40"/>
        <item x="76"/>
        <item x="407"/>
        <item x="192"/>
        <item x="298"/>
        <item x="169"/>
        <item x="12"/>
        <item x="120"/>
        <item x="445"/>
        <item x="70"/>
        <item x="332"/>
        <item x="405"/>
        <item x="395"/>
        <item x="381"/>
        <item x="234"/>
        <item x="102"/>
        <item x="8"/>
        <item x="5"/>
        <item x="398"/>
        <item x="313"/>
        <item x="121"/>
        <item x="376"/>
        <item x="267"/>
        <item x="0"/>
        <item x="97"/>
        <item x="225"/>
        <item x="302"/>
        <item x="296"/>
        <item x="323"/>
        <item x="266"/>
        <item x="206"/>
        <item x="77"/>
        <item x="66"/>
        <item x="29"/>
        <item x="348"/>
        <item x="273"/>
        <item x="165"/>
        <item x="390"/>
        <item x="175"/>
        <item x="179"/>
        <item x="49"/>
        <item x="253"/>
        <item x="72"/>
        <item x="278"/>
        <item x="178"/>
        <item x="218"/>
        <item x="409"/>
        <item x="36"/>
        <item x="41"/>
        <item x="441"/>
        <item x="276"/>
        <item x="93"/>
        <item x="38"/>
        <item x="68"/>
        <item x="290"/>
        <item x="265"/>
        <item x="275"/>
        <item x="342"/>
        <item x="286"/>
        <item x="28"/>
        <item x="75"/>
        <item x="379"/>
        <item x="153"/>
        <item x="315"/>
        <item x="238"/>
        <item x="203"/>
        <item x="354"/>
        <item x="274"/>
        <item x="87"/>
        <item x="63"/>
        <item x="289"/>
        <item x="96"/>
        <item x="317"/>
        <item x="322"/>
        <item x="355"/>
        <item x="201"/>
        <item x="15"/>
        <item x="135"/>
        <item x="55"/>
        <item x="371"/>
        <item x="447"/>
        <item x="2"/>
        <item x="24"/>
        <item x="351"/>
        <item x="226"/>
        <item x="264"/>
        <item x="335"/>
        <item x="384"/>
        <item x="301"/>
        <item x="263"/>
        <item x="171"/>
        <item x="20"/>
        <item x="199"/>
        <item x="318"/>
        <item x="293"/>
        <item x="34"/>
        <item x="204"/>
        <item x="32"/>
        <item x="374"/>
        <item x="223"/>
        <item x="94"/>
        <item x="319"/>
        <item x="346"/>
        <item x="437"/>
        <item x="387"/>
        <item x="412"/>
        <item x="71"/>
        <item x="158"/>
        <item x="308"/>
        <item x="213"/>
        <item x="193"/>
        <item x="176"/>
        <item x="79"/>
        <item x="181"/>
        <item x="365"/>
        <item x="421"/>
        <item x="427"/>
        <item x="212"/>
        <item x="164"/>
        <item x="362"/>
        <item x="337"/>
        <item x="373"/>
        <item x="216"/>
        <item x="237"/>
        <item x="244"/>
        <item x="229"/>
        <item x="188"/>
        <item x="231"/>
        <item x="257"/>
        <item x="151"/>
        <item x="200"/>
        <item x="220"/>
        <item x="157"/>
        <item x="281"/>
        <item x="43"/>
        <item x="191"/>
        <item x="442"/>
        <item x="446"/>
        <item x="444"/>
        <item x="375"/>
        <item x="109"/>
        <item x="336"/>
        <item x="277"/>
        <item x="258"/>
        <item x="425"/>
        <item x="285"/>
        <item x="222"/>
        <item x="309"/>
        <item x="443"/>
        <item x="219"/>
        <item x="196"/>
        <item x="363"/>
        <item x="397"/>
        <item x="378"/>
        <item x="186"/>
        <item x="208"/>
        <item x="163"/>
        <item x="123"/>
        <item x="383"/>
        <item x="295"/>
        <item x="268"/>
        <item x="287"/>
        <item x="448"/>
        <item x="360"/>
        <item x="310"/>
        <item x="248"/>
        <item x="434"/>
        <item x="423"/>
        <item x="414"/>
        <item x="292"/>
        <item x="145"/>
        <item x="372"/>
        <item x="46"/>
        <item x="241"/>
        <item x="400"/>
        <item x="205"/>
        <item x="300"/>
        <item x="240"/>
        <item x="389"/>
        <item x="358"/>
        <item x="320"/>
        <item x="410"/>
        <item x="233"/>
        <item x="330"/>
        <item x="168"/>
        <item x="380"/>
        <item x="184"/>
        <item x="117"/>
        <item x="361"/>
        <item x="329"/>
        <item x="385"/>
        <item x="401"/>
        <item x="106"/>
        <item x="232"/>
        <item x="347"/>
        <item x="439"/>
        <item x="429"/>
        <item x="419"/>
        <item x="413"/>
        <item x="214"/>
        <item x="368"/>
        <item x="95"/>
        <item x="291"/>
        <item x="349"/>
        <item x="331"/>
        <item x="294"/>
        <item x="160"/>
        <item x="235"/>
        <item x="424"/>
        <item x="177"/>
        <item x="366"/>
        <item x="328"/>
        <item x="217"/>
        <item x="297"/>
        <item x="430"/>
        <item x="282"/>
        <item x="345"/>
        <item x="143"/>
        <item x="327"/>
        <item x="403"/>
        <item x="271"/>
        <item x="279"/>
        <item x="304"/>
        <item x="428"/>
        <item x="259"/>
        <item x="339"/>
        <item x="156"/>
        <item x="343"/>
        <item x="404"/>
        <item x="133"/>
        <item x="155"/>
        <item x="256"/>
        <item x="431"/>
        <item x="377"/>
        <item x="311"/>
        <item x="211"/>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dataField="1" numFmtId="43"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numFmtId="43" showAll="0">
      <items count="26">
        <item x="22"/>
        <item x="21"/>
        <item x="23"/>
        <item x="18"/>
        <item x="24"/>
        <item x="17"/>
        <item x="19"/>
        <item x="14"/>
        <item x="8"/>
        <item x="10"/>
        <item x="12"/>
        <item x="9"/>
        <item x="7"/>
        <item x="11"/>
        <item x="2"/>
        <item x="1"/>
        <item x="3"/>
        <item x="0"/>
        <item x="4"/>
        <item x="5"/>
        <item x="6"/>
        <item x="13"/>
        <item x="16"/>
        <item x="20"/>
        <item x="15"/>
        <item t="default"/>
      </items>
    </pivotField>
    <pivotField numFmtId="164" showAll="0">
      <items count="1116">
        <item x="988"/>
        <item x="775"/>
        <item x="133"/>
        <item x="825"/>
        <item x="221"/>
        <item x="1038"/>
        <item x="975"/>
        <item x="858"/>
        <item x="119"/>
        <item x="936"/>
        <item x="387"/>
        <item x="974"/>
        <item x="1090"/>
        <item x="863"/>
        <item x="612"/>
        <item x="205"/>
        <item x="121"/>
        <item x="223"/>
        <item x="157"/>
        <item x="899"/>
        <item x="916"/>
        <item x="67"/>
        <item x="95"/>
        <item x="371"/>
        <item x="1102"/>
        <item x="222"/>
        <item x="892"/>
        <item x="217"/>
        <item x="882"/>
        <item x="206"/>
        <item x="909"/>
        <item x="923"/>
        <item x="1056"/>
        <item x="125"/>
        <item x="144"/>
        <item x="956"/>
        <item x="153"/>
        <item x="1055"/>
        <item x="784"/>
        <item x="214"/>
        <item x="663"/>
        <item x="696"/>
        <item x="914"/>
        <item x="104"/>
        <item x="1079"/>
        <item x="198"/>
        <item x="225"/>
        <item x="996"/>
        <item x="592"/>
        <item x="816"/>
        <item x="864"/>
        <item x="1066"/>
        <item x="195"/>
        <item x="357"/>
        <item x="228"/>
        <item x="970"/>
        <item x="162"/>
        <item x="793"/>
        <item x="212"/>
        <item x="1108"/>
        <item x="364"/>
        <item x="210"/>
        <item x="823"/>
        <item x="370"/>
        <item x="71"/>
        <item x="229"/>
        <item x="93"/>
        <item x="1081"/>
        <item x="245"/>
        <item x="235"/>
        <item x="1025"/>
        <item x="59"/>
        <item x="236"/>
        <item x="319"/>
        <item x="1078"/>
        <item x="1013"/>
        <item x="1101"/>
        <item x="224"/>
        <item x="966"/>
        <item x="1065"/>
        <item x="977"/>
        <item x="240"/>
        <item x="1097"/>
        <item x="25"/>
        <item x="189"/>
        <item x="1105"/>
        <item x="158"/>
        <item x="237"/>
        <item x="963"/>
        <item x="418"/>
        <item x="60"/>
        <item x="117"/>
        <item x="1054"/>
        <item x="220"/>
        <item x="1104"/>
        <item x="196"/>
        <item x="238"/>
        <item x="1076"/>
        <item x="822"/>
        <item x="349"/>
        <item x="540"/>
        <item x="181"/>
        <item x="384"/>
        <item x="170"/>
        <item x="912"/>
        <item x="928"/>
        <item x="122"/>
        <item x="554"/>
        <item x="756"/>
        <item x="1051"/>
        <item x="233"/>
        <item x="385"/>
        <item x="201"/>
        <item x="101"/>
        <item x="109"/>
        <item x="1074"/>
        <item x="875"/>
        <item x="778"/>
        <item x="186"/>
        <item x="957"/>
        <item x="1063"/>
        <item x="246"/>
        <item x="967"/>
        <item x="379"/>
        <item x="828"/>
        <item x="135"/>
        <item x="46"/>
        <item x="906"/>
        <item x="188"/>
        <item x="991"/>
        <item x="948"/>
        <item x="983"/>
        <item x="156"/>
        <item x="1027"/>
        <item x="128"/>
        <item x="140"/>
        <item x="588"/>
        <item x="30"/>
        <item x="166"/>
        <item x="638"/>
        <item x="605"/>
        <item x="1007"/>
        <item x="116"/>
        <item x="561"/>
        <item x="231"/>
        <item x="990"/>
        <item x="65"/>
        <item x="507"/>
        <item x="147"/>
        <item x="715"/>
        <item x="373"/>
        <item x="725"/>
        <item x="675"/>
        <item x="1017"/>
        <item x="73"/>
        <item x="667"/>
        <item x="180"/>
        <item x="628"/>
        <item x="837"/>
        <item x="849"/>
        <item x="55"/>
        <item x="1100"/>
        <item x="56"/>
        <item x="946"/>
        <item x="35"/>
        <item x="922"/>
        <item x="382"/>
        <item x="178"/>
        <item x="1112"/>
        <item x="179"/>
        <item x="821"/>
        <item x="171"/>
        <item x="645"/>
        <item x="142"/>
        <item x="143"/>
        <item x="41"/>
        <item x="89"/>
        <item x="202"/>
        <item x="209"/>
        <item x="1050"/>
        <item x="1086"/>
        <item x="994"/>
        <item x="66"/>
        <item x="239"/>
        <item x="847"/>
        <item x="898"/>
        <item x="1008"/>
        <item x="1001"/>
        <item x="968"/>
        <item x="177"/>
        <item x="33"/>
        <item x="126"/>
        <item x="878"/>
        <item x="1020"/>
        <item x="91"/>
        <item x="96"/>
        <item x="651"/>
        <item x="354"/>
        <item x="63"/>
        <item x="780"/>
        <item x="844"/>
        <item x="1005"/>
        <item x="134"/>
        <item x="993"/>
        <item x="973"/>
        <item x="232"/>
        <item x="811"/>
        <item x="940"/>
        <item x="438"/>
        <item x="926"/>
        <item x="48"/>
        <item x="672"/>
        <item x="602"/>
        <item x="374"/>
        <item x="999"/>
        <item x="400"/>
        <item x="703"/>
        <item x="1036"/>
        <item x="207"/>
        <item x="1080"/>
        <item x="381"/>
        <item x="1028"/>
        <item x="947"/>
        <item x="350"/>
        <item x="85"/>
        <item x="391"/>
        <item x="1083"/>
        <item x="1071"/>
        <item x="929"/>
        <item x="809"/>
        <item x="146"/>
        <item x="17"/>
        <item x="636"/>
        <item x="1075"/>
        <item x="351"/>
        <item x="1029"/>
        <item x="234"/>
        <item x="150"/>
        <item x="200"/>
        <item x="1087"/>
        <item x="763"/>
        <item x="68"/>
        <item x="520"/>
        <item x="172"/>
        <item x="114"/>
        <item x="952"/>
        <item x="161"/>
        <item x="949"/>
        <item x="959"/>
        <item x="29"/>
        <item x="764"/>
        <item x="513"/>
        <item x="211"/>
        <item x="1040"/>
        <item x="960"/>
        <item x="808"/>
        <item x="979"/>
        <item x="660"/>
        <item x="215"/>
        <item x="566"/>
        <item x="838"/>
        <item x="88"/>
        <item x="79"/>
        <item x="800"/>
        <item x="1057"/>
        <item x="1031"/>
        <item x="889"/>
        <item x="754"/>
        <item x="31"/>
        <item x="76"/>
        <item x="1046"/>
        <item x="505"/>
        <item x="1110"/>
        <item x="677"/>
        <item x="77"/>
        <item x="1010"/>
        <item x="1089"/>
        <item x="857"/>
        <item x="92"/>
        <item x="1107"/>
        <item x="167"/>
        <item x="755"/>
        <item x="538"/>
        <item x="1042"/>
        <item x="870"/>
        <item x="127"/>
        <item x="1088"/>
        <item x="569"/>
        <item x="184"/>
        <item x="164"/>
        <item x="835"/>
        <item x="97"/>
        <item x="100"/>
        <item x="641"/>
        <item x="783"/>
        <item x="862"/>
        <item x="1037"/>
        <item x="52"/>
        <item x="300"/>
        <item x="185"/>
        <item x="900"/>
        <item x="668"/>
        <item x="106"/>
        <item x="1094"/>
        <item x="112"/>
        <item x="935"/>
        <item x="292"/>
        <item x="918"/>
        <item x="1068"/>
        <item x="64"/>
        <item x="1034"/>
        <item x="242"/>
        <item x="1033"/>
        <item x="723"/>
        <item x="938"/>
        <item x="356"/>
        <item x="869"/>
        <item x="168"/>
        <item x="227"/>
        <item x="393"/>
        <item x="1095"/>
        <item x="542"/>
        <item x="506"/>
        <item x="726"/>
        <item x="216"/>
        <item x="817"/>
        <item x="852"/>
        <item x="82"/>
        <item x="409"/>
        <item x="129"/>
        <item x="366"/>
        <item x="1030"/>
        <item x="842"/>
        <item x="208"/>
        <item x="853"/>
        <item x="589"/>
        <item x="707"/>
        <item x="1052"/>
        <item x="690"/>
        <item x="902"/>
        <item x="278"/>
        <item x="528"/>
        <item x="219"/>
        <item x="801"/>
        <item x="90"/>
        <item x="910"/>
        <item x="920"/>
        <item x="790"/>
        <item x="865"/>
        <item x="795"/>
        <item x="1061"/>
        <item x="313"/>
        <item x="455"/>
        <item x="62"/>
        <item x="295"/>
        <item x="191"/>
        <item x="378"/>
        <item x="927"/>
        <item x="885"/>
        <item x="1045"/>
        <item x="1099"/>
        <item x="613"/>
        <item x="1043"/>
        <item x="804"/>
        <item x="1015"/>
        <item x="248"/>
        <item x="629"/>
        <item x="716"/>
        <item x="28"/>
        <item x="333"/>
        <item x="94"/>
        <item x="958"/>
        <item x="932"/>
        <item x="75"/>
        <item x="532"/>
        <item x="1002"/>
        <item x="884"/>
        <item x="482"/>
        <item x="930"/>
        <item x="732"/>
        <item x="661"/>
        <item x="463"/>
        <item x="722"/>
        <item x="894"/>
        <item x="921"/>
        <item x="190"/>
        <item x="551"/>
        <item x="901"/>
        <item x="353"/>
        <item x="797"/>
        <item x="226"/>
        <item x="337"/>
        <item x="886"/>
        <item x="50"/>
        <item x="876"/>
        <item x="155"/>
        <item x="11"/>
        <item x="620"/>
        <item x="1026"/>
        <item x="1106"/>
        <item x="666"/>
        <item x="1009"/>
        <item x="944"/>
        <item x="962"/>
        <item x="701"/>
        <item x="1019"/>
        <item x="1039"/>
        <item x="335"/>
        <item x="380"/>
        <item x="713"/>
        <item x="1058"/>
        <item x="148"/>
        <item x="772"/>
        <item x="943"/>
        <item x="601"/>
        <item x="355"/>
        <item x="616"/>
        <item x="814"/>
        <item x="586"/>
        <item x="678"/>
        <item x="720"/>
        <item x="1109"/>
        <item x="587"/>
        <item x="702"/>
        <item x="1084"/>
        <item x="1059"/>
        <item x="87"/>
        <item x="697"/>
        <item x="1049"/>
        <item x="955"/>
        <item x="736"/>
        <item x="653"/>
        <item x="631"/>
        <item x="149"/>
        <item x="326"/>
        <item x="132"/>
        <item x="1098"/>
        <item x="108"/>
        <item x="1096"/>
        <item x="57"/>
        <item x="767"/>
        <item x="895"/>
        <item x="704"/>
        <item x="1082"/>
        <item x="24"/>
        <item x="830"/>
        <item x="531"/>
        <item x="84"/>
        <item x="536"/>
        <item x="919"/>
        <item x="868"/>
        <item x="524"/>
        <item x="671"/>
        <item x="911"/>
        <item x="694"/>
        <item x="771"/>
        <item x="182"/>
        <item x="712"/>
        <item x="243"/>
        <item x="136"/>
        <item x="47"/>
        <item x="746"/>
        <item x="813"/>
        <item x="213"/>
        <item x="657"/>
        <item x="630"/>
        <item x="861"/>
        <item x="453"/>
        <item x="230"/>
        <item x="619"/>
        <item x="978"/>
        <item x="462"/>
        <item x="360"/>
        <item x="774"/>
        <item x="328"/>
        <item x="389"/>
        <item x="872"/>
        <item x="546"/>
        <item x="1092"/>
        <item x="1023"/>
        <item x="340"/>
        <item x="515"/>
        <item x="642"/>
        <item x="152"/>
        <item x="782"/>
        <item x="323"/>
        <item x="867"/>
        <item x="1024"/>
        <item x="1021"/>
        <item x="103"/>
        <item x="204"/>
        <item x="693"/>
        <item x="807"/>
        <item x="421"/>
        <item x="287"/>
        <item x="442"/>
        <item x="591"/>
        <item x="509"/>
        <item x="705"/>
        <item x="345"/>
        <item x="496"/>
        <item x="244"/>
        <item x="1077"/>
        <item x="992"/>
        <item x="673"/>
        <item x="766"/>
        <item x="941"/>
        <item x="123"/>
        <item x="731"/>
        <item x="1014"/>
        <item x="86"/>
        <item x="637"/>
        <item x="305"/>
        <item x="719"/>
        <item x="939"/>
        <item x="107"/>
        <item x="650"/>
        <item x="819"/>
        <item x="1069"/>
        <item x="1003"/>
        <item x="523"/>
        <item x="950"/>
        <item x="880"/>
        <item x="925"/>
        <item x="874"/>
        <item x="1064"/>
        <item x="980"/>
        <item x="961"/>
        <item x="45"/>
        <item x="466"/>
        <item x="1048"/>
        <item x="871"/>
        <item x="1067"/>
        <item x="608"/>
        <item x="1111"/>
        <item x="80"/>
        <item x="662"/>
        <item x="915"/>
        <item x="1035"/>
        <item x="680"/>
        <item x="1062"/>
        <item x="622"/>
        <item x="829"/>
        <item x="826"/>
        <item x="192"/>
        <item x="596"/>
        <item x="859"/>
        <item x="953"/>
        <item x="820"/>
        <item x="291"/>
        <item x="1004"/>
        <item x="320"/>
        <item x="471"/>
        <item x="610"/>
        <item x="643"/>
        <item x="472"/>
        <item x="984"/>
        <item x="917"/>
        <item x="850"/>
        <item x="640"/>
        <item x="118"/>
        <item x="893"/>
        <item x="372"/>
        <item x="197"/>
        <item x="21"/>
        <item x="965"/>
        <item x="708"/>
        <item x="548"/>
        <item x="367"/>
        <item x="478"/>
        <item x="12"/>
        <item x="717"/>
        <item x="740"/>
        <item x="985"/>
        <item x="477"/>
        <item x="890"/>
        <item x="765"/>
        <item x="714"/>
        <item x="721"/>
        <item x="318"/>
        <item x="392"/>
        <item x="883"/>
        <item x="598"/>
        <item x="599"/>
        <item x="1012"/>
        <item x="698"/>
        <item x="972"/>
        <item x="1018"/>
        <item x="459"/>
        <item x="913"/>
        <item x="276"/>
        <item x="665"/>
        <item x="989"/>
        <item x="848"/>
        <item x="986"/>
        <item x="806"/>
        <item x="760"/>
        <item x="138"/>
        <item x="113"/>
        <item x="692"/>
        <item x="624"/>
        <item x="173"/>
        <item x="611"/>
        <item x="527"/>
        <item x="498"/>
        <item x="658"/>
        <item x="428"/>
        <item x="415"/>
        <item x="604"/>
        <item x="888"/>
        <item x="1093"/>
        <item x="626"/>
        <item x="1070"/>
        <item x="931"/>
        <item x="187"/>
        <item x="483"/>
        <item x="1060"/>
        <item x="699"/>
        <item x="301"/>
        <item x="945"/>
        <item x="1006"/>
        <item x="111"/>
        <item x="322"/>
        <item x="674"/>
        <item x="706"/>
        <item x="633"/>
        <item x="124"/>
        <item x="572"/>
        <item x="203"/>
        <item x="840"/>
        <item x="750"/>
        <item x="1041"/>
        <item x="539"/>
        <item x="376"/>
        <item x="744"/>
        <item x="1103"/>
        <item x="494"/>
        <item x="81"/>
        <item x="1044"/>
        <item x="130"/>
        <item x="74"/>
        <item x="358"/>
        <item x="581"/>
        <item x="137"/>
        <item x="568"/>
        <item x="163"/>
        <item x="1073"/>
        <item x="1114"/>
        <item x="49"/>
        <item x="51"/>
        <item x="530"/>
        <item x="998"/>
        <item x="344"/>
        <item x="432"/>
        <item x="440"/>
        <item x="296"/>
        <item x="982"/>
        <item x="924"/>
        <item x="502"/>
        <item x="976"/>
        <item x="34"/>
        <item x="676"/>
        <item x="145"/>
        <item x="718"/>
        <item x="590"/>
        <item x="398"/>
        <item x="575"/>
        <item x="283"/>
        <item x="338"/>
        <item x="621"/>
        <item x="954"/>
        <item x="169"/>
        <item x="905"/>
        <item x="691"/>
        <item x="61"/>
        <item x="518"/>
        <item x="316"/>
        <item x="987"/>
        <item x="1085"/>
        <item x="253"/>
        <item x="2"/>
        <item x="1053"/>
        <item x="789"/>
        <item x="815"/>
        <item x="1032"/>
        <item x="951"/>
        <item x="1113"/>
        <item x="535"/>
        <item x="582"/>
        <item x="758"/>
        <item x="969"/>
        <item x="40"/>
        <item x="44"/>
        <item x="446"/>
        <item x="687"/>
        <item x="154"/>
        <item x="529"/>
        <item x="359"/>
        <item x="369"/>
        <item x="742"/>
        <item x="855"/>
        <item x="600"/>
        <item x="647"/>
        <item x="160"/>
        <item x="289"/>
        <item x="504"/>
        <item x="460"/>
        <item x="465"/>
        <item x="562"/>
        <item x="194"/>
        <item x="406"/>
        <item x="368"/>
        <item x="904"/>
        <item x="266"/>
        <item x="595"/>
        <item x="981"/>
        <item x="933"/>
        <item x="896"/>
        <item x="607"/>
        <item x="565"/>
        <item x="436"/>
        <item x="879"/>
        <item x="390"/>
        <item x="476"/>
        <item x="877"/>
        <item x="334"/>
        <item x="20"/>
        <item x="508"/>
        <item x="700"/>
        <item x="312"/>
        <item x="425"/>
        <item x="451"/>
        <item x="873"/>
        <item x="794"/>
        <item x="654"/>
        <item x="1047"/>
        <item x="907"/>
        <item x="770"/>
        <item x="39"/>
        <item x="517"/>
        <item x="603"/>
        <item x="72"/>
        <item x="639"/>
        <item x="579"/>
        <item x="377"/>
        <item x="897"/>
        <item x="964"/>
        <item x="805"/>
        <item x="1091"/>
        <item x="627"/>
        <item x="120"/>
        <item x="634"/>
        <item x="70"/>
        <item x="597"/>
        <item x="256"/>
        <item x="632"/>
        <item x="656"/>
        <item x="635"/>
        <item x="684"/>
        <item x="682"/>
        <item x="365"/>
        <item x="831"/>
        <item x="139"/>
        <item x="18"/>
        <item x="618"/>
        <item x="1022"/>
        <item x="594"/>
        <item x="468"/>
        <item x="294"/>
        <item x="557"/>
        <item x="681"/>
        <item x="942"/>
        <item x="856"/>
        <item x="1000"/>
        <item x="578"/>
        <item x="891"/>
        <item x="552"/>
        <item x="304"/>
        <item x="881"/>
        <item x="796"/>
        <item x="467"/>
        <item x="447"/>
        <item x="422"/>
        <item x="834"/>
        <item x="745"/>
        <item x="1011"/>
        <item x="997"/>
        <item x="16"/>
        <item x="183"/>
        <item x="38"/>
        <item x="22"/>
        <item x="444"/>
        <item x="652"/>
        <item x="625"/>
        <item x="479"/>
        <item x="679"/>
        <item x="261"/>
        <item x="99"/>
        <item x="903"/>
        <item x="445"/>
        <item x="609"/>
        <item x="827"/>
        <item x="777"/>
        <item x="15"/>
        <item x="648"/>
        <item x="83"/>
        <item x="887"/>
        <item x="841"/>
        <item x="669"/>
        <item x="279"/>
        <item x="832"/>
        <item x="934"/>
        <item x="729"/>
        <item x="9"/>
        <item x="845"/>
        <item x="617"/>
        <item x="32"/>
        <item x="441"/>
        <item x="710"/>
        <item x="473"/>
        <item x="249"/>
        <item x="683"/>
        <item x="585"/>
        <item x="749"/>
        <item x="791"/>
        <item x="741"/>
        <item x="1072"/>
        <item x="174"/>
        <item x="274"/>
        <item x="688"/>
        <item x="361"/>
        <item x="262"/>
        <item x="860"/>
        <item x="768"/>
        <item x="545"/>
        <item x="788"/>
        <item x="303"/>
        <item x="388"/>
        <item x="541"/>
        <item x="280"/>
        <item x="824"/>
        <item x="416"/>
        <item x="218"/>
        <item x="851"/>
        <item x="435"/>
        <item x="511"/>
        <item x="543"/>
        <item x="866"/>
        <item x="474"/>
        <item x="6"/>
        <item x="433"/>
        <item x="1016"/>
        <item x="812"/>
        <item x="423"/>
        <item x="971"/>
        <item x="779"/>
        <item x="739"/>
        <item x="792"/>
        <item x="534"/>
        <item x="510"/>
        <item x="655"/>
        <item x="264"/>
        <item x="937"/>
        <item x="686"/>
        <item x="786"/>
        <item x="711"/>
        <item x="19"/>
        <item x="330"/>
        <item x="649"/>
        <item x="308"/>
        <item x="4"/>
        <item x="317"/>
        <item x="275"/>
        <item x="386"/>
        <item x="762"/>
        <item x="995"/>
        <item x="486"/>
        <item x="564"/>
        <item x="580"/>
        <item x="254"/>
        <item x="803"/>
        <item x="480"/>
        <item x="251"/>
        <item x="315"/>
        <item x="843"/>
        <item x="439"/>
        <item x="293"/>
        <item x="560"/>
        <item x="810"/>
        <item x="908"/>
        <item x="730"/>
        <item x="339"/>
        <item x="583"/>
        <item x="298"/>
        <item x="13"/>
        <item x="165"/>
        <item x="270"/>
        <item x="277"/>
        <item x="336"/>
        <item x="798"/>
        <item x="514"/>
        <item x="247"/>
        <item x="799"/>
        <item x="58"/>
        <item x="556"/>
        <item x="285"/>
        <item x="574"/>
        <item x="550"/>
        <item x="503"/>
        <item x="689"/>
        <item x="26"/>
        <item x="836"/>
        <item x="325"/>
        <item x="495"/>
        <item x="176"/>
        <item x="272"/>
        <item x="431"/>
        <item x="614"/>
        <item x="403"/>
        <item x="748"/>
        <item x="258"/>
        <item x="331"/>
        <item x="269"/>
        <item x="615"/>
        <item x="78"/>
        <item x="573"/>
        <item x="268"/>
        <item x="352"/>
        <item x="709"/>
        <item x="470"/>
        <item x="131"/>
        <item x="555"/>
        <item x="743"/>
        <item x="747"/>
        <item x="752"/>
        <item x="0"/>
        <item x="488"/>
        <item x="43"/>
        <item x="402"/>
        <item x="5"/>
        <item x="570"/>
        <item x="175"/>
        <item x="727"/>
        <item x="773"/>
        <item x="499"/>
        <item x="558"/>
        <item x="521"/>
        <item x="282"/>
        <item x="547"/>
        <item x="457"/>
        <item x="537"/>
        <item x="685"/>
        <item x="785"/>
        <item x="533"/>
        <item x="576"/>
        <item x="818"/>
        <item x="456"/>
        <item x="310"/>
        <item x="341"/>
        <item x="424"/>
        <item x="37"/>
        <item x="492"/>
        <item x="525"/>
        <item x="553"/>
        <item x="241"/>
        <item x="250"/>
        <item x="347"/>
        <item x="383"/>
        <item x="414"/>
        <item x="437"/>
        <item x="854"/>
        <item x="98"/>
        <item x="69"/>
        <item x="411"/>
        <item x="327"/>
        <item x="271"/>
        <item x="332"/>
        <item x="53"/>
        <item x="115"/>
        <item x="426"/>
        <item x="267"/>
        <item x="670"/>
        <item x="7"/>
        <item x="516"/>
        <item x="309"/>
        <item x="577"/>
        <item x="759"/>
        <item x="493"/>
        <item x="321"/>
        <item x="584"/>
        <item x="735"/>
        <item x="343"/>
        <item x="306"/>
        <item x="14"/>
        <item x="281"/>
        <item x="802"/>
        <item x="412"/>
        <item x="571"/>
        <item x="454"/>
        <item x="419"/>
        <item x="452"/>
        <item x="193"/>
        <item x="464"/>
        <item x="23"/>
        <item x="448"/>
        <item x="787"/>
        <item x="199"/>
        <item x="757"/>
        <item x="375"/>
        <item x="839"/>
        <item x="284"/>
        <item x="761"/>
        <item x="484"/>
        <item x="362"/>
        <item x="769"/>
        <item x="776"/>
        <item x="593"/>
        <item x="559"/>
        <item x="753"/>
        <item x="664"/>
        <item x="512"/>
        <item x="105"/>
        <item x="290"/>
        <item x="623"/>
        <item x="833"/>
        <item x="1"/>
        <item x="751"/>
        <item x="151"/>
        <item x="646"/>
        <item x="733"/>
        <item x="54"/>
        <item x="265"/>
        <item x="781"/>
        <item x="491"/>
        <item x="299"/>
        <item x="429"/>
        <item x="567"/>
        <item x="302"/>
        <item x="420"/>
        <item x="458"/>
        <item x="481"/>
        <item x="846"/>
        <item x="738"/>
        <item x="408"/>
        <item x="500"/>
        <item x="449"/>
        <item x="434"/>
        <item x="342"/>
        <item x="260"/>
        <item x="314"/>
        <item x="461"/>
        <item x="397"/>
        <item x="737"/>
        <item x="497"/>
        <item x="407"/>
        <item x="485"/>
        <item x="255"/>
        <item x="346"/>
        <item x="311"/>
        <item x="519"/>
        <item x="413"/>
        <item x="102"/>
        <item x="544"/>
        <item x="286"/>
        <item x="659"/>
        <item x="549"/>
        <item x="27"/>
        <item x="159"/>
        <item x="644"/>
        <item x="410"/>
        <item x="526"/>
        <item x="297"/>
        <item x="487"/>
        <item x="724"/>
        <item x="417"/>
        <item x="348"/>
        <item x="42"/>
        <item x="563"/>
        <item x="405"/>
        <item x="490"/>
        <item x="3"/>
        <item x="469"/>
        <item x="363"/>
        <item x="695"/>
        <item x="443"/>
        <item x="404"/>
        <item x="36"/>
        <item x="427"/>
        <item x="450"/>
        <item x="501"/>
        <item x="728"/>
        <item x="257"/>
        <item x="395"/>
        <item x="288"/>
        <item x="401"/>
        <item x="475"/>
        <item x="430"/>
        <item x="307"/>
        <item x="141"/>
        <item x="252"/>
        <item x="8"/>
        <item x="110"/>
        <item x="399"/>
        <item x="489"/>
        <item x="329"/>
        <item x="259"/>
        <item x="606"/>
        <item x="396"/>
        <item x="734"/>
        <item x="522"/>
        <item x="324"/>
        <item x="273"/>
        <item x="394"/>
        <item x="263"/>
        <item x="10"/>
        <item t="default"/>
      </items>
    </pivotField>
    <pivotField showAll="0"/>
    <pivotField showAll="0"/>
    <pivotField showAll="0"/>
    <pivotField showAll="0"/>
    <pivotField showAll="0"/>
    <pivotField showAll="0"/>
    <pivotField showAll="0"/>
    <pivotField showAll="0"/>
    <pivotField showAll="0"/>
    <pivotField numFmtId="164" showAll="0"/>
    <pivotField numFmtId="9" showAll="0"/>
    <pivotField showAll="0"/>
    <pivotField numFmtId="164" showAll="0"/>
    <pivotField showAll="0"/>
    <pivotField showAll="0"/>
    <pivotField numFmtId="164" showAll="0"/>
  </pivotFields>
  <rowFields count="1">
    <field x="2"/>
  </rowFields>
  <rowItems count="10">
    <i>
      <x v="1"/>
    </i>
    <i>
      <x v="2"/>
    </i>
    <i>
      <x v="4"/>
    </i>
    <i>
      <x v="7"/>
    </i>
    <i>
      <x v="6"/>
    </i>
    <i>
      <x v="5"/>
    </i>
    <i>
      <x v="3"/>
    </i>
    <i>
      <x/>
    </i>
    <i>
      <x v="8"/>
    </i>
    <i t="grand">
      <x/>
    </i>
  </rowItems>
  <colFields count="1">
    <field x="-2"/>
  </colFields>
  <colItems count="2">
    <i>
      <x/>
    </i>
    <i i="1">
      <x v="1"/>
    </i>
  </colItems>
  <dataFields count="2">
    <dataField name="Max of Discount_Percentage" fld="5" subtotal="max" baseField="2" baseItem="1" numFmtId="43"/>
    <dataField name="Average of Discount_Percentage" fld="5" subtotal="average" baseField="2" baseItem="2" numFmtId="43"/>
  </dataFields>
  <chartFormats count="5">
    <chartFormat chart="96" format="37" series="1">
      <pivotArea type="data" outline="0" fieldPosition="0">
        <references count="1">
          <reference field="4294967294" count="1" selected="0">
            <x v="0"/>
          </reference>
        </references>
      </pivotArea>
    </chartFormat>
    <chartFormat chart="98" format="0" series="1">
      <pivotArea type="data" outline="0" fieldPosition="0">
        <references count="1">
          <reference field="4294967294" count="1" selected="0">
            <x v="0"/>
          </reference>
        </references>
      </pivotArea>
    </chartFormat>
    <chartFormat chart="102" format="2" series="1">
      <pivotArea type="data" outline="0" fieldPosition="0">
        <references count="1">
          <reference field="4294967294" count="1" selected="0">
            <x v="0"/>
          </reference>
        </references>
      </pivotArea>
    </chartFormat>
    <chartFormat chart="102" format="3" series="1">
      <pivotArea type="data" outline="0" fieldPosition="0">
        <references count="1">
          <reference field="4294967294" count="1" selected="0">
            <x v="1"/>
          </reference>
        </references>
      </pivotArea>
    </chartFormat>
    <chartFormat chart="98"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7C141EC-7EEC-4ED2-AB9D-872B479F2FFF}" name="PivotTable1"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8" rowHeaderCaption="Product Name">
  <location ref="A3:B803" firstHeaderRow="1" firstDataRow="1" firstDataCol="1"/>
  <pivotFields count="24">
    <pivotField showAll="0">
      <items count="1348">
        <item x="46"/>
        <item x="143"/>
        <item x="654"/>
        <item x="655"/>
        <item x="663"/>
        <item x="557"/>
        <item x="148"/>
        <item x="189"/>
        <item x="239"/>
        <item x="1064"/>
        <item x="865"/>
        <item x="785"/>
        <item x="1215"/>
        <item x="56"/>
        <item x="33"/>
        <item x="8"/>
        <item x="1090"/>
        <item x="1143"/>
        <item x="716"/>
        <item x="939"/>
        <item x="1019"/>
        <item x="960"/>
        <item x="1027"/>
        <item x="1284"/>
        <item x="1066"/>
        <item x="812"/>
        <item x="1092"/>
        <item x="1344"/>
        <item x="980"/>
        <item x="950"/>
        <item x="988"/>
        <item x="1184"/>
        <item x="569"/>
        <item x="637"/>
        <item x="1210"/>
        <item x="989"/>
        <item x="934"/>
        <item x="606"/>
        <item x="1151"/>
        <item x="1219"/>
        <item x="754"/>
        <item x="885"/>
        <item x="749"/>
        <item x="828"/>
        <item x="753"/>
        <item x="1011"/>
        <item x="947"/>
        <item x="887"/>
        <item x="985"/>
        <item x="181"/>
        <item x="204"/>
        <item x="201"/>
        <item x="321"/>
        <item x="1337"/>
        <item x="693"/>
        <item x="996"/>
        <item x="1012"/>
        <item x="906"/>
        <item x="930"/>
        <item x="1022"/>
        <item x="712"/>
        <item x="1345"/>
        <item x="1319"/>
        <item x="852"/>
        <item x="1263"/>
        <item x="1313"/>
        <item x="796"/>
        <item x="983"/>
        <item x="590"/>
        <item x="701"/>
        <item x="687"/>
        <item x="691"/>
        <item x="789"/>
        <item x="770"/>
        <item x="1237"/>
        <item x="913"/>
        <item x="618"/>
        <item x="601"/>
        <item x="876"/>
        <item x="893"/>
        <item x="810"/>
        <item x="657"/>
        <item x="627"/>
        <item x="823"/>
        <item x="594"/>
        <item x="742"/>
        <item x="744"/>
        <item x="577"/>
        <item x="762"/>
        <item x="860"/>
        <item x="40"/>
        <item x="30"/>
        <item x="185"/>
        <item x="212"/>
        <item x="1050"/>
        <item x="658"/>
        <item x="916"/>
        <item x="918"/>
        <item x="1007"/>
        <item x="331"/>
        <item x="1110"/>
        <item x="764"/>
        <item x="732"/>
        <item x="780"/>
        <item x="1009"/>
        <item x="639"/>
        <item x="145"/>
        <item x="205"/>
        <item x="882"/>
        <item x="1104"/>
        <item x="1010"/>
        <item x="1189"/>
        <item x="1045"/>
        <item x="944"/>
        <item x="1339"/>
        <item x="638"/>
        <item x="886"/>
        <item x="98"/>
        <item x="981"/>
        <item x="767"/>
        <item x="964"/>
        <item x="635"/>
        <item x="936"/>
        <item x="1044"/>
        <item x="677"/>
        <item x="572"/>
        <item x="419"/>
        <item x="154"/>
        <item x="1139"/>
        <item x="1186"/>
        <item x="685"/>
        <item x="991"/>
        <item x="90"/>
        <item x="1346"/>
        <item x="862"/>
        <item x="1223"/>
        <item x="47"/>
        <item x="65"/>
        <item x="575"/>
        <item x="898"/>
        <item x="1316"/>
        <item x="125"/>
        <item x="629"/>
        <item x="182"/>
        <item x="228"/>
        <item x="301"/>
        <item x="700"/>
        <item x="743"/>
        <item x="724"/>
        <item x="1333"/>
        <item x="1014"/>
        <item x="1203"/>
        <item x="1300"/>
        <item x="920"/>
        <item x="929"/>
        <item x="1304"/>
        <item x="129"/>
        <item x="126"/>
        <item x="260"/>
        <item x="345"/>
        <item x="459"/>
        <item x="751"/>
        <item x="642"/>
        <item x="825"/>
        <item x="958"/>
        <item x="690"/>
        <item x="450"/>
        <item x="499"/>
        <item x="1302"/>
        <item x="512"/>
        <item x="915"/>
        <item x="69"/>
        <item x="63"/>
        <item x="247"/>
        <item x="997"/>
        <item x="664"/>
        <item x="573"/>
        <item x="1003"/>
        <item x="650"/>
        <item x="748"/>
        <item x="558"/>
        <item x="740"/>
        <item x="230"/>
        <item x="863"/>
        <item x="1117"/>
        <item x="721"/>
        <item x="1100"/>
        <item x="1324"/>
        <item x="568"/>
        <item x="293"/>
        <item x="911"/>
        <item x="1176"/>
        <item x="897"/>
        <item x="1058"/>
        <item x="978"/>
        <item x="1149"/>
        <item x="25"/>
        <item x="300"/>
        <item x="968"/>
        <item x="923"/>
        <item x="1343"/>
        <item x="1157"/>
        <item x="626"/>
        <item x="686"/>
        <item x="795"/>
        <item x="914"/>
        <item x="1322"/>
        <item x="1240"/>
        <item x="956"/>
        <item x="1006"/>
        <item x="665"/>
        <item x="1200"/>
        <item x="651"/>
        <item x="55"/>
        <item x="873"/>
        <item x="917"/>
        <item x="739"/>
        <item x="256"/>
        <item x="287"/>
        <item x="1032"/>
        <item x="1005"/>
        <item x="218"/>
        <item x="646"/>
        <item x="1291"/>
        <item x="1127"/>
        <item x="51"/>
        <item x="227"/>
        <item x="1123"/>
        <item x="139"/>
        <item x="138"/>
        <item x="994"/>
        <item x="555"/>
        <item x="859"/>
        <item x="49"/>
        <item x="1024"/>
        <item x="1179"/>
        <item x="713"/>
        <item x="355"/>
        <item x="854"/>
        <item x="1133"/>
        <item x="636"/>
        <item x="667"/>
        <item x="662"/>
        <item x="1013"/>
        <item x="1297"/>
        <item x="242"/>
        <item x="683"/>
        <item x="861"/>
        <item x="1016"/>
        <item x="1225"/>
        <item x="1292"/>
        <item x="274"/>
        <item x="267"/>
        <item x="1262"/>
        <item x="1211"/>
        <item x="603"/>
        <item x="574"/>
        <item x="1329"/>
        <item x="1232"/>
        <item x="614"/>
        <item x="29"/>
        <item x="11"/>
        <item x="531"/>
        <item x="1088"/>
        <item x="787"/>
        <item x="1112"/>
        <item x="922"/>
        <item x="1208"/>
        <item x="1310"/>
        <item x="945"/>
        <item x="966"/>
        <item x="901"/>
        <item x="1269"/>
        <item x="1148"/>
        <item x="252"/>
        <item x="68"/>
        <item x="1075"/>
        <item x="733"/>
        <item x="864"/>
        <item x="615"/>
        <item x="60"/>
        <item x="1285"/>
        <item x="660"/>
        <item x="1130"/>
        <item x="689"/>
        <item x="612"/>
        <item x="258"/>
        <item x="1136"/>
        <item x="288"/>
        <item x="184"/>
        <item x="1224"/>
        <item x="1279"/>
        <item x="191"/>
        <item x="643"/>
        <item x="951"/>
        <item x="811"/>
        <item x="421"/>
        <item x="709"/>
        <item x="102"/>
        <item x="259"/>
        <item x="1079"/>
        <item x="1121"/>
        <item x="261"/>
        <item x="1254"/>
        <item x="1231"/>
        <item x="1326"/>
        <item x="1294"/>
        <item x="1076"/>
        <item x="1057"/>
        <item x="1243"/>
        <item x="731"/>
        <item x="820"/>
        <item x="1288"/>
        <item x="1052"/>
        <item x="952"/>
        <item x="473"/>
        <item x="350"/>
        <item x="393"/>
        <item x="84"/>
        <item x="610"/>
        <item x="1162"/>
        <item x="396"/>
        <item x="919"/>
        <item x="549"/>
        <item x="1220"/>
        <item x="971"/>
        <item x="1114"/>
        <item x="782"/>
        <item x="1275"/>
        <item x="207"/>
        <item x="1274"/>
        <item x="741"/>
        <item x="1340"/>
        <item x="802"/>
        <item x="722"/>
        <item x="1161"/>
        <item x="106"/>
        <item x="89"/>
        <item x="220"/>
        <item x="595"/>
        <item x="104"/>
        <item x="166"/>
        <item x="597"/>
        <item x="566"/>
        <item x="42"/>
        <item x="0"/>
        <item x="1282"/>
        <item x="1335"/>
        <item x="1221"/>
        <item x="576"/>
        <item x="1122"/>
        <item x="878"/>
        <item x="648"/>
        <item x="43"/>
        <item x="160"/>
        <item x="12"/>
        <item x="578"/>
        <item x="867"/>
        <item x="737"/>
        <item x="622"/>
        <item x="623"/>
        <item x="768"/>
        <item x="1259"/>
        <item x="1253"/>
        <item x="892"/>
        <item x="853"/>
        <item x="605"/>
        <item x="1249"/>
        <item x="80"/>
        <item x="170"/>
        <item x="190"/>
        <item x="53"/>
        <item x="975"/>
        <item x="1035"/>
        <item x="705"/>
        <item x="1089"/>
        <item x="585"/>
        <item x="426"/>
        <item x="725"/>
        <item x="908"/>
        <item x="1086"/>
        <item x="1321"/>
        <item x="1061"/>
        <item x="830"/>
        <item x="1268"/>
        <item x="842"/>
        <item x="50"/>
        <item x="229"/>
        <item x="371"/>
        <item x="613"/>
        <item x="565"/>
        <item x="1246"/>
        <item x="457"/>
        <item x="599"/>
        <item x="547"/>
        <item x="935"/>
        <item x="1020"/>
        <item x="903"/>
        <item x="579"/>
        <item x="1218"/>
        <item x="875"/>
        <item x="1132"/>
        <item x="409"/>
        <item x="304"/>
        <item x="1072"/>
        <item x="290"/>
        <item x="858"/>
        <item x="773"/>
        <item x="955"/>
        <item x="1187"/>
        <item x="425"/>
        <item x="765"/>
        <item x="587"/>
        <item x="1167"/>
        <item x="1062"/>
        <item x="946"/>
        <item x="814"/>
        <item x="1308"/>
        <item x="1071"/>
        <item x="564"/>
        <item x="843"/>
        <item x="1235"/>
        <item x="571"/>
        <item x="822"/>
        <item x="619"/>
        <item x="1264"/>
        <item x="1234"/>
        <item x="233"/>
        <item x="694"/>
        <item x="319"/>
        <item x="912"/>
        <item x="910"/>
        <item x="158"/>
        <item x="715"/>
        <item x="801"/>
        <item x="254"/>
        <item x="907"/>
        <item x="1230"/>
        <item x="1323"/>
        <item x="894"/>
        <item x="1111"/>
        <item x="680"/>
        <item x="904"/>
        <item x="855"/>
        <item x="437"/>
        <item x="423"/>
        <item x="387"/>
        <item x="394"/>
        <item x="480"/>
        <item x="349"/>
        <item x="365"/>
        <item x="982"/>
        <item x="469"/>
        <item x="430"/>
        <item x="440"/>
        <item x="422"/>
        <item x="519"/>
        <item x="477"/>
        <item x="374"/>
        <item x="449"/>
        <item x="1038"/>
        <item x="1030"/>
        <item x="726"/>
        <item x="905"/>
        <item x="949"/>
        <item x="1125"/>
        <item x="766"/>
        <item x="807"/>
        <item x="563"/>
        <item x="832"/>
        <item x="45"/>
        <item x="36"/>
        <item x="652"/>
        <item x="1261"/>
        <item x="1296"/>
        <item x="1170"/>
        <item x="1093"/>
        <item x="1115"/>
        <item x="868"/>
        <item x="682"/>
        <item x="794"/>
        <item x="647"/>
        <item x="1198"/>
        <item x="926"/>
        <item x="1233"/>
        <item x="153"/>
        <item x="791"/>
        <item x="672"/>
        <item x="224"/>
        <item x="681"/>
        <item x="718"/>
        <item x="827"/>
        <item x="661"/>
        <item x="1042"/>
        <item x="763"/>
        <item x="1177"/>
        <item x="730"/>
        <item x="202"/>
        <item x="1056"/>
        <item x="1129"/>
        <item x="938"/>
        <item x="805"/>
        <item x="600"/>
        <item x="620"/>
        <item x="1193"/>
        <item x="161"/>
        <item x="241"/>
        <item x="165"/>
        <item x="1307"/>
        <item x="1147"/>
        <item x="1080"/>
        <item x="719"/>
        <item x="969"/>
        <item x="17"/>
        <item x="9"/>
        <item x="134"/>
        <item x="101"/>
        <item x="146"/>
        <item x="52"/>
        <item x="1227"/>
        <item x="948"/>
        <item x="15"/>
        <item x="1141"/>
        <item x="924"/>
        <item x="222"/>
        <item x="1082"/>
        <item x="1051"/>
        <item x="973"/>
        <item x="1059"/>
        <item x="608"/>
        <item x="760"/>
        <item x="871"/>
        <item x="214"/>
        <item x="439"/>
        <item x="851"/>
        <item x="589"/>
        <item x="320"/>
        <item x="877"/>
        <item x="884"/>
        <item x="891"/>
        <item x="756"/>
        <item x="483"/>
        <item x="198"/>
        <item x="120"/>
        <item x="235"/>
        <item x="156"/>
        <item x="164"/>
        <item x="262"/>
        <item x="632"/>
        <item x="21"/>
        <item x="616"/>
        <item x="611"/>
        <item x="141"/>
        <item x="463"/>
        <item x="13"/>
        <item x="399"/>
        <item x="1213"/>
        <item x="407"/>
        <item x="1286"/>
        <item x="723"/>
        <item x="1172"/>
        <item x="329"/>
        <item x="866"/>
        <item x="890"/>
        <item x="653"/>
        <item x="1124"/>
        <item x="793"/>
        <item x="584"/>
        <item x="324"/>
        <item x="965"/>
        <item x="1102"/>
        <item x="849"/>
        <item x="1281"/>
        <item x="157"/>
        <item x="551"/>
        <item x="940"/>
        <item x="1317"/>
        <item x="418"/>
        <item x="26"/>
        <item x="750"/>
        <item x="527"/>
        <item x="318"/>
        <item x="1182"/>
        <item x="515"/>
        <item x="699"/>
        <item x="1145"/>
        <item x="59"/>
        <item x="4"/>
        <item x="10"/>
        <item x="624"/>
        <item x="703"/>
        <item x="970"/>
        <item x="1209"/>
        <item x="99"/>
        <item x="674"/>
        <item x="209"/>
        <item x="1144"/>
        <item x="816"/>
        <item x="144"/>
        <item x="257"/>
        <item x="173"/>
        <item x="835"/>
        <item x="634"/>
        <item x="593"/>
        <item x="899"/>
        <item x="598"/>
        <item x="769"/>
        <item x="979"/>
        <item x="400"/>
        <item x="347"/>
        <item x="856"/>
        <item x="784"/>
        <item x="226"/>
        <item x="7"/>
        <item x="19"/>
        <item x="977"/>
        <item x="649"/>
        <item x="322"/>
        <item x="829"/>
        <item x="397"/>
        <item x="582"/>
        <item x="821"/>
        <item x="839"/>
        <item x="315"/>
        <item x="384"/>
        <item x="302"/>
        <item x="1068"/>
        <item x="1065"/>
        <item x="193"/>
        <item x="1049"/>
        <item x="967"/>
        <item x="837"/>
        <item x="710"/>
        <item x="510"/>
        <item x="308"/>
        <item x="1078"/>
        <item x="1154"/>
        <item x="1135"/>
        <item x="591"/>
        <item x="695"/>
        <item x="1140"/>
        <item x="92"/>
        <item x="3"/>
        <item x="526"/>
        <item x="1098"/>
        <item x="609"/>
        <item x="745"/>
        <item x="488"/>
        <item x="335"/>
        <item x="428"/>
        <item x="354"/>
        <item x="831"/>
        <item x="1095"/>
        <item x="826"/>
        <item x="752"/>
        <item x="1257"/>
        <item x="727"/>
        <item x="560"/>
        <item x="1083"/>
        <item x="507"/>
        <item x="1252"/>
        <item x="460"/>
        <item x="462"/>
        <item x="759"/>
        <item x="921"/>
        <item x="747"/>
        <item x="803"/>
        <item x="1250"/>
        <item x="132"/>
        <item x="513"/>
        <item x="360"/>
        <item x="1342"/>
        <item x="644"/>
        <item x="714"/>
        <item x="97"/>
        <item x="592"/>
        <item x="804"/>
        <item x="1273"/>
        <item x="778"/>
        <item x="523"/>
        <item x="353"/>
        <item x="607"/>
        <item x="415"/>
        <item x="817"/>
        <item x="986"/>
        <item x="995"/>
        <item x="1173"/>
        <item x="874"/>
        <item x="1192"/>
        <item x="1091"/>
        <item x="666"/>
        <item x="253"/>
        <item x="1320"/>
        <item x="245"/>
        <item x="313"/>
        <item x="196"/>
        <item x="684"/>
        <item x="327"/>
        <item x="217"/>
        <item x="140"/>
        <item x="177"/>
        <item x="152"/>
        <item x="273"/>
        <item x="688"/>
        <item x="1242"/>
        <item x="621"/>
        <item x="32"/>
        <item x="151"/>
        <item x="1047"/>
        <item x="82"/>
        <item x="73"/>
        <item x="162"/>
        <item x="1276"/>
        <item x="211"/>
        <item x="117"/>
        <item x="159"/>
        <item x="142"/>
        <item x="283"/>
        <item x="438"/>
        <item x="1107"/>
        <item x="902"/>
        <item x="1113"/>
        <item x="838"/>
        <item x="675"/>
        <item x="1293"/>
        <item x="1180"/>
        <item x="888"/>
        <item x="1260"/>
        <item x="869"/>
        <item x="645"/>
        <item x="137"/>
        <item x="962"/>
        <item x="846"/>
        <item x="1196"/>
        <item x="1070"/>
        <item x="562"/>
        <item x="279"/>
        <item x="326"/>
        <item x="433"/>
        <item x="381"/>
        <item x="541"/>
        <item x="383"/>
        <item x="356"/>
        <item x="1185"/>
        <item x="998"/>
        <item x="1069"/>
        <item x="1146"/>
        <item x="673"/>
        <item x="391"/>
        <item x="567"/>
        <item x="1152"/>
        <item x="738"/>
        <item x="786"/>
        <item x="883"/>
        <item x="844"/>
        <item x="187"/>
        <item x="792"/>
        <item x="18"/>
        <item x="1073"/>
        <item x="6"/>
        <item x="1315"/>
        <item x="824"/>
        <item x="1134"/>
        <item x="199"/>
        <item x="179"/>
        <item x="848"/>
        <item x="294"/>
        <item x="286"/>
        <item x="35"/>
        <item x="5"/>
        <item x="124"/>
        <item x="818"/>
        <item x="109"/>
        <item x="809"/>
        <item x="1037"/>
        <item x="889"/>
        <item x="692"/>
        <item x="583"/>
        <item x="1197"/>
        <item x="1283"/>
        <item x="316"/>
        <item x="1204"/>
        <item x="581"/>
        <item x="379"/>
        <item x="1336"/>
        <item x="221"/>
        <item x="1040"/>
        <item x="758"/>
        <item x="772"/>
        <item x="1015"/>
        <item x="993"/>
        <item x="468"/>
        <item x="87"/>
        <item x="276"/>
        <item x="453"/>
        <item x="1312"/>
        <item x="588"/>
        <item x="95"/>
        <item x="96"/>
        <item x="299"/>
        <item x="1216"/>
        <item x="976"/>
        <item x="475"/>
        <item x="669"/>
        <item x="1054"/>
        <item x="815"/>
        <item x="27"/>
        <item x="736"/>
        <item x="389"/>
        <item x="208"/>
        <item x="323"/>
        <item x="216"/>
        <item x="1251"/>
        <item x="1169"/>
        <item x="434"/>
        <item x="729"/>
        <item x="1118"/>
        <item x="2"/>
        <item x="1207"/>
        <item x="503"/>
        <item x="411"/>
        <item x="931"/>
        <item x="446"/>
        <item x="676"/>
        <item x="111"/>
        <item x="83"/>
        <item x="1314"/>
        <item x="268"/>
        <item x="633"/>
        <item x="671"/>
        <item x="311"/>
        <item x="1248"/>
        <item x="435"/>
        <item x="925"/>
        <item x="961"/>
        <item x="927"/>
        <item x="974"/>
        <item x="992"/>
        <item x="1247"/>
        <item x="1026"/>
        <item x="236"/>
        <item x="107"/>
        <item x="1096"/>
        <item x="702"/>
        <item x="631"/>
        <item x="271"/>
        <item x="1"/>
        <item x="548"/>
        <item x="707"/>
        <item x="1116"/>
        <item x="244"/>
        <item x="833"/>
        <item x="405"/>
        <item x="62"/>
        <item x="781"/>
        <item x="1159"/>
        <item x="123"/>
        <item x="1067"/>
        <item x="850"/>
        <item x="881"/>
        <item x="1103"/>
        <item x="250"/>
        <item x="880"/>
        <item x="553"/>
        <item x="535"/>
        <item x="1306"/>
        <item x="711"/>
        <item x="511"/>
        <item x="813"/>
        <item x="248"/>
        <item x="100"/>
        <item x="203"/>
        <item x="194"/>
        <item x="149"/>
        <item x="39"/>
        <item x="20"/>
        <item x="1001"/>
        <item x="1023"/>
        <item x="31"/>
        <item x="75"/>
        <item x="147"/>
        <item x="559"/>
        <item x="1119"/>
        <item x="819"/>
        <item x="116"/>
        <item x="640"/>
        <item x="1031"/>
        <item x="1156"/>
        <item x="325"/>
        <item x="806"/>
        <item x="895"/>
        <item x="263"/>
        <item x="1053"/>
        <item x="22"/>
        <item x="110"/>
        <item x="64"/>
        <item x="377"/>
        <item x="1277"/>
        <item x="427"/>
        <item x="1301"/>
        <item x="1055"/>
        <item x="1217"/>
        <item x="238"/>
        <item x="628"/>
        <item x="841"/>
        <item x="368"/>
        <item x="454"/>
        <item x="728"/>
        <item x="539"/>
        <item x="367"/>
        <item x="734"/>
        <item x="504"/>
        <item x="999"/>
        <item x="1164"/>
        <item x="225"/>
        <item x="1063"/>
        <item x="1325"/>
        <item x="310"/>
        <item x="295"/>
        <item x="297"/>
        <item x="278"/>
        <item x="1299"/>
        <item x="533"/>
        <item x="272"/>
        <item x="456"/>
        <item x="1165"/>
        <item x="943"/>
        <item x="1137"/>
        <item x="1258"/>
        <item x="167"/>
        <item x="1002"/>
        <item x="41"/>
        <item x="441"/>
        <item x="493"/>
        <item x="219"/>
        <item x="445"/>
        <item x="115"/>
        <item x="14"/>
        <item x="933"/>
        <item x="1087"/>
        <item x="1163"/>
        <item x="243"/>
        <item x="48"/>
        <item x="180"/>
        <item x="808"/>
        <item x="1244"/>
        <item x="175"/>
        <item x="479"/>
        <item x="508"/>
        <item x="489"/>
        <item x="1330"/>
        <item x="932"/>
        <item x="264"/>
        <item x="269"/>
        <item x="275"/>
        <item x="957"/>
        <item x="1229"/>
        <item x="679"/>
        <item x="717"/>
        <item x="1241"/>
        <item x="834"/>
        <item x="1295"/>
        <item x="231"/>
        <item x="857"/>
        <item x="506"/>
        <item x="128"/>
        <item x="296"/>
        <item x="1222"/>
        <item x="388"/>
        <item x="408"/>
        <item x="390"/>
        <item x="1085"/>
        <item x="1025"/>
        <item x="537"/>
        <item x="735"/>
        <item x="431"/>
        <item x="1155"/>
        <item x="556"/>
        <item x="706"/>
        <item x="1039"/>
        <item x="774"/>
        <item x="779"/>
        <item x="1328"/>
        <item x="23"/>
        <item x="44"/>
        <item x="81"/>
        <item x="495"/>
        <item x="466"/>
        <item x="959"/>
        <item x="232"/>
        <item x="783"/>
        <item x="307"/>
        <item x="1303"/>
        <item x="596"/>
        <item x="1236"/>
        <item x="1018"/>
        <item x="544"/>
        <item x="357"/>
        <item x="543"/>
        <item x="521"/>
        <item x="1289"/>
        <item x="656"/>
        <item x="1175"/>
        <item x="788"/>
        <item x="704"/>
        <item x="420"/>
        <item x="317"/>
        <item x="1212"/>
        <item x="630"/>
        <item x="305"/>
        <item x="471"/>
        <item x="385"/>
        <item x="169"/>
        <item x="281"/>
        <item x="879"/>
        <item x="91"/>
        <item x="57"/>
        <item x="66"/>
        <item x="223"/>
        <item x="105"/>
        <item x="131"/>
        <item x="416"/>
        <item x="529"/>
        <item x="487"/>
        <item x="481"/>
        <item x="1245"/>
        <item x="1074"/>
        <item x="720"/>
        <item x="524"/>
        <item x="72"/>
        <item x="746"/>
        <item x="378"/>
        <item x="251"/>
        <item x="330"/>
        <item x="74"/>
        <item x="113"/>
        <item x="37"/>
        <item x="312"/>
        <item x="1205"/>
        <item x="1060"/>
        <item x="755"/>
        <item x="517"/>
        <item x="1081"/>
        <item x="1108"/>
        <item x="424"/>
        <item x="417"/>
        <item x="538"/>
        <item x="382"/>
        <item x="580"/>
        <item x="94"/>
        <item x="845"/>
        <item x="800"/>
        <item x="474"/>
        <item x="114"/>
        <item x="364"/>
        <item x="359"/>
        <item x="289"/>
        <item x="344"/>
        <item x="476"/>
        <item x="442"/>
        <item x="406"/>
        <item x="343"/>
        <item x="757"/>
        <item x="85"/>
        <item x="546"/>
        <item x="1131"/>
        <item x="277"/>
        <item x="987"/>
        <item x="1194"/>
        <item x="1239"/>
        <item x="93"/>
        <item x="500"/>
        <item x="28"/>
        <item x="1271"/>
        <item x="1311"/>
        <item x="1033"/>
        <item x="249"/>
        <item x="402"/>
        <item x="127"/>
        <item x="928"/>
        <item x="1153"/>
        <item x="771"/>
        <item x="133"/>
        <item x="776"/>
        <item x="1036"/>
        <item x="370"/>
        <item x="376"/>
        <item x="348"/>
        <item x="413"/>
        <item x="1266"/>
        <item x="155"/>
        <item x="518"/>
        <item x="1166"/>
        <item x="1272"/>
        <item x="625"/>
        <item x="870"/>
        <item x="697"/>
        <item x="1228"/>
        <item x="942"/>
        <item x="641"/>
        <item x="429"/>
        <item x="436"/>
        <item x="314"/>
        <item x="112"/>
        <item x="790"/>
        <item x="1128"/>
        <item x="240"/>
        <item x="76"/>
        <item x="172"/>
        <item x="464"/>
        <item x="534"/>
        <item x="494"/>
        <item x="363"/>
        <item x="358"/>
        <item x="777"/>
        <item x="668"/>
        <item x="465"/>
        <item x="761"/>
        <item x="1265"/>
        <item x="698"/>
        <item x="1034"/>
        <item x="206"/>
        <item x="404"/>
        <item x="77"/>
        <item x="373"/>
        <item x="972"/>
        <item x="1256"/>
        <item x="617"/>
        <item x="403"/>
        <item x="61"/>
        <item x="192"/>
        <item x="122"/>
        <item x="1188"/>
        <item x="604"/>
        <item x="1195"/>
        <item x="530"/>
        <item x="24"/>
        <item x="130"/>
        <item x="171"/>
        <item x="86"/>
        <item x="659"/>
        <item x="119"/>
        <item x="280"/>
        <item x="444"/>
        <item x="451"/>
        <item x="990"/>
        <item x="896"/>
        <item x="799"/>
        <item x="570"/>
        <item x="540"/>
        <item x="291"/>
        <item x="847"/>
        <item x="1178"/>
        <item x="1008"/>
        <item x="678"/>
        <item x="1138"/>
        <item x="502"/>
        <item x="78"/>
        <item x="954"/>
        <item x="708"/>
        <item x="900"/>
        <item x="528"/>
        <item x="586"/>
        <item x="696"/>
        <item x="337"/>
        <item x="338"/>
        <item x="398"/>
        <item x="505"/>
        <item x="1029"/>
        <item x="1341"/>
        <item x="38"/>
        <item x="178"/>
        <item x="455"/>
        <item x="372"/>
        <item x="176"/>
        <item x="545"/>
        <item x="163"/>
        <item x="333"/>
        <item x="486"/>
        <item x="380"/>
        <item x="1280"/>
        <item x="984"/>
        <item x="282"/>
        <item x="135"/>
        <item x="188"/>
        <item x="215"/>
        <item x="58"/>
        <item x="461"/>
        <item x="401"/>
        <item x="361"/>
        <item x="432"/>
        <item x="392"/>
        <item x="552"/>
        <item x="410"/>
        <item x="414"/>
        <item x="118"/>
        <item x="34"/>
        <item x="136"/>
        <item x="1000"/>
        <item x="1048"/>
        <item x="1105"/>
        <item x="246"/>
        <item x="284"/>
        <item x="1181"/>
        <item x="472"/>
        <item x="448"/>
        <item x="484"/>
        <item x="514"/>
        <item x="458"/>
        <item x="1290"/>
        <item x="334"/>
        <item x="443"/>
        <item x="412"/>
        <item x="386"/>
        <item x="237"/>
        <item x="492"/>
        <item x="840"/>
        <item x="1017"/>
        <item x="342"/>
        <item x="1206"/>
        <item x="509"/>
        <item x="536"/>
        <item x="71"/>
        <item x="909"/>
        <item x="303"/>
        <item x="266"/>
        <item x="195"/>
        <item x="234"/>
        <item x="1150"/>
        <item x="482"/>
        <item x="16"/>
        <item x="197"/>
        <item x="103"/>
        <item x="561"/>
        <item x="285"/>
        <item x="516"/>
        <item x="1199"/>
        <item x="1238"/>
        <item x="1120"/>
        <item x="525"/>
        <item x="1097"/>
        <item x="1201"/>
        <item x="70"/>
        <item x="1334"/>
        <item x="496"/>
        <item x="309"/>
        <item x="183"/>
        <item x="186"/>
        <item x="213"/>
        <item x="328"/>
        <item x="937"/>
        <item x="306"/>
        <item x="1202"/>
        <item x="497"/>
        <item x="1160"/>
        <item x="1327"/>
        <item x="168"/>
        <item x="270"/>
        <item x="554"/>
        <item x="542"/>
        <item x="1101"/>
        <item x="1338"/>
        <item x="602"/>
        <item x="1046"/>
        <item x="1214"/>
        <item x="108"/>
        <item x="67"/>
        <item x="150"/>
        <item x="470"/>
        <item x="498"/>
        <item x="1331"/>
        <item x="292"/>
        <item x="670"/>
        <item x="340"/>
        <item x="336"/>
        <item x="339"/>
        <item x="520"/>
        <item x="532"/>
        <item x="1287"/>
        <item x="255"/>
        <item x="265"/>
        <item x="1142"/>
        <item x="200"/>
        <item x="798"/>
        <item x="1183"/>
        <item x="79"/>
        <item x="478"/>
        <item x="491"/>
        <item x="1043"/>
        <item x="341"/>
        <item x="775"/>
        <item x="351"/>
        <item x="485"/>
        <item x="1309"/>
        <item x="369"/>
        <item x="362"/>
        <item x="375"/>
        <item x="366"/>
        <item x="332"/>
        <item x="1126"/>
        <item x="54"/>
        <item x="836"/>
        <item x="953"/>
        <item x="467"/>
        <item x="1278"/>
        <item x="872"/>
        <item x="797"/>
        <item x="1190"/>
        <item x="121"/>
        <item x="1298"/>
        <item x="1171"/>
        <item x="1332"/>
        <item x="941"/>
        <item x="1305"/>
        <item x="1267"/>
        <item x="1109"/>
        <item x="210"/>
        <item x="1106"/>
        <item x="1158"/>
        <item x="1021"/>
        <item x="352"/>
        <item x="346"/>
        <item x="452"/>
        <item x="522"/>
        <item x="1041"/>
        <item x="490"/>
        <item x="88"/>
        <item x="1174"/>
        <item x="1004"/>
        <item x="1099"/>
        <item x="298"/>
        <item x="1168"/>
        <item x="1255"/>
        <item x="1226"/>
        <item x="1094"/>
        <item x="447"/>
        <item x="501"/>
        <item x="550"/>
        <item x="395"/>
        <item x="174"/>
        <item x="1270"/>
        <item x="1318"/>
        <item x="963"/>
        <item x="1077"/>
        <item x="1191"/>
        <item x="1084"/>
        <item x="1028"/>
        <item t="default"/>
      </items>
    </pivotField>
    <pivotField axis="axisRow" showAll="0">
      <items count="2050">
        <item m="1" x="1750"/>
        <item m="1" x="1879"/>
        <item m="1" x="926"/>
        <item m="1" x="1251"/>
        <item m="1" x="1460"/>
        <item m="1" x="1299"/>
        <item m="1" x="2040"/>
        <item m="1" x="1036"/>
        <item m="1" x="963"/>
        <item m="1" x="1024"/>
        <item m="1" x="845"/>
        <item m="1" x="945"/>
        <item m="1" x="942"/>
        <item m="1" x="917"/>
        <item m="1" x="990"/>
        <item m="1" x="1025"/>
        <item m="1" x="1084"/>
        <item m="1" x="1063"/>
        <item m="1" x="1012"/>
        <item m="1" x="1994"/>
        <item m="1" x="1038"/>
        <item m="1" x="919"/>
        <item m="1" x="880"/>
        <item m="1" x="1043"/>
        <item m="1" x="956"/>
        <item m="1" x="821"/>
        <item m="1" x="861"/>
        <item m="1" x="953"/>
        <item m="1" x="1365"/>
        <item m="1" x="1882"/>
        <item m="1" x="2012"/>
        <item m="1" x="1752"/>
        <item m="1" x="1819"/>
        <item m="1" x="1759"/>
        <item m="1" x="1838"/>
        <item m="1" x="1131"/>
        <item m="1" x="1007"/>
        <item m="1" x="1921"/>
        <item m="1" x="1661"/>
        <item m="1" x="1992"/>
        <item m="1" x="1922"/>
        <item m="1" x="1653"/>
        <item m="1" x="1797"/>
        <item m="1" x="1658"/>
        <item m="1" x="1970"/>
        <item m="1" x="1983"/>
        <item m="1" x="2017"/>
        <item m="1" x="1699"/>
        <item m="1" x="1086"/>
        <item m="1" x="1399"/>
        <item m="1" x="1378"/>
        <item m="1" x="1463"/>
        <item m="1" x="1046"/>
        <item m="1" x="934"/>
        <item m="1" x="855"/>
        <item m="1" x="1092"/>
        <item m="1" x="1840"/>
        <item m="1" x="2038"/>
        <item m="1" x="1782"/>
        <item m="1" x="1862"/>
        <item m="1" x="1559"/>
        <item m="1" x="1071"/>
        <item m="1" x="1666"/>
        <item m="1" x="1015"/>
        <item m="1" x="1268"/>
        <item m="1" x="1684"/>
        <item m="1" x="1918"/>
        <item m="1" x="1877"/>
        <item m="1" x="997"/>
        <item m="1" x="844"/>
        <item m="1" x="1390"/>
        <item m="1" x="1388"/>
        <item m="1" x="892"/>
        <item m="1" x="969"/>
        <item m="1" x="973"/>
        <item m="1" x="1033"/>
        <item m="1" x="992"/>
        <item m="1" x="863"/>
        <item m="1" x="1416"/>
        <item m="1" x="1619"/>
        <item m="1" x="1048"/>
        <item m="1" x="1079"/>
        <item m="1" x="1034"/>
        <item m="1" x="1058"/>
        <item m="1" x="1090"/>
        <item m="1" x="915"/>
        <item m="1" x="918"/>
        <item m="1" x="1008"/>
        <item m="1" x="914"/>
        <item m="1" x="1924"/>
        <item m="1" x="946"/>
        <item m="1" x="968"/>
        <item m="1" x="810"/>
        <item m="1" x="2024"/>
        <item m="1" x="1040"/>
        <item m="1" x="1823"/>
        <item m="1" x="846"/>
        <item m="1" x="923"/>
        <item m="1" x="848"/>
        <item m="1" x="833"/>
        <item m="1" x="827"/>
        <item m="1" x="837"/>
        <item m="1" x="991"/>
        <item m="1" x="967"/>
        <item m="1" x="1061"/>
        <item m="1" x="858"/>
        <item m="1" x="1159"/>
        <item m="1" x="869"/>
        <item m="1" x="1162"/>
        <item m="1" x="1270"/>
        <item m="1" x="870"/>
        <item m="1" x="828"/>
        <item m="1" x="949"/>
        <item m="1" x="935"/>
        <item m="1" x="1158"/>
        <item m="1" x="824"/>
        <item m="1" x="850"/>
        <item m="1" x="800"/>
        <item m="1" x="1884"/>
        <item m="1" x="985"/>
        <item m="1" x="1198"/>
        <item m="1" x="1477"/>
        <item m="1" x="1485"/>
        <item m="1" x="1907"/>
        <item m="1" x="1418"/>
        <item m="1" x="1483"/>
        <item m="1" x="2001"/>
        <item m="1" x="1876"/>
        <item m="1" x="1911"/>
        <item m="1" x="1801"/>
        <item m="1" x="1581"/>
        <item m="1" x="1050"/>
        <item m="1" x="1000"/>
        <item m="1" x="1742"/>
        <item m="1" x="1747"/>
        <item m="1" x="1895"/>
        <item m="1" x="1772"/>
        <item m="1" x="1700"/>
        <item m="1" x="1800"/>
        <item m="1" x="1697"/>
        <item m="1" x="1632"/>
        <item m="1" x="1672"/>
        <item m="1" x="1770"/>
        <item m="1" x="2035"/>
        <item m="1" x="1646"/>
        <item m="1" x="1927"/>
        <item m="1" x="1641"/>
        <item m="1" x="2046"/>
        <item m="1" x="1692"/>
        <item m="1" x="1662"/>
        <item m="1" x="1686"/>
        <item m="1" x="1639"/>
        <item m="1" x="1673"/>
        <item m="1" x="1860"/>
        <item m="1" x="1718"/>
        <item m="1" x="1852"/>
        <item m="1" x="1642"/>
        <item m="1" x="1776"/>
        <item m="1" x="1998"/>
        <item m="1" x="1625"/>
        <item m="1" x="1637"/>
        <item m="1" x="1698"/>
        <item m="1" x="1815"/>
        <item m="1" x="1621"/>
        <item m="1" x="909"/>
        <item m="1" x="1579"/>
        <item m="1" x="950"/>
        <item m="1" x="1077"/>
        <item m="1" x="1611"/>
        <item m="1" x="1928"/>
        <item m="1" x="1832"/>
        <item m="1" x="936"/>
        <item m="1" x="984"/>
        <item m="1" x="1020"/>
        <item m="1" x="877"/>
        <item m="1" x="826"/>
        <item m="1" x="1282"/>
        <item m="1" x="1278"/>
        <item m="1" x="1374"/>
        <item m="1" x="1351"/>
        <item m="1" x="1487"/>
        <item m="1" x="1114"/>
        <item m="1" x="1277"/>
        <item m="1" x="1532"/>
        <item m="1" x="1301"/>
        <item m="1" x="1300"/>
        <item m="1" x="1404"/>
        <item m="1" x="1174"/>
        <item m="1" x="1613"/>
        <item m="1" x="802"/>
        <item m="1" x="1367"/>
        <item m="1" x="1211"/>
        <item m="1" x="902"/>
        <item m="1" x="966"/>
        <item m="1" x="998"/>
        <item m="1" x="805"/>
        <item m="1" x="1191"/>
        <item m="1" x="1284"/>
        <item m="1" x="1310"/>
        <item m="1" x="1337"/>
        <item m="1" x="1239"/>
        <item m="1" x="1287"/>
        <item m="1" x="1332"/>
        <item m="1" x="1032"/>
        <item m="1" x="809"/>
        <item m="1" x="1443"/>
        <item m="1" x="1600"/>
        <item m="1" x="1441"/>
        <item m="1" x="815"/>
        <item m="1" x="868"/>
        <item m="1" x="928"/>
        <item m="1" x="1098"/>
        <item m="1" x="1108"/>
        <item m="1" x="1144"/>
        <item m="1" x="1680"/>
        <item m="1" x="1843"/>
        <item m="1" x="2048"/>
        <item m="1" x="1985"/>
        <item m="1" x="2026"/>
        <item m="1" x="1933"/>
        <item m="1" x="1687"/>
        <item m="1" x="1319"/>
        <item m="1" x="1495"/>
        <item m="1" x="1308"/>
        <item m="1" x="1536"/>
        <item m="1" x="1488"/>
        <item m="1" x="1293"/>
        <item m="1" x="1325"/>
        <item m="1" x="1414"/>
        <item m="1" x="1326"/>
        <item m="1" x="1420"/>
        <item m="1" x="1317"/>
        <item m="1" x="1296"/>
        <item m="1" x="1400"/>
        <item m="1" x="1830"/>
        <item m="1" x="1769"/>
        <item m="1" x="1445"/>
        <item m="1" x="1979"/>
        <item m="1" x="1688"/>
        <item m="1" x="1671"/>
        <item m="1" x="1678"/>
        <item m="1" x="1938"/>
        <item m="1" x="1663"/>
        <item m="1" x="1727"/>
        <item m="1" x="1796"/>
        <item m="1" x="1716"/>
        <item m="1" x="1030"/>
        <item m="1" x="1550"/>
        <item m="1" x="1984"/>
        <item m="1" x="980"/>
        <item m="1" x="1386"/>
        <item m="1" x="1511"/>
        <item m="1" x="1525"/>
        <item m="1" x="1589"/>
        <item m="1" x="1605"/>
        <item m="1" x="1974"/>
        <item m="1" x="1986"/>
        <item m="1" x="1949"/>
        <item m="1" x="1868"/>
        <item m="1" x="1607"/>
        <item m="1" x="1577"/>
        <item m="1" x="1540"/>
        <item m="1" x="1017"/>
        <item m="1" x="1001"/>
        <item m="1" x="1996"/>
        <item m="1" x="1606"/>
        <item m="1" x="1327"/>
        <item m="1" x="1311"/>
        <item m="1" x="1566"/>
        <item m="1" x="1387"/>
        <item m="1" x="865"/>
        <item m="1" x="1881"/>
        <item m="1" x="1902"/>
        <item m="1" x="1991"/>
        <item m="1" x="1377"/>
        <item m="1" x="1602"/>
        <item m="1" x="1580"/>
        <item m="1" x="1429"/>
        <item m="1" x="1517"/>
        <item m="1" x="1516"/>
        <item m="1" x="1298"/>
        <item m="1" x="1564"/>
        <item m="1" x="1480"/>
        <item m="1" x="1448"/>
        <item m="1" x="1348"/>
        <item m="1" x="1359"/>
        <item m="1" x="1737"/>
        <item m="1" x="983"/>
        <item m="1" x="903"/>
        <item m="1" x="1773"/>
        <item m="1" x="1498"/>
        <item m="1" x="1744"/>
        <item m="1" x="1022"/>
        <item m="1" x="1633"/>
        <item m="1" x="901"/>
        <item m="1" x="1866"/>
        <item m="1" x="1679"/>
        <item m="1" x="1937"/>
        <item m="1" x="1696"/>
        <item m="1" x="2018"/>
        <item m="1" x="1874"/>
        <item m="1" x="1733"/>
        <item m="1" x="1925"/>
        <item m="1" x="1713"/>
        <item m="1" x="1707"/>
        <item m="1" x="1878"/>
        <item m="1" x="1743"/>
        <item m="1" x="1853"/>
        <item m="1" x="1789"/>
        <item m="1" x="1934"/>
        <item m="1" x="898"/>
        <item m="1" x="1447"/>
        <item m="1" x="1608"/>
        <item m="1" x="1417"/>
        <item m="1" x="993"/>
        <item m="1" x="1847"/>
        <item m="1" x="1041"/>
        <item m="1" x="1446"/>
        <item m="1" x="1044"/>
        <item m="1" x="891"/>
        <item m="1" x="1294"/>
        <item m="1" x="1295"/>
        <item m="1" x="1302"/>
        <item m="1" x="1318"/>
        <item m="1" x="1885"/>
        <item m="1" x="1357"/>
        <item m="1" x="1563"/>
        <item m="1" x="1428"/>
        <item m="1" x="1313"/>
        <item m="1" x="1466"/>
        <item m="1" x="1500"/>
        <item m="1" x="843"/>
        <item m="1" x="1836"/>
        <item m="1" x="1136"/>
        <item m="1" x="1406"/>
        <item m="1" x="1533"/>
        <item m="1" x="1524"/>
        <item m="1" x="975"/>
        <item m="1" x="1375"/>
        <item m="1" x="1350"/>
        <item m="1" x="1469"/>
        <item m="1" x="836"/>
        <item m="1" x="937"/>
        <item m="1" x="1297"/>
        <item m="1" x="1363"/>
        <item m="1" x="1610"/>
        <item m="1" x="825"/>
        <item m="1" x="817"/>
        <item m="1" x="1431"/>
        <item m="1" x="1275"/>
        <item m="1" x="2005"/>
        <item m="1" x="2025"/>
        <item m="1" x="1366"/>
        <item m="1" x="1423"/>
        <item m="1" x="1893"/>
        <item m="1" x="943"/>
        <item m="1" x="905"/>
        <item m="1" x="1019"/>
        <item m="1" x="1273"/>
        <item m="1" x="1199"/>
        <item m="1" x="1118"/>
        <item m="1" x="1205"/>
        <item m="1" x="1981"/>
        <item m="1" x="1232"/>
        <item m="1" x="1804"/>
        <item m="1" x="1478"/>
        <item m="1" x="1470"/>
        <item m="1" x="1809"/>
        <item m="1" x="1343"/>
        <item m="1" x="1953"/>
        <item m="1" x="1442"/>
        <item m="1" x="1826"/>
        <item m="1" x="1537"/>
        <item m="1" x="1093"/>
        <item m="1" x="1846"/>
        <item m="1" x="1941"/>
        <item m="1" x="2028"/>
        <item m="1" x="1763"/>
        <item m="1" x="1693"/>
        <item m="1" x="1751"/>
        <item m="1" x="1320"/>
        <item m="1" x="1395"/>
        <item m="1" x="1082"/>
        <item m="1" x="1542"/>
        <item m="1" x="1768"/>
        <item m="1" x="1467"/>
        <item m="1" x="1814"/>
        <item m="1" x="1150"/>
        <item m="1" x="1125"/>
        <item m="1" x="1121"/>
        <item m="1" x="1096"/>
        <item m="1" x="1462"/>
        <item m="1" x="1097"/>
        <item m="1" x="1197"/>
        <item m="1" x="1493"/>
        <item m="1" x="1272"/>
        <item m="1" x="1132"/>
        <item m="1" x="873"/>
        <item m="1" x="962"/>
        <item m="1" x="841"/>
        <item m="1" x="960"/>
        <item m="1" x="1027"/>
        <item m="1" x="1224"/>
        <item m="1" x="977"/>
        <item m="1" x="875"/>
        <item m="1" x="820"/>
        <item m="1" x="1262"/>
        <item m="1" x="1591"/>
        <item m="1" x="1360"/>
        <item m="1" x="1976"/>
        <item m="1" x="1856"/>
        <item m="1" x="941"/>
        <item m="1" x="888"/>
        <item m="1" x="1702"/>
        <item m="1" x="1597"/>
        <item m="1" x="1588"/>
        <item m="1" x="1426"/>
        <item m="1" x="1324"/>
        <item m="1" x="1567"/>
        <item m="1" x="1464"/>
        <item m="1" x="1422"/>
        <item m="1" x="1440"/>
        <item m="1" x="1371"/>
        <item m="1" x="1165"/>
        <item m="1" x="1315"/>
        <item m="1" x="883"/>
        <item m="1" x="1436"/>
        <item m="1" x="2004"/>
        <item m="1" x="1622"/>
        <item m="1" x="1169"/>
        <item m="1" x="1916"/>
        <item m="1" x="1942"/>
        <item m="1" x="1766"/>
        <item m="1" x="1636"/>
        <item m="1" x="1828"/>
        <item m="1" x="1657"/>
        <item m="1" x="1963"/>
        <item m="1" x="1908"/>
        <item m="1" x="1898"/>
        <item m="1" x="1793"/>
        <item m="1" x="1957"/>
        <item m="1" x="1652"/>
        <item m="1" x="1757"/>
        <item m="1" x="1820"/>
        <item m="1" x="1912"/>
        <item m="1" x="1634"/>
        <item m="1" x="1799"/>
        <item m="1" x="2047"/>
        <item m="1" x="2016"/>
        <item m="1" x="1870"/>
        <item m="1" x="1585"/>
        <item m="1" x="1703"/>
        <item m="1" x="1920"/>
        <item m="1" x="1685"/>
        <item m="1" x="1777"/>
        <item m="1" x="2030"/>
        <item m="1" x="1014"/>
        <item m="1" x="1741"/>
        <item m="1" x="1848"/>
        <item m="1" x="912"/>
        <item m="1" x="1059"/>
        <item m="1" x="1755"/>
        <item m="1" x="1775"/>
        <item m="1" x="1861"/>
        <item m="1" x="1349"/>
        <item m="1" x="1171"/>
        <item m="1" x="1555"/>
        <item m="1" x="1586"/>
        <item m="1" x="1355"/>
        <item m="1" x="1314"/>
        <item m="1" x="1499"/>
        <item m="1" x="1570"/>
        <item m="1" x="1603"/>
        <item m="1" x="1529"/>
        <item m="1" x="1596"/>
        <item m="1" x="1590"/>
        <item m="1" x="1412"/>
        <item m="1" x="1609"/>
        <item m="1" x="1290"/>
        <item m="1" x="1304"/>
        <item m="1" x="1476"/>
        <item m="1" x="1527"/>
        <item m="1" x="1291"/>
        <item m="1" x="1329"/>
        <item m="1" x="1437"/>
        <item m="1" x="1887"/>
        <item m="1" x="1857"/>
        <item m="1" x="1723"/>
        <item m="1" x="1413"/>
        <item m="1" x="1851"/>
        <item m="1" x="2008"/>
        <item m="1" x="1988"/>
        <item m="1" x="1779"/>
        <item m="1" x="2011"/>
        <item m="1" x="1871"/>
        <item m="1" x="1910"/>
        <item m="1" x="916"/>
        <item m="1" x="1722"/>
        <item m="1" x="1712"/>
        <item m="1" x="1859"/>
        <item m="1" x="2032"/>
        <item m="1" x="1582"/>
        <item m="1" x="2023"/>
        <item m="1" x="1842"/>
        <item m="1" x="1869"/>
        <item m="1" x="1647"/>
        <item m="1" x="1806"/>
        <item m="1" x="1839"/>
        <item m="1" x="1929"/>
        <item m="1" x="1899"/>
        <item m="1" x="1909"/>
        <item m="1" x="1872"/>
        <item m="1" x="1822"/>
        <item m="1" x="1616"/>
        <item m="1" x="1398"/>
        <item m="1" x="1508"/>
        <item m="1" x="1961"/>
        <item m="1" x="1451"/>
        <item m="1" x="1915"/>
        <item m="1" x="1729"/>
        <item m="1" x="1734"/>
        <item m="1" x="1886"/>
        <item m="1" x="1598"/>
        <item m="1" x="1959"/>
        <item m="1" x="1950"/>
        <item m="1" x="2033"/>
        <item m="1" x="1241"/>
        <item m="1" x="1246"/>
        <item m="1" x="1143"/>
        <item m="1" x="1127"/>
        <item m="1" x="1187"/>
        <item m="1" x="1193"/>
        <item m="1" x="1149"/>
        <item m="1" x="1172"/>
        <item m="1" x="1179"/>
        <item m="1" x="1206"/>
        <item m="1" x="1173"/>
        <item m="1" x="1134"/>
        <item m="1" x="1184"/>
        <item m="1" x="1212"/>
        <item m="1" x="1078"/>
        <item m="1" x="893"/>
        <item m="1" x="1489"/>
        <item m="1" x="1109"/>
        <item m="1" x="1364"/>
        <item m="1" x="1288"/>
        <item m="1" x="1394"/>
        <item m="1" x="1380"/>
        <item m="1" x="1370"/>
        <item m="1" x="1948"/>
        <item m="1" x="1791"/>
        <item m="1" x="1389"/>
        <item m="1" x="971"/>
        <item m="1" x="994"/>
        <item m="1" x="2022"/>
        <item m="1" x="1946"/>
        <item m="1" x="1966"/>
        <item m="1" x="1867"/>
        <item m="1" x="1760"/>
        <item m="1" x="1731"/>
        <item m="1" x="1999"/>
        <item m="1" x="1638"/>
        <item m="1" x="1681"/>
        <item m="1" x="1803"/>
        <item m="1" x="1762"/>
        <item m="1" x="1865"/>
        <item m="1" x="1774"/>
        <item m="1" x="1894"/>
        <item m="1" x="2009"/>
        <item m="1" x="1728"/>
        <item m="1" x="1945"/>
        <item m="1" x="1896"/>
        <item m="1" x="906"/>
        <item m="1" x="1189"/>
        <item m="1" x="1276"/>
        <item m="1" x="1468"/>
        <item m="1" x="1951"/>
        <item m="1" x="1721"/>
        <item m="1" x="2034"/>
        <item m="1" x="1756"/>
        <item m="1" x="1813"/>
        <item m="1" x="1497"/>
        <item m="1" x="2036"/>
        <item m="1" x="1960"/>
        <item m="1" x="1072"/>
        <item m="1" x="1062"/>
        <item m="1" x="933"/>
        <item m="1" x="1057"/>
        <item m="1" x="1956"/>
        <item m="1" x="1042"/>
        <item m="1" x="1978"/>
        <item m="1" x="1890"/>
        <item m="1" x="1790"/>
        <item m="1" x="2020"/>
        <item m="1" x="1710"/>
        <item m="1" x="1225"/>
        <item m="1" x="2010"/>
        <item m="1" x="857"/>
        <item m="1" x="1258"/>
        <item m="1" x="907"/>
        <item m="1" x="881"/>
        <item m="1" x="1472"/>
        <item m="1" x="1491"/>
        <item m="1" x="1425"/>
        <item m="1" x="1289"/>
        <item m="1" x="1039"/>
        <item m="1" x="884"/>
        <item m="1" x="1521"/>
        <item m="1" x="2029"/>
        <item m="1" x="1260"/>
        <item m="1" x="1066"/>
        <item m="1" x="1593"/>
        <item m="1" x="1503"/>
        <item m="1" x="1430"/>
        <item m="1" x="1457"/>
        <item m="1" x="1494"/>
        <item m="1" x="1526"/>
        <item m="1" x="1612"/>
        <item m="1" x="1052"/>
        <item m="1" x="1940"/>
        <item m="1" x="924"/>
        <item m="1" x="1053"/>
        <item m="1" x="816"/>
        <item m="1" x="2042"/>
        <item m="1" x="2003"/>
        <item m="1" x="1821"/>
        <item m="1" x="1643"/>
        <item m="1" x="1669"/>
        <item m="1" x="1640"/>
        <item m="1" x="1968"/>
        <item m="1" x="1711"/>
        <item m="1" x="1644"/>
        <item m="1" x="1665"/>
        <item m="1" x="1977"/>
        <item m="1" x="1740"/>
        <item m="1" x="2019"/>
        <item m="1" x="1850"/>
        <item m="1" x="2006"/>
        <item m="1" x="1714"/>
        <item m="1" x="1745"/>
        <item m="1" x="1242"/>
        <item m="1" x="1888"/>
        <item m="1" x="1376"/>
        <item m="1" x="1280"/>
        <item m="1" x="1433"/>
        <item m="1" x="1519"/>
        <item m="1" x="1574"/>
        <item m="1" x="1356"/>
        <item m="1" x="1576"/>
        <item m="1" x="1458"/>
        <item m="1" x="1347"/>
        <item m="1" x="1383"/>
        <item m="1" x="1510"/>
        <item m="1" x="1403"/>
        <item m="1" x="1385"/>
        <item m="1" x="1465"/>
        <item m="1" x="1482"/>
        <item m="1" x="1011"/>
        <item m="1" x="887"/>
        <item m="1" x="951"/>
        <item m="1" x="1047"/>
        <item m="1" x="1982"/>
        <item m="1" x="1930"/>
        <item m="1" x="927"/>
        <item m="1" x="931"/>
        <item m="1" x="1496"/>
        <item m="1" x="1070"/>
        <item m="1" x="1719"/>
        <item m="1" x="1083"/>
        <item m="1" x="1405"/>
        <item m="1" x="1962"/>
        <item m="1" x="1695"/>
        <item m="1" x="1864"/>
        <item m="1" x="1989"/>
        <item m="1" x="1438"/>
        <item m="1" x="1880"/>
        <item m="1" x="1340"/>
        <item m="1" x="894"/>
        <item m="1" x="1049"/>
        <item m="1" x="1177"/>
        <item m="1" x="1117"/>
        <item m="1" x="1116"/>
        <item m="1" x="978"/>
        <item m="1" x="1009"/>
        <item m="1" x="838"/>
        <item m="1" x="1202"/>
        <item m="1" x="1094"/>
        <item m="1" x="922"/>
        <item m="1" x="1185"/>
        <item m="1" x="1534"/>
        <item m="1" x="814"/>
        <item m="1" x="1087"/>
        <item m="1" x="1076"/>
        <item m="1" x="1764"/>
        <item m="1" x="813"/>
        <item m="1" x="1099"/>
        <item m="1" x="1259"/>
        <item m="1" x="2015"/>
        <item m="1" x="806"/>
        <item m="1" x="1164"/>
        <item m="1" x="940"/>
        <item m="1" x="1913"/>
        <item m="1" x="1705"/>
        <item m="1" x="1778"/>
        <item m="1" x="1269"/>
        <item m="1" x="862"/>
        <item m="1" x="2007"/>
        <item m="1" x="1855"/>
        <item m="1" x="1904"/>
        <item m="1" x="1786"/>
        <item m="1" x="1849"/>
        <item m="1" x="1635"/>
        <item m="1" x="1188"/>
        <item m="1" x="1873"/>
        <item m="1" x="1863"/>
        <item m="1" x="1217"/>
        <item m="1" x="987"/>
        <item m="1" x="1221"/>
        <item m="1" x="1947"/>
        <item m="1" x="2043"/>
        <item m="1" x="1901"/>
        <item m="1" x="1069"/>
        <item m="1" x="2044"/>
        <item m="1" x="1223"/>
        <item m="1" x="1362"/>
        <item m="1" x="1424"/>
        <item m="1" x="1379"/>
        <item m="1" x="1219"/>
        <item m="1" x="1133"/>
        <item m="1" x="1204"/>
        <item m="1" x="1120"/>
        <item m="1" x="1183"/>
        <item m="1" x="1255"/>
        <item m="1" x="1490"/>
        <item m="1" x="1238"/>
        <item m="1" x="1530"/>
        <item m="1" x="1216"/>
        <item m="1" x="1208"/>
        <item m="1" x="1106"/>
        <item m="1" x="1249"/>
        <item m="1" x="1178"/>
        <item m="1" x="1107"/>
        <item m="1" x="1237"/>
        <item m="1" x="1243"/>
        <item m="1" x="1655"/>
        <item m="1" x="1330"/>
        <item m="1" x="1601"/>
        <item m="1" x="1461"/>
        <item m="1" x="879"/>
        <item m="1" x="1157"/>
        <item m="1" x="1236"/>
        <item m="1" x="835"/>
        <item m="1" x="995"/>
        <item m="1" x="1089"/>
        <item m="1" x="823"/>
        <item m="1" x="1102"/>
        <item m="1" x="1153"/>
        <item m="1" x="1101"/>
        <item m="1" x="1222"/>
        <item m="1" x="1231"/>
        <item m="1" x="1186"/>
        <item m="1" x="1139"/>
        <item m="1" x="1181"/>
        <item m="1" x="1257"/>
        <item m="1" x="864"/>
        <item m="1" x="1792"/>
        <item m="1" x="1573"/>
        <item m="1" x="1690"/>
        <item m="1" x="1936"/>
        <item m="1" x="1668"/>
        <item m="1" x="1919"/>
        <item m="1" x="1701"/>
        <item m="1" x="1630"/>
        <item m="1" x="1954"/>
        <item m="1" x="1339"/>
        <item m="1" x="1575"/>
        <item m="1" x="1914"/>
        <item m="1" x="1409"/>
        <item m="1" x="1604"/>
        <item m="1" x="1504"/>
        <item m="1" x="1568"/>
        <item m="1" x="1538"/>
        <item m="1" x="1592"/>
        <item m="1" x="1481"/>
        <item m="1" x="1833"/>
        <item m="1" x="1808"/>
        <item m="1" x="1827"/>
        <item m="1" x="1825"/>
        <item m="1" x="1706"/>
        <item m="1" x="1704"/>
        <item m="1" x="2027"/>
        <item m="1" x="1841"/>
        <item m="1" x="1829"/>
        <item m="1" x="1656"/>
        <item m="1" x="1670"/>
        <item m="1" x="1651"/>
        <item m="1" x="1798"/>
        <item m="1" x="1787"/>
        <item m="1" x="1674"/>
        <item m="1" x="1972"/>
        <item m="1" x="2041"/>
        <item m="1" x="1889"/>
        <item m="1" x="1753"/>
        <item m="1" x="1709"/>
        <item m="1" x="1735"/>
        <item m="1" x="1659"/>
        <item m="1" x="1812"/>
        <item m="1" x="1794"/>
        <item m="1" x="1322"/>
        <item m="1" x="1654"/>
        <item m="1" x="1717"/>
        <item m="1" x="1660"/>
        <item m="1" x="1617"/>
        <item m="1" x="1627"/>
        <item m="1" x="1694"/>
        <item m="1" x="1649"/>
        <item m="1" x="1715"/>
        <item m="1" x="1623"/>
        <item m="1" x="1932"/>
        <item m="1" x="1594"/>
        <item m="1" x="1486"/>
        <item m="1" x="867"/>
        <item m="1" x="948"/>
        <item m="1" x="1267"/>
        <item m="1" x="1248"/>
        <item m="1" x="1261"/>
        <item m="1" x="1250"/>
        <item m="1" x="986"/>
        <item m="1" x="1746"/>
        <item m="1" x="2021"/>
        <item m="1" x="1147"/>
        <item m="1" x="1190"/>
        <item m="1" x="1209"/>
        <item m="1" x="1512"/>
        <item m="1" x="811"/>
        <item m="1" x="803"/>
        <item m="1" x="812"/>
        <item m="1" x="854"/>
        <item m="1" x="860"/>
        <item m="1" x="1002"/>
        <item m="1" x="808"/>
        <item m="1" x="904"/>
        <item m="1" x="908"/>
        <item m="1" x="1175"/>
        <item m="1" x="1434"/>
        <item m="1" x="1397"/>
        <item m="1" x="1449"/>
        <item m="1" x="1473"/>
        <item m="1" x="1562"/>
        <item m="1" x="1444"/>
        <item m="1" x="1292"/>
        <item m="1" x="996"/>
        <item m="1" x="1725"/>
        <item m="1" x="1891"/>
        <item m="1" x="1624"/>
        <item m="1" x="1854"/>
        <item m="1" x="2045"/>
        <item m="1" x="1626"/>
        <item m="1" x="1724"/>
        <item m="1" x="1682"/>
        <item m="1" x="2000"/>
        <item m="1" x="1758"/>
        <item m="1" x="1648"/>
        <item m="1" x="1628"/>
        <item m="1" x="1738"/>
        <item m="1" x="1987"/>
        <item m="1" x="1931"/>
        <item m="1" x="1667"/>
        <item m="1" x="1691"/>
        <item m="1" x="1767"/>
        <item m="1" x="1650"/>
        <item m="1" x="2002"/>
        <item m="1" x="1631"/>
        <item m="1" x="1479"/>
        <item m="1" x="1064"/>
        <item m="1" x="1264"/>
        <item m="1" x="1903"/>
        <item m="1" x="1085"/>
        <item m="1" x="1155"/>
        <item m="1" x="1113"/>
        <item m="1" x="1192"/>
        <item m="1" x="925"/>
        <item m="1" x="1021"/>
        <item m="1" x="832"/>
        <item m="1" x="900"/>
        <item m="1" x="831"/>
        <item m="1" x="804"/>
        <item m="1" x="1160"/>
        <item m="1" x="1111"/>
        <item m="1" x="1210"/>
        <item m="1" x="1345"/>
        <item m="1" x="1411"/>
        <item m="1" x="1523"/>
        <item m="1" x="1645"/>
        <item m="1" x="1939"/>
        <item m="1" x="1952"/>
        <item m="1" x="1958"/>
        <item m="1" x="1556"/>
        <item m="1" x="954"/>
        <item m="1" x="1142"/>
        <item m="1" x="1546"/>
        <item m="1" x="1137"/>
        <item m="1" x="1176"/>
        <item m="1" x="1037"/>
        <item m="1" x="1393"/>
        <item m="1" x="1557"/>
        <item m="1" x="1578"/>
        <item m="1" x="1456"/>
        <item m="1" x="1382"/>
        <item m="1" x="866"/>
        <item m="1" x="1112"/>
        <item m="1" x="1130"/>
        <item m="1" x="1135"/>
        <item m="1" x="1207"/>
        <item m="1" x="1226"/>
        <item m="1" x="913"/>
        <item m="1" x="859"/>
        <item m="1" x="1128"/>
        <item m="1" x="1196"/>
        <item m="1" x="1129"/>
        <item m="1" x="1263"/>
        <item m="1" x="1103"/>
        <item m="1" x="1100"/>
        <item m="1" x="1104"/>
        <item m="1" x="1215"/>
        <item m="1" x="1166"/>
        <item m="1" x="1218"/>
        <item m="1" x="1167"/>
        <item m="1" x="1140"/>
        <item m="1" x="1220"/>
        <item m="1" x="1214"/>
        <item m="1" x="1235"/>
        <item m="1" x="1528"/>
        <item m="1" x="1749"/>
        <item m="1" x="1004"/>
        <item m="1" x="910"/>
        <item m="1" x="1459"/>
        <item m="1" x="1845"/>
        <item m="1" x="1795"/>
        <item m="1" x="1549"/>
        <item m="1" x="1561"/>
        <item m="1" x="1509"/>
        <item m="1" x="1381"/>
        <item m="1" x="1675"/>
        <item m="1" x="1900"/>
        <item m="1" x="1802"/>
        <item m="1" x="1501"/>
        <item m="1" x="1545"/>
        <item m="1" x="1354"/>
        <item m="1" x="1006"/>
        <item m="1" x="1736"/>
        <item m="1" x="1926"/>
        <item m="1" x="921"/>
        <item m="1" x="1955"/>
        <item m="1" x="1943"/>
        <item m="1" x="1544"/>
        <item m="1" x="856"/>
        <item m="1" x="974"/>
        <item m="1" x="1541"/>
        <item m="1" x="1119"/>
        <item m="1" x="819"/>
        <item m="1" x="1194"/>
        <item m="1" x="1146"/>
        <item m="1" x="1161"/>
        <item m="1" x="1152"/>
        <item m="1" x="1110"/>
        <item m="1" x="1115"/>
        <item m="1" x="1156"/>
        <item m="1" x="1124"/>
        <item m="1" x="1163"/>
        <item m="1" x="1180"/>
        <item m="1" x="1148"/>
        <item m="1" x="1274"/>
        <item m="1" x="1213"/>
        <item m="1" x="1126"/>
        <item m="1" x="1122"/>
        <item m="1" x="1245"/>
        <item m="1" x="1265"/>
        <item m="1" x="1361"/>
        <item m="1" x="1141"/>
        <item m="1" x="1227"/>
        <item m="1" x="830"/>
        <item m="1" x="1551"/>
        <item m="1" x="1279"/>
        <item m="1" x="1396"/>
        <item m="1" x="1492"/>
        <item m="1" x="1316"/>
        <item m="1" x="1408"/>
        <item m="1" x="1372"/>
        <item m="1" x="1341"/>
        <item m="1" x="1353"/>
        <item m="1" x="1309"/>
        <item m="1" x="1123"/>
        <item m="1" x="1240"/>
        <item m="1" x="1427"/>
        <item m="1" x="1105"/>
        <item m="1" x="1010"/>
        <item m="1" x="1074"/>
        <item m="1" x="1565"/>
        <item m="1" x="1303"/>
        <item m="1" x="1452"/>
        <item m="1" x="1584"/>
        <item m="1" x="1990"/>
        <item m="1" x="1883"/>
        <item m="1" x="1081"/>
        <item m="1" x="1629"/>
        <item m="1" x="1247"/>
        <item m="1" x="1539"/>
        <item m="1" x="1683"/>
        <item m="1" x="1935"/>
        <item m="1" x="959"/>
        <item m="1" x="1283"/>
        <item m="1" x="1761"/>
        <item m="1" x="876"/>
        <item m="1" x="1572"/>
        <item m="1" x="1018"/>
        <item m="1" x="1664"/>
        <item m="1" x="1917"/>
        <item m="1" x="1005"/>
        <item m="1" x="1023"/>
        <item m="1" x="964"/>
        <item m="1" x="1505"/>
        <item m="1" x="1230"/>
        <item m="1" x="834"/>
        <item m="1" x="801"/>
        <item m="1" x="1254"/>
        <item m="1" x="1244"/>
        <item m="1" x="1154"/>
        <item m="1" x="1182"/>
        <item m="1" x="1256"/>
        <item m="1" x="1281"/>
        <item m="1" x="1026"/>
        <item m="1" x="1056"/>
        <item m="1" x="981"/>
        <item m="1" x="965"/>
        <item m="1" x="1095"/>
        <item m="1" x="1203"/>
        <item m="1" x="1285"/>
        <item m="1" x="1402"/>
        <item m="1" x="1346"/>
        <item m="1" x="1323"/>
        <item m="1" x="1228"/>
        <item m="1" x="1151"/>
        <item m="1" x="1415"/>
        <item m="1" x="1271"/>
        <item m="1" x="1620"/>
        <item m="1" x="1824"/>
        <item m="1" x="1944"/>
        <item m="1" x="1967"/>
        <item m="1" x="2013"/>
        <item m="1" x="1834"/>
        <item m="1" x="1875"/>
        <item m="1" x="1995"/>
        <item m="1" x="1513"/>
        <item m="1" x="1835"/>
        <item m="1" x="1028"/>
        <item m="1" x="872"/>
        <item m="1" x="1195"/>
        <item m="1" x="1615"/>
        <item m="1" x="1739"/>
        <item m="1" x="1816"/>
        <item m="1" x="958"/>
        <item m="1" x="1091"/>
        <item m="1" x="1080"/>
        <item m="1" x="1075"/>
        <item m="1" x="2031"/>
        <item m="1" x="1307"/>
        <item m="1" x="1980"/>
        <item m="1" x="1560"/>
        <item m="1" x="1439"/>
        <item m="1" x="1410"/>
        <item m="1" x="1054"/>
        <item m="1" x="1003"/>
        <item m="1" x="851"/>
        <item m="1" x="988"/>
        <item m="1" x="1765"/>
        <item m="1" x="885"/>
        <item m="1" x="1088"/>
        <item m="1" x="871"/>
        <item m="1" x="1964"/>
        <item m="1" x="1068"/>
        <item m="1" x="1233"/>
        <item m="1" x="1200"/>
        <item m="1" x="1837"/>
        <item m="1" x="1726"/>
        <item m="1" x="1975"/>
        <item m="1" x="979"/>
        <item m="1" x="818"/>
        <item m="1" x="1067"/>
        <item m="1" x="822"/>
        <item m="1" x="1342"/>
        <item m="1" x="1252"/>
        <item m="1" x="1858"/>
        <item m="1" x="1780"/>
        <item m="1" x="1051"/>
        <item m="1" x="1569"/>
        <item m="1" x="930"/>
        <item m="1" x="955"/>
        <item m="1" x="847"/>
        <item m="1" x="1401"/>
        <item m="1" x="1312"/>
        <item m="1" x="1331"/>
        <item m="1" x="1384"/>
        <item m="1" x="840"/>
        <item m="1" x="932"/>
        <item m="1" x="1373"/>
        <item m="1" x="1358"/>
        <item m="1" x="1599"/>
        <item m="1" x="889"/>
        <item m="1" x="1553"/>
        <item m="1" x="1352"/>
        <item m="1" x="807"/>
        <item m="1" x="852"/>
        <item m="1" x="1969"/>
        <item m="1" x="1060"/>
        <item m="1" x="1201"/>
        <item m="1" x="1587"/>
        <item m="1" x="1507"/>
        <item m="1" x="1518"/>
        <item m="1" x="1454"/>
        <item m="1" x="1547"/>
        <item m="1" x="1328"/>
        <item m="1" x="1145"/>
        <item m="1" x="982"/>
        <item m="1" x="1522"/>
        <item m="1" x="1234"/>
        <item m="1" x="1253"/>
        <item m="1" x="1168"/>
        <item m="1" x="2039"/>
        <item m="1" x="1677"/>
        <item m="1" x="1892"/>
        <item m="1" x="1748"/>
        <item m="1" x="1730"/>
        <item m="1" x="1973"/>
        <item m="1" x="1810"/>
        <item m="1" x="2037"/>
        <item m="1" x="1708"/>
        <item m="1" x="1818"/>
        <item m="1" x="1831"/>
        <item m="1" x="1618"/>
        <item m="1" x="1897"/>
        <item m="1" x="1783"/>
        <item m="1" x="1971"/>
        <item m="1" x="1788"/>
        <item m="1" x="1771"/>
        <item m="1" x="1474"/>
        <item m="1" x="1781"/>
        <item m="1" x="1997"/>
        <item m="1" x="1754"/>
        <item m="1" x="1689"/>
        <item m="1" x="1807"/>
        <item m="1" x="1055"/>
        <item m="1" x="938"/>
        <item m="1" x="899"/>
        <item m="1" x="1029"/>
        <item m="1" x="972"/>
        <item m="1" x="849"/>
        <item m="1" x="1045"/>
        <item m="1" x="911"/>
        <item m="1" x="1502"/>
        <item m="1" x="1065"/>
        <item m="1" x="1013"/>
        <item m="1" x="882"/>
        <item m="1" x="897"/>
        <item m="1" x="839"/>
        <item m="1" x="952"/>
        <item m="1" x="895"/>
        <item m="1" x="999"/>
        <item m="1" x="799"/>
        <item m="1" x="1035"/>
        <item m="1" x="947"/>
        <item m="1" x="890"/>
        <item m="1" x="1558"/>
        <item m="1" x="896"/>
        <item m="1" x="970"/>
        <item m="1" x="874"/>
        <item m="1" x="920"/>
        <item m="1" x="957"/>
        <item m="1" x="878"/>
        <item m="1" x="1031"/>
        <item m="1" x="1016"/>
        <item m="1" x="1229"/>
        <item m="1" x="1138"/>
        <item m="1" x="1170"/>
        <item m="1" x="1554"/>
        <item m="1" x="842"/>
        <item m="1" x="1266"/>
        <item m="1" x="853"/>
        <item m="1" x="1421"/>
        <item m="1" x="1455"/>
        <item m="1" x="1432"/>
        <item m="1" x="1515"/>
        <item m="1" x="1732"/>
        <item m="1" x="1785"/>
        <item m="1" x="1548"/>
        <item m="1" x="1923"/>
        <item m="1" x="1720"/>
        <item m="1" x="1905"/>
        <item m="1" x="1805"/>
        <item m="1" x="2014"/>
        <item m="1" x="1811"/>
        <item m="1" x="1844"/>
        <item m="1" x="1993"/>
        <item m="1" x="1784"/>
        <item m="1" x="1676"/>
        <item m="1" x="989"/>
        <item m="1" x="1571"/>
        <item m="1" x="1333"/>
        <item m="1" x="1583"/>
        <item m="1" x="1595"/>
        <item m="1" x="1614"/>
        <item m="1" x="976"/>
        <item m="1" x="944"/>
        <item m="1" x="1369"/>
        <item m="1" x="1392"/>
        <item m="1" x="1475"/>
        <item m="1" x="1535"/>
        <item m="1" x="1391"/>
        <item m="1" x="1338"/>
        <item m="1" x="1286"/>
        <item m="1" x="1471"/>
        <item m="1" x="1336"/>
        <item m="1" x="1306"/>
        <item m="1" x="1368"/>
        <item m="1" x="1305"/>
        <item m="1" x="1450"/>
        <item m="1" x="1453"/>
        <item m="1" x="1419"/>
        <item m="1" x="1531"/>
        <item m="1" x="1335"/>
        <item m="1" x="1484"/>
        <item m="1" x="1514"/>
        <item m="1" x="1344"/>
        <item m="1" x="1407"/>
        <item m="1" x="1321"/>
        <item m="1" x="886"/>
        <item m="1" x="1520"/>
        <item m="1" x="1552"/>
        <item m="1" x="1506"/>
        <item m="1" x="1965"/>
        <item m="1" x="1435"/>
        <item m="1" x="1543"/>
        <item m="1" x="1334"/>
        <item m="1" x="1073"/>
        <item m="1" x="929"/>
        <item m="1" x="829"/>
        <item m="1" x="961"/>
        <item m="1" x="939"/>
        <item m="1" x="1906"/>
        <item m="1" x="181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t="default"/>
      </items>
    </pivotField>
    <pivotField showAll="0">
      <items count="10">
        <item x="7"/>
        <item x="0"/>
        <item x="1"/>
        <item x="8"/>
        <item x="4"/>
        <item x="5"/>
        <item x="2"/>
        <item x="3"/>
        <item x="6"/>
        <item t="default"/>
      </items>
    </pivotField>
    <pivotField numFmtId="43" showAll="0">
      <items count="550">
        <item x="241"/>
        <item x="233"/>
        <item x="94"/>
        <item x="18"/>
        <item x="287"/>
        <item x="282"/>
        <item x="210"/>
        <item x="519"/>
        <item x="93"/>
        <item x="124"/>
        <item x="292"/>
        <item x="205"/>
        <item x="128"/>
        <item x="24"/>
        <item x="247"/>
        <item x="300"/>
        <item x="46"/>
        <item x="314"/>
        <item x="141"/>
        <item x="218"/>
        <item x="279"/>
        <item x="122"/>
        <item x="104"/>
        <item x="234"/>
        <item x="197"/>
        <item x="266"/>
        <item x="41"/>
        <item x="4"/>
        <item x="221"/>
        <item x="3"/>
        <item x="252"/>
        <item x="11"/>
        <item x="392"/>
        <item x="503"/>
        <item x="340"/>
        <item x="251"/>
        <item x="116"/>
        <item x="306"/>
        <item x="5"/>
        <item x="386"/>
        <item x="303"/>
        <item x="21"/>
        <item x="127"/>
        <item x="531"/>
        <item x="149"/>
        <item x="422"/>
        <item x="272"/>
        <item x="243"/>
        <item x="473"/>
        <item x="82"/>
        <item x="163"/>
        <item x="260"/>
        <item x="1"/>
        <item x="315"/>
        <item x="112"/>
        <item x="95"/>
        <item x="27"/>
        <item x="68"/>
        <item x="119"/>
        <item x="144"/>
        <item x="228"/>
        <item x="150"/>
        <item x="9"/>
        <item x="105"/>
        <item x="71"/>
        <item x="6"/>
        <item x="36"/>
        <item x="534"/>
        <item x="114"/>
        <item x="275"/>
        <item x="108"/>
        <item x="387"/>
        <item x="404"/>
        <item x="156"/>
        <item x="157"/>
        <item x="14"/>
        <item x="296"/>
        <item x="204"/>
        <item x="111"/>
        <item x="538"/>
        <item x="123"/>
        <item x="107"/>
        <item x="419"/>
        <item x="42"/>
        <item x="223"/>
        <item x="232"/>
        <item x="54"/>
        <item x="320"/>
        <item x="66"/>
        <item x="17"/>
        <item x="216"/>
        <item x="294"/>
        <item x="227"/>
        <item x="57"/>
        <item x="391"/>
        <item x="349"/>
        <item x="255"/>
        <item x="508"/>
        <item x="348"/>
        <item x="8"/>
        <item x="329"/>
        <item x="403"/>
        <item x="32"/>
        <item x="309"/>
        <item x="225"/>
        <item x="389"/>
        <item x="103"/>
        <item x="50"/>
        <item x="334"/>
        <item x="299"/>
        <item x="2"/>
        <item x="318"/>
        <item x="30"/>
        <item x="510"/>
        <item x="203"/>
        <item x="86"/>
        <item x="331"/>
        <item x="58"/>
        <item x="70"/>
        <item x="39"/>
        <item x="12"/>
        <item x="10"/>
        <item x="360"/>
        <item x="381"/>
        <item x="325"/>
        <item x="376"/>
        <item x="226"/>
        <item x="84"/>
        <item x="179"/>
        <item x="483"/>
        <item x="285"/>
        <item x="97"/>
        <item x="346"/>
        <item x="22"/>
        <item x="529"/>
        <item x="470"/>
        <item x="323"/>
        <item x="341"/>
        <item x="0"/>
        <item x="83"/>
        <item x="143"/>
        <item x="479"/>
        <item x="343"/>
        <item x="284"/>
        <item x="540"/>
        <item x="246"/>
        <item x="130"/>
        <item x="268"/>
        <item x="532"/>
        <item x="264"/>
        <item x="63"/>
        <item x="398"/>
        <item x="239"/>
        <item x="539"/>
        <item x="109"/>
        <item x="297"/>
        <item x="222"/>
        <item x="230"/>
        <item x="283"/>
        <item x="253"/>
        <item x="274"/>
        <item x="99"/>
        <item x="76"/>
        <item x="544"/>
        <item x="7"/>
        <item x="31"/>
        <item x="431"/>
        <item x="236"/>
        <item x="244"/>
        <item x="189"/>
        <item x="330"/>
        <item x="187"/>
        <item x="106"/>
        <item x="125"/>
        <item x="477"/>
        <item x="280"/>
        <item x="172"/>
        <item x="270"/>
        <item x="263"/>
        <item x="302"/>
        <item x="265"/>
        <item x="488"/>
        <item x="317"/>
        <item x="120"/>
        <item x="23"/>
        <item x="393"/>
        <item x="146"/>
        <item x="397"/>
        <item x="396"/>
        <item x="352"/>
        <item x="290"/>
        <item x="471"/>
        <item x="89"/>
        <item x="490"/>
        <item x="498"/>
        <item x="37"/>
        <item x="378"/>
        <item x="80"/>
        <item x="249"/>
        <item x="335"/>
        <item x="478"/>
        <item x="418"/>
        <item x="440"/>
        <item x="362"/>
        <item x="245"/>
        <item x="505"/>
        <item x="78"/>
        <item x="504"/>
        <item x="416"/>
        <item x="154"/>
        <item x="101"/>
        <item x="240"/>
        <item x="60"/>
        <item x="445"/>
        <item x="273"/>
        <item x="257"/>
        <item x="81"/>
        <item x="380"/>
        <item x="517"/>
        <item x="487"/>
        <item x="342"/>
        <item x="370"/>
        <item x="511"/>
        <item x="408"/>
        <item x="131"/>
        <item x="132"/>
        <item x="231"/>
        <item x="34"/>
        <item x="363"/>
        <item x="502"/>
        <item x="256"/>
        <item x="117"/>
        <item x="61"/>
        <item x="452"/>
        <item x="186"/>
        <item x="295"/>
        <item x="242"/>
        <item x="151"/>
        <item x="25"/>
        <item x="312"/>
        <item x="139"/>
        <item x="493"/>
        <item x="304"/>
        <item x="451"/>
        <item x="96"/>
        <item x="434"/>
        <item x="175"/>
        <item x="16"/>
        <item x="491"/>
        <item x="454"/>
        <item x="466"/>
        <item x="467"/>
        <item x="29"/>
        <item x="350"/>
        <item x="248"/>
        <item x="429"/>
        <item x="220"/>
        <item x="459"/>
        <item x="188"/>
        <item x="90"/>
        <item x="507"/>
        <item x="59"/>
        <item x="250"/>
        <item x="516"/>
        <item x="394"/>
        <item x="176"/>
        <item x="537"/>
        <item x="428"/>
        <item x="298"/>
        <item x="464"/>
        <item x="512"/>
        <item x="33"/>
        <item x="177"/>
        <item x="229"/>
        <item x="319"/>
        <item x="457"/>
        <item x="118"/>
        <item x="367"/>
        <item x="145"/>
        <item x="353"/>
        <item x="237"/>
        <item x="69"/>
        <item x="369"/>
        <item x="199"/>
        <item x="269"/>
        <item x="293"/>
        <item x="276"/>
        <item x="158"/>
        <item x="92"/>
        <item x="375"/>
        <item x="327"/>
        <item x="413"/>
        <item x="48"/>
        <item x="305"/>
        <item x="410"/>
        <item x="423"/>
        <item x="522"/>
        <item x="351"/>
        <item x="259"/>
        <item x="481"/>
        <item x="420"/>
        <item x="301"/>
        <item x="267"/>
        <item x="384"/>
        <item x="72"/>
        <item x="337"/>
        <item x="164"/>
        <item x="271"/>
        <item x="430"/>
        <item x="258"/>
        <item x="542"/>
        <item x="333"/>
        <item x="427"/>
        <item x="254"/>
        <item x="44"/>
        <item x="533"/>
        <item x="361"/>
        <item x="530"/>
        <item x="356"/>
        <item x="486"/>
        <item x="447"/>
        <item x="365"/>
        <item x="324"/>
        <item x="409"/>
        <item x="79"/>
        <item x="310"/>
        <item x="527"/>
        <item x="277"/>
        <item x="166"/>
        <item x="462"/>
        <item x="286"/>
        <item x="373"/>
        <item x="425"/>
        <item x="147"/>
        <item x="238"/>
        <item x="308"/>
        <item x="173"/>
        <item x="432"/>
        <item x="521"/>
        <item x="388"/>
        <item x="364"/>
        <item x="536"/>
        <item x="207"/>
        <item x="135"/>
        <item x="336"/>
        <item x="167"/>
        <item x="168"/>
        <item x="311"/>
        <item x="495"/>
        <item x="169"/>
        <item x="448"/>
        <item x="401"/>
        <item x="406"/>
        <item x="460"/>
        <item x="383"/>
        <item x="202"/>
        <item x="358"/>
        <item x="377"/>
        <item x="211"/>
        <item x="181"/>
        <item x="547"/>
        <item x="499"/>
        <item x="456"/>
        <item x="546"/>
        <item x="475"/>
        <item x="136"/>
        <item x="541"/>
        <item x="407"/>
        <item x="402"/>
        <item x="436"/>
        <item x="474"/>
        <item x="399"/>
        <item x="313"/>
        <item x="209"/>
        <item x="485"/>
        <item x="465"/>
        <item x="291"/>
        <item x="213"/>
        <item x="338"/>
        <item x="316"/>
        <item x="518"/>
        <item x="545"/>
        <item x="412"/>
        <item x="155"/>
        <item x="400"/>
        <item x="444"/>
        <item x="497"/>
        <item x="214"/>
        <item x="548"/>
        <item x="438"/>
        <item x="446"/>
        <item x="509"/>
        <item x="484"/>
        <item x="184"/>
        <item x="194"/>
        <item x="526"/>
        <item x="449"/>
        <item x="528"/>
        <item x="371"/>
        <item x="395"/>
        <item x="366"/>
        <item x="374"/>
        <item x="524"/>
        <item x="278"/>
        <item x="307"/>
        <item x="345"/>
        <item x="455"/>
        <item x="543"/>
        <item x="321"/>
        <item x="368"/>
        <item x="405"/>
        <item x="359"/>
        <item x="354"/>
        <item x="482"/>
        <item x="424"/>
        <item x="514"/>
        <item x="385"/>
        <item x="494"/>
        <item x="453"/>
        <item x="215"/>
        <item x="461"/>
        <item x="183"/>
        <item x="235"/>
        <item x="421"/>
        <item x="289"/>
        <item x="206"/>
        <item x="133"/>
        <item x="379"/>
        <item x="190"/>
        <item x="450"/>
        <item x="523"/>
        <item x="469"/>
        <item x="208"/>
        <item x="339"/>
        <item x="492"/>
        <item x="476"/>
        <item x="525"/>
        <item x="357"/>
        <item x="281"/>
        <item x="100"/>
        <item x="288"/>
        <item x="520"/>
        <item x="441"/>
        <item x="332"/>
        <item x="328"/>
        <item x="414"/>
        <item x="513"/>
        <item x="372"/>
        <item x="443"/>
        <item x="262"/>
        <item x="113"/>
        <item x="170"/>
        <item x="463"/>
        <item x="355"/>
        <item x="535"/>
        <item x="458"/>
        <item x="506"/>
        <item x="411"/>
        <item x="35"/>
        <item x="435"/>
        <item x="49"/>
        <item x="480"/>
        <item x="65"/>
        <item x="198"/>
        <item x="437"/>
        <item x="219"/>
        <item x="217"/>
        <item x="43"/>
        <item x="426"/>
        <item x="344"/>
        <item x="73"/>
        <item x="515"/>
        <item x="500"/>
        <item x="382"/>
        <item x="468"/>
        <item x="98"/>
        <item x="138"/>
        <item x="442"/>
        <item x="88"/>
        <item x="496"/>
        <item x="174"/>
        <item x="390"/>
        <item x="439"/>
        <item x="415"/>
        <item x="75"/>
        <item x="322"/>
        <item x="326"/>
        <item x="162"/>
        <item x="47"/>
        <item x="152"/>
        <item x="192"/>
        <item x="19"/>
        <item x="110"/>
        <item x="261"/>
        <item x="200"/>
        <item x="91"/>
        <item x="489"/>
        <item x="180"/>
        <item x="15"/>
        <item x="148"/>
        <item x="13"/>
        <item x="417"/>
        <item x="433"/>
        <item x="20"/>
        <item x="87"/>
        <item x="185"/>
        <item x="67"/>
        <item x="38"/>
        <item x="182"/>
        <item x="153"/>
        <item x="201"/>
        <item x="178"/>
        <item x="56"/>
        <item x="134"/>
        <item x="28"/>
        <item x="74"/>
        <item x="195"/>
        <item x="142"/>
        <item x="62"/>
        <item x="196"/>
        <item x="77"/>
        <item x="161"/>
        <item x="159"/>
        <item x="55"/>
        <item x="45"/>
        <item x="472"/>
        <item x="52"/>
        <item x="171"/>
        <item x="85"/>
        <item x="51"/>
        <item x="53"/>
        <item x="121"/>
        <item x="40"/>
        <item x="26"/>
        <item x="191"/>
        <item x="193"/>
        <item x="137"/>
        <item x="347"/>
        <item x="224"/>
        <item x="64"/>
        <item x="501"/>
        <item x="115"/>
        <item x="212"/>
        <item x="140"/>
        <item x="165"/>
        <item x="102"/>
        <item x="129"/>
        <item x="160"/>
        <item x="126"/>
        <item t="default"/>
      </items>
    </pivotField>
    <pivotField numFmtId="43" showAll="0">
      <items count="450">
        <item x="261"/>
        <item x="173"/>
        <item x="195"/>
        <item x="215"/>
        <item x="333"/>
        <item x="307"/>
        <item x="207"/>
        <item x="236"/>
        <item x="228"/>
        <item x="159"/>
        <item x="250"/>
        <item x="190"/>
        <item x="174"/>
        <item x="150"/>
        <item x="221"/>
        <item x="182"/>
        <item x="17"/>
        <item x="242"/>
        <item x="230"/>
        <item x="202"/>
        <item x="183"/>
        <item x="243"/>
        <item x="170"/>
        <item x="357"/>
        <item x="47"/>
        <item x="187"/>
        <item x="435"/>
        <item x="7"/>
        <item x="254"/>
        <item x="239"/>
        <item x="172"/>
        <item x="247"/>
        <item x="9"/>
        <item x="1"/>
        <item x="340"/>
        <item x="197"/>
        <item x="432"/>
        <item x="31"/>
        <item x="4"/>
        <item x="227"/>
        <item x="189"/>
        <item x="269"/>
        <item x="198"/>
        <item x="119"/>
        <item x="224"/>
        <item x="30"/>
        <item x="81"/>
        <item x="141"/>
        <item x="6"/>
        <item x="33"/>
        <item x="420"/>
        <item x="255"/>
        <item x="85"/>
        <item x="185"/>
        <item x="210"/>
        <item x="64"/>
        <item x="22"/>
        <item x="92"/>
        <item x="312"/>
        <item x="396"/>
        <item x="359"/>
        <item x="149"/>
        <item x="108"/>
        <item x="23"/>
        <item x="112"/>
        <item x="26"/>
        <item x="3"/>
        <item x="11"/>
        <item x="209"/>
        <item x="245"/>
        <item x="417"/>
        <item x="321"/>
        <item x="21"/>
        <item x="105"/>
        <item x="180"/>
        <item x="251"/>
        <item x="284"/>
        <item x="100"/>
        <item x="101"/>
        <item x="10"/>
        <item x="53"/>
        <item x="325"/>
        <item x="40"/>
        <item x="76"/>
        <item x="407"/>
        <item x="192"/>
        <item x="298"/>
        <item x="169"/>
        <item x="12"/>
        <item x="120"/>
        <item x="445"/>
        <item x="70"/>
        <item x="332"/>
        <item x="405"/>
        <item x="395"/>
        <item x="381"/>
        <item x="234"/>
        <item x="102"/>
        <item x="8"/>
        <item x="5"/>
        <item x="398"/>
        <item x="313"/>
        <item x="121"/>
        <item x="376"/>
        <item x="267"/>
        <item x="0"/>
        <item x="97"/>
        <item x="225"/>
        <item x="302"/>
        <item x="296"/>
        <item x="323"/>
        <item x="266"/>
        <item x="206"/>
        <item x="77"/>
        <item x="66"/>
        <item x="29"/>
        <item x="348"/>
        <item x="273"/>
        <item x="165"/>
        <item x="390"/>
        <item x="175"/>
        <item x="179"/>
        <item x="49"/>
        <item x="253"/>
        <item x="72"/>
        <item x="278"/>
        <item x="178"/>
        <item x="218"/>
        <item x="409"/>
        <item x="36"/>
        <item x="41"/>
        <item x="441"/>
        <item x="276"/>
        <item x="93"/>
        <item x="38"/>
        <item x="68"/>
        <item x="290"/>
        <item x="265"/>
        <item x="275"/>
        <item x="342"/>
        <item x="286"/>
        <item x="28"/>
        <item x="75"/>
        <item x="379"/>
        <item x="153"/>
        <item x="315"/>
        <item x="238"/>
        <item x="203"/>
        <item x="354"/>
        <item x="274"/>
        <item x="87"/>
        <item x="63"/>
        <item x="289"/>
        <item x="96"/>
        <item x="317"/>
        <item x="322"/>
        <item x="355"/>
        <item x="201"/>
        <item x="15"/>
        <item x="135"/>
        <item x="55"/>
        <item x="371"/>
        <item x="447"/>
        <item x="2"/>
        <item x="24"/>
        <item x="351"/>
        <item x="226"/>
        <item x="264"/>
        <item x="335"/>
        <item x="384"/>
        <item x="301"/>
        <item x="263"/>
        <item x="171"/>
        <item x="20"/>
        <item x="199"/>
        <item x="318"/>
        <item x="293"/>
        <item x="34"/>
        <item x="204"/>
        <item x="32"/>
        <item x="374"/>
        <item x="223"/>
        <item x="94"/>
        <item x="319"/>
        <item x="346"/>
        <item x="437"/>
        <item x="387"/>
        <item x="412"/>
        <item x="71"/>
        <item x="158"/>
        <item x="308"/>
        <item x="213"/>
        <item x="193"/>
        <item x="176"/>
        <item x="79"/>
        <item x="181"/>
        <item x="365"/>
        <item x="421"/>
        <item x="427"/>
        <item x="212"/>
        <item x="164"/>
        <item x="362"/>
        <item x="337"/>
        <item x="373"/>
        <item x="216"/>
        <item x="237"/>
        <item x="244"/>
        <item x="229"/>
        <item x="188"/>
        <item x="231"/>
        <item x="257"/>
        <item x="151"/>
        <item x="200"/>
        <item x="220"/>
        <item x="157"/>
        <item x="281"/>
        <item x="43"/>
        <item x="191"/>
        <item x="442"/>
        <item x="446"/>
        <item x="444"/>
        <item x="375"/>
        <item x="109"/>
        <item x="336"/>
        <item x="277"/>
        <item x="258"/>
        <item x="425"/>
        <item x="285"/>
        <item x="222"/>
        <item x="309"/>
        <item x="443"/>
        <item x="219"/>
        <item x="196"/>
        <item x="363"/>
        <item x="397"/>
        <item x="378"/>
        <item x="186"/>
        <item x="208"/>
        <item x="163"/>
        <item x="123"/>
        <item x="383"/>
        <item x="295"/>
        <item x="268"/>
        <item x="287"/>
        <item x="448"/>
        <item x="360"/>
        <item x="310"/>
        <item x="248"/>
        <item x="434"/>
        <item x="423"/>
        <item x="414"/>
        <item x="292"/>
        <item x="145"/>
        <item x="372"/>
        <item x="46"/>
        <item x="241"/>
        <item x="400"/>
        <item x="205"/>
        <item x="300"/>
        <item x="240"/>
        <item x="389"/>
        <item x="358"/>
        <item x="320"/>
        <item x="410"/>
        <item x="233"/>
        <item x="330"/>
        <item x="168"/>
        <item x="380"/>
        <item x="184"/>
        <item x="117"/>
        <item x="361"/>
        <item x="329"/>
        <item x="385"/>
        <item x="401"/>
        <item x="106"/>
        <item x="232"/>
        <item x="347"/>
        <item x="439"/>
        <item x="429"/>
        <item x="419"/>
        <item x="413"/>
        <item x="214"/>
        <item x="368"/>
        <item x="95"/>
        <item x="291"/>
        <item x="349"/>
        <item x="331"/>
        <item x="294"/>
        <item x="160"/>
        <item x="235"/>
        <item x="424"/>
        <item x="177"/>
        <item x="366"/>
        <item x="328"/>
        <item x="217"/>
        <item x="297"/>
        <item x="430"/>
        <item x="282"/>
        <item x="345"/>
        <item x="143"/>
        <item x="327"/>
        <item x="403"/>
        <item x="271"/>
        <item x="279"/>
        <item x="304"/>
        <item x="428"/>
        <item x="259"/>
        <item x="339"/>
        <item x="156"/>
        <item x="343"/>
        <item x="404"/>
        <item x="133"/>
        <item x="155"/>
        <item x="256"/>
        <item x="431"/>
        <item x="377"/>
        <item x="311"/>
        <item x="211"/>
        <item x="408"/>
        <item x="260"/>
        <item x="369"/>
        <item x="426"/>
        <item x="344"/>
        <item x="288"/>
        <item x="130"/>
        <item x="136"/>
        <item x="436"/>
        <item x="422"/>
        <item x="140"/>
        <item x="341"/>
        <item x="388"/>
        <item x="314"/>
        <item x="356"/>
        <item x="131"/>
        <item x="324"/>
        <item x="166"/>
        <item x="270"/>
        <item x="305"/>
        <item x="89"/>
        <item x="326"/>
        <item x="129"/>
        <item x="386"/>
        <item x="303"/>
        <item x="306"/>
        <item x="399"/>
        <item x="440"/>
        <item x="139"/>
        <item x="83"/>
        <item x="438"/>
        <item x="382"/>
        <item x="316"/>
        <item x="391"/>
        <item x="418"/>
        <item x="353"/>
        <item x="134"/>
        <item x="367"/>
        <item x="246"/>
        <item x="411"/>
        <item x="35"/>
        <item x="433"/>
        <item x="283"/>
        <item x="154"/>
        <item x="194"/>
        <item x="280"/>
        <item x="334"/>
        <item x="42"/>
        <item x="124"/>
        <item x="299"/>
        <item x="74"/>
        <item x="60"/>
        <item x="352"/>
        <item x="394"/>
        <item x="415"/>
        <item x="90"/>
        <item x="142"/>
        <item x="137"/>
        <item x="370"/>
        <item x="82"/>
        <item x="110"/>
        <item x="249"/>
        <item x="48"/>
        <item x="128"/>
        <item x="350"/>
        <item x="18"/>
        <item x="19"/>
        <item x="58"/>
        <item x="392"/>
        <item x="73"/>
        <item x="144"/>
        <item x="138"/>
        <item x="14"/>
        <item x="37"/>
        <item x="16"/>
        <item x="78"/>
        <item x="364"/>
        <item x="59"/>
        <item x="406"/>
        <item x="402"/>
        <item x="393"/>
        <item x="107"/>
        <item x="13"/>
        <item x="122"/>
        <item x="148"/>
        <item x="65"/>
        <item x="118"/>
        <item x="132"/>
        <item x="152"/>
        <item x="56"/>
        <item x="45"/>
        <item x="88"/>
        <item x="54"/>
        <item x="252"/>
        <item x="161"/>
        <item x="146"/>
        <item x="67"/>
        <item x="27"/>
        <item x="114"/>
        <item x="86"/>
        <item x="262"/>
        <item x="147"/>
        <item x="162"/>
        <item x="50"/>
        <item x="51"/>
        <item x="44"/>
        <item x="61"/>
        <item x="62"/>
        <item x="25"/>
        <item x="39"/>
        <item x="80"/>
        <item x="69"/>
        <item x="98"/>
        <item x="127"/>
        <item x="116"/>
        <item x="125"/>
        <item x="52"/>
        <item x="115"/>
        <item x="99"/>
        <item x="272"/>
        <item x="338"/>
        <item x="91"/>
        <item x="57"/>
        <item x="111"/>
        <item x="126"/>
        <item x="84"/>
        <item x="167"/>
        <item x="416"/>
        <item x="113"/>
        <item x="104"/>
        <item x="103"/>
        <item t="default"/>
      </items>
    </pivotField>
    <pivotField numFmtId="43"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dataField="1" numFmtId="43" showAll="0">
      <items count="26">
        <item x="22"/>
        <item x="21"/>
        <item x="23"/>
        <item x="18"/>
        <item x="24"/>
        <item x="17"/>
        <item x="19"/>
        <item x="14"/>
        <item x="8"/>
        <item x="10"/>
        <item x="12"/>
        <item x="9"/>
        <item x="7"/>
        <item x="11"/>
        <item x="2"/>
        <item x="1"/>
        <item x="3"/>
        <item x="0"/>
        <item x="4"/>
        <item x="5"/>
        <item x="6"/>
        <item x="13"/>
        <item x="16"/>
        <item x="20"/>
        <item x="15"/>
        <item t="default"/>
      </items>
    </pivotField>
    <pivotField numFmtId="164" showAll="0">
      <items count="1116">
        <item x="988"/>
        <item x="775"/>
        <item x="133"/>
        <item x="825"/>
        <item x="221"/>
        <item x="1038"/>
        <item x="975"/>
        <item x="858"/>
        <item x="119"/>
        <item x="936"/>
        <item x="387"/>
        <item x="974"/>
        <item x="1090"/>
        <item x="863"/>
        <item x="612"/>
        <item x="205"/>
        <item x="121"/>
        <item x="223"/>
        <item x="157"/>
        <item x="899"/>
        <item x="916"/>
        <item x="67"/>
        <item x="95"/>
        <item x="371"/>
        <item x="1102"/>
        <item x="222"/>
        <item x="892"/>
        <item x="217"/>
        <item x="882"/>
        <item x="206"/>
        <item x="909"/>
        <item x="923"/>
        <item x="1056"/>
        <item x="125"/>
        <item x="144"/>
        <item x="956"/>
        <item x="153"/>
        <item x="1055"/>
        <item x="784"/>
        <item x="214"/>
        <item x="663"/>
        <item x="696"/>
        <item x="914"/>
        <item x="104"/>
        <item x="1079"/>
        <item x="198"/>
        <item x="225"/>
        <item x="996"/>
        <item x="592"/>
        <item x="816"/>
        <item x="864"/>
        <item x="1066"/>
        <item x="195"/>
        <item x="357"/>
        <item x="228"/>
        <item x="970"/>
        <item x="162"/>
        <item x="793"/>
        <item x="212"/>
        <item x="1108"/>
        <item x="364"/>
        <item x="210"/>
        <item x="823"/>
        <item x="370"/>
        <item x="71"/>
        <item x="229"/>
        <item x="93"/>
        <item x="1081"/>
        <item x="245"/>
        <item x="235"/>
        <item x="1025"/>
        <item x="59"/>
        <item x="236"/>
        <item x="319"/>
        <item x="1078"/>
        <item x="1013"/>
        <item x="1101"/>
        <item x="224"/>
        <item x="966"/>
        <item x="1065"/>
        <item x="977"/>
        <item x="240"/>
        <item x="1097"/>
        <item x="25"/>
        <item x="189"/>
        <item x="1105"/>
        <item x="158"/>
        <item x="237"/>
        <item x="963"/>
        <item x="418"/>
        <item x="60"/>
        <item x="117"/>
        <item x="1054"/>
        <item x="220"/>
        <item x="1104"/>
        <item x="196"/>
        <item x="238"/>
        <item x="1076"/>
        <item x="822"/>
        <item x="349"/>
        <item x="540"/>
        <item x="181"/>
        <item x="384"/>
        <item x="170"/>
        <item x="912"/>
        <item x="928"/>
        <item x="122"/>
        <item x="554"/>
        <item x="756"/>
        <item x="1051"/>
        <item x="233"/>
        <item x="385"/>
        <item x="201"/>
        <item x="101"/>
        <item x="109"/>
        <item x="1074"/>
        <item x="875"/>
        <item x="778"/>
        <item x="186"/>
        <item x="957"/>
        <item x="1063"/>
        <item x="246"/>
        <item x="967"/>
        <item x="379"/>
        <item x="828"/>
        <item x="135"/>
        <item x="46"/>
        <item x="906"/>
        <item x="188"/>
        <item x="991"/>
        <item x="948"/>
        <item x="983"/>
        <item x="156"/>
        <item x="1027"/>
        <item x="128"/>
        <item x="140"/>
        <item x="588"/>
        <item x="30"/>
        <item x="166"/>
        <item x="638"/>
        <item x="605"/>
        <item x="1007"/>
        <item x="116"/>
        <item x="561"/>
        <item x="231"/>
        <item x="990"/>
        <item x="65"/>
        <item x="507"/>
        <item x="147"/>
        <item x="715"/>
        <item x="373"/>
        <item x="725"/>
        <item x="675"/>
        <item x="1017"/>
        <item x="73"/>
        <item x="667"/>
        <item x="180"/>
        <item x="628"/>
        <item x="837"/>
        <item x="849"/>
        <item x="55"/>
        <item x="1100"/>
        <item x="56"/>
        <item x="946"/>
        <item x="35"/>
        <item x="922"/>
        <item x="382"/>
        <item x="178"/>
        <item x="1112"/>
        <item x="179"/>
        <item x="821"/>
        <item x="171"/>
        <item x="645"/>
        <item x="142"/>
        <item x="143"/>
        <item x="41"/>
        <item x="89"/>
        <item x="202"/>
        <item x="209"/>
        <item x="1050"/>
        <item x="1086"/>
        <item x="994"/>
        <item x="66"/>
        <item x="239"/>
        <item x="847"/>
        <item x="898"/>
        <item x="1008"/>
        <item x="1001"/>
        <item x="968"/>
        <item x="177"/>
        <item x="33"/>
        <item x="126"/>
        <item x="878"/>
        <item x="1020"/>
        <item x="91"/>
        <item x="96"/>
        <item x="651"/>
        <item x="354"/>
        <item x="63"/>
        <item x="780"/>
        <item x="844"/>
        <item x="1005"/>
        <item x="134"/>
        <item x="993"/>
        <item x="973"/>
        <item x="232"/>
        <item x="811"/>
        <item x="940"/>
        <item x="438"/>
        <item x="926"/>
        <item x="48"/>
        <item x="672"/>
        <item x="602"/>
        <item x="374"/>
        <item x="999"/>
        <item x="400"/>
        <item x="703"/>
        <item x="1036"/>
        <item x="207"/>
        <item x="1080"/>
        <item x="381"/>
        <item x="1028"/>
        <item x="947"/>
        <item x="350"/>
        <item x="85"/>
        <item x="391"/>
        <item x="1083"/>
        <item x="1071"/>
        <item x="929"/>
        <item x="809"/>
        <item x="146"/>
        <item x="17"/>
        <item x="636"/>
        <item x="1075"/>
        <item x="351"/>
        <item x="1029"/>
        <item x="234"/>
        <item x="150"/>
        <item x="200"/>
        <item x="1087"/>
        <item x="763"/>
        <item x="68"/>
        <item x="520"/>
        <item x="172"/>
        <item x="114"/>
        <item x="952"/>
        <item x="161"/>
        <item x="949"/>
        <item x="959"/>
        <item x="29"/>
        <item x="764"/>
        <item x="513"/>
        <item x="211"/>
        <item x="1040"/>
        <item x="960"/>
        <item x="808"/>
        <item x="979"/>
        <item x="660"/>
        <item x="215"/>
        <item x="566"/>
        <item x="838"/>
        <item x="88"/>
        <item x="79"/>
        <item x="800"/>
        <item x="1057"/>
        <item x="1031"/>
        <item x="889"/>
        <item x="754"/>
        <item x="31"/>
        <item x="76"/>
        <item x="1046"/>
        <item x="505"/>
        <item x="1110"/>
        <item x="677"/>
        <item x="77"/>
        <item x="1010"/>
        <item x="1089"/>
        <item x="857"/>
        <item x="92"/>
        <item x="1107"/>
        <item x="167"/>
        <item x="755"/>
        <item x="538"/>
        <item x="1042"/>
        <item x="870"/>
        <item x="127"/>
        <item x="1088"/>
        <item x="569"/>
        <item x="184"/>
        <item x="164"/>
        <item x="835"/>
        <item x="97"/>
        <item x="100"/>
        <item x="641"/>
        <item x="783"/>
        <item x="862"/>
        <item x="1037"/>
        <item x="52"/>
        <item x="300"/>
        <item x="185"/>
        <item x="900"/>
        <item x="668"/>
        <item x="106"/>
        <item x="1094"/>
        <item x="112"/>
        <item x="935"/>
        <item x="292"/>
        <item x="918"/>
        <item x="1068"/>
        <item x="64"/>
        <item x="1034"/>
        <item x="242"/>
        <item x="1033"/>
        <item x="723"/>
        <item x="938"/>
        <item x="356"/>
        <item x="869"/>
        <item x="168"/>
        <item x="227"/>
        <item x="393"/>
        <item x="1095"/>
        <item x="542"/>
        <item x="506"/>
        <item x="726"/>
        <item x="216"/>
        <item x="817"/>
        <item x="852"/>
        <item x="82"/>
        <item x="409"/>
        <item x="129"/>
        <item x="366"/>
        <item x="1030"/>
        <item x="842"/>
        <item x="208"/>
        <item x="853"/>
        <item x="589"/>
        <item x="707"/>
        <item x="1052"/>
        <item x="690"/>
        <item x="902"/>
        <item x="278"/>
        <item x="528"/>
        <item x="219"/>
        <item x="801"/>
        <item x="90"/>
        <item x="910"/>
        <item x="920"/>
        <item x="790"/>
        <item x="865"/>
        <item x="795"/>
        <item x="1061"/>
        <item x="313"/>
        <item x="455"/>
        <item x="62"/>
        <item x="295"/>
        <item x="191"/>
        <item x="378"/>
        <item x="927"/>
        <item x="885"/>
        <item x="1045"/>
        <item x="1099"/>
        <item x="613"/>
        <item x="1043"/>
        <item x="804"/>
        <item x="1015"/>
        <item x="248"/>
        <item x="629"/>
        <item x="716"/>
        <item x="28"/>
        <item x="333"/>
        <item x="94"/>
        <item x="958"/>
        <item x="932"/>
        <item x="75"/>
        <item x="532"/>
        <item x="1002"/>
        <item x="884"/>
        <item x="482"/>
        <item x="930"/>
        <item x="732"/>
        <item x="661"/>
        <item x="463"/>
        <item x="722"/>
        <item x="894"/>
        <item x="921"/>
        <item x="190"/>
        <item x="551"/>
        <item x="901"/>
        <item x="353"/>
        <item x="797"/>
        <item x="226"/>
        <item x="337"/>
        <item x="886"/>
        <item x="50"/>
        <item x="876"/>
        <item x="155"/>
        <item x="11"/>
        <item x="620"/>
        <item x="1026"/>
        <item x="1106"/>
        <item x="666"/>
        <item x="1009"/>
        <item x="944"/>
        <item x="962"/>
        <item x="701"/>
        <item x="1019"/>
        <item x="1039"/>
        <item x="335"/>
        <item x="380"/>
        <item x="713"/>
        <item x="1058"/>
        <item x="148"/>
        <item x="772"/>
        <item x="943"/>
        <item x="601"/>
        <item x="355"/>
        <item x="616"/>
        <item x="814"/>
        <item x="586"/>
        <item x="678"/>
        <item x="720"/>
        <item x="1109"/>
        <item x="587"/>
        <item x="702"/>
        <item x="1084"/>
        <item x="1059"/>
        <item x="87"/>
        <item x="697"/>
        <item x="1049"/>
        <item x="955"/>
        <item x="736"/>
        <item x="653"/>
        <item x="631"/>
        <item x="149"/>
        <item x="326"/>
        <item x="132"/>
        <item x="1098"/>
        <item x="108"/>
        <item x="1096"/>
        <item x="57"/>
        <item x="767"/>
        <item x="895"/>
        <item x="704"/>
        <item x="1082"/>
        <item x="24"/>
        <item x="830"/>
        <item x="531"/>
        <item x="84"/>
        <item x="536"/>
        <item x="919"/>
        <item x="868"/>
        <item x="524"/>
        <item x="671"/>
        <item x="911"/>
        <item x="694"/>
        <item x="771"/>
        <item x="182"/>
        <item x="712"/>
        <item x="243"/>
        <item x="136"/>
        <item x="47"/>
        <item x="746"/>
        <item x="813"/>
        <item x="213"/>
        <item x="657"/>
        <item x="630"/>
        <item x="861"/>
        <item x="453"/>
        <item x="230"/>
        <item x="619"/>
        <item x="978"/>
        <item x="462"/>
        <item x="360"/>
        <item x="774"/>
        <item x="328"/>
        <item x="389"/>
        <item x="872"/>
        <item x="546"/>
        <item x="1092"/>
        <item x="1023"/>
        <item x="340"/>
        <item x="515"/>
        <item x="642"/>
        <item x="152"/>
        <item x="782"/>
        <item x="323"/>
        <item x="867"/>
        <item x="1024"/>
        <item x="1021"/>
        <item x="103"/>
        <item x="204"/>
        <item x="693"/>
        <item x="807"/>
        <item x="421"/>
        <item x="287"/>
        <item x="442"/>
        <item x="591"/>
        <item x="509"/>
        <item x="705"/>
        <item x="345"/>
        <item x="496"/>
        <item x="244"/>
        <item x="1077"/>
        <item x="992"/>
        <item x="673"/>
        <item x="766"/>
        <item x="941"/>
        <item x="123"/>
        <item x="731"/>
        <item x="1014"/>
        <item x="86"/>
        <item x="637"/>
        <item x="305"/>
        <item x="719"/>
        <item x="939"/>
        <item x="107"/>
        <item x="650"/>
        <item x="819"/>
        <item x="1069"/>
        <item x="1003"/>
        <item x="523"/>
        <item x="950"/>
        <item x="880"/>
        <item x="925"/>
        <item x="874"/>
        <item x="1064"/>
        <item x="980"/>
        <item x="961"/>
        <item x="45"/>
        <item x="466"/>
        <item x="1048"/>
        <item x="871"/>
        <item x="1067"/>
        <item x="608"/>
        <item x="1111"/>
        <item x="80"/>
        <item x="662"/>
        <item x="915"/>
        <item x="1035"/>
        <item x="680"/>
        <item x="1062"/>
        <item x="622"/>
        <item x="829"/>
        <item x="826"/>
        <item x="192"/>
        <item x="596"/>
        <item x="859"/>
        <item x="953"/>
        <item x="820"/>
        <item x="291"/>
        <item x="1004"/>
        <item x="320"/>
        <item x="471"/>
        <item x="610"/>
        <item x="643"/>
        <item x="472"/>
        <item x="984"/>
        <item x="917"/>
        <item x="850"/>
        <item x="640"/>
        <item x="118"/>
        <item x="893"/>
        <item x="372"/>
        <item x="197"/>
        <item x="21"/>
        <item x="965"/>
        <item x="708"/>
        <item x="548"/>
        <item x="367"/>
        <item x="478"/>
        <item x="12"/>
        <item x="717"/>
        <item x="740"/>
        <item x="985"/>
        <item x="477"/>
        <item x="890"/>
        <item x="765"/>
        <item x="714"/>
        <item x="721"/>
        <item x="318"/>
        <item x="392"/>
        <item x="883"/>
        <item x="598"/>
        <item x="599"/>
        <item x="1012"/>
        <item x="698"/>
        <item x="972"/>
        <item x="1018"/>
        <item x="459"/>
        <item x="913"/>
        <item x="276"/>
        <item x="665"/>
        <item x="989"/>
        <item x="848"/>
        <item x="986"/>
        <item x="806"/>
        <item x="760"/>
        <item x="138"/>
        <item x="113"/>
        <item x="692"/>
        <item x="624"/>
        <item x="173"/>
        <item x="611"/>
        <item x="527"/>
        <item x="498"/>
        <item x="658"/>
        <item x="428"/>
        <item x="415"/>
        <item x="604"/>
        <item x="888"/>
        <item x="1093"/>
        <item x="626"/>
        <item x="1070"/>
        <item x="931"/>
        <item x="187"/>
        <item x="483"/>
        <item x="1060"/>
        <item x="699"/>
        <item x="301"/>
        <item x="945"/>
        <item x="1006"/>
        <item x="111"/>
        <item x="322"/>
        <item x="674"/>
        <item x="706"/>
        <item x="633"/>
        <item x="124"/>
        <item x="572"/>
        <item x="203"/>
        <item x="840"/>
        <item x="750"/>
        <item x="1041"/>
        <item x="539"/>
        <item x="376"/>
        <item x="744"/>
        <item x="1103"/>
        <item x="494"/>
        <item x="81"/>
        <item x="1044"/>
        <item x="130"/>
        <item x="74"/>
        <item x="358"/>
        <item x="581"/>
        <item x="137"/>
        <item x="568"/>
        <item x="163"/>
        <item x="1073"/>
        <item x="1114"/>
        <item x="49"/>
        <item x="51"/>
        <item x="530"/>
        <item x="998"/>
        <item x="344"/>
        <item x="432"/>
        <item x="440"/>
        <item x="296"/>
        <item x="982"/>
        <item x="924"/>
        <item x="502"/>
        <item x="976"/>
        <item x="34"/>
        <item x="676"/>
        <item x="145"/>
        <item x="718"/>
        <item x="590"/>
        <item x="398"/>
        <item x="575"/>
        <item x="283"/>
        <item x="338"/>
        <item x="621"/>
        <item x="954"/>
        <item x="169"/>
        <item x="905"/>
        <item x="691"/>
        <item x="61"/>
        <item x="518"/>
        <item x="316"/>
        <item x="987"/>
        <item x="1085"/>
        <item x="253"/>
        <item x="2"/>
        <item x="1053"/>
        <item x="789"/>
        <item x="815"/>
        <item x="1032"/>
        <item x="951"/>
        <item x="1113"/>
        <item x="535"/>
        <item x="582"/>
        <item x="758"/>
        <item x="969"/>
        <item x="40"/>
        <item x="44"/>
        <item x="446"/>
        <item x="687"/>
        <item x="154"/>
        <item x="529"/>
        <item x="359"/>
        <item x="369"/>
        <item x="742"/>
        <item x="855"/>
        <item x="600"/>
        <item x="647"/>
        <item x="160"/>
        <item x="289"/>
        <item x="504"/>
        <item x="460"/>
        <item x="465"/>
        <item x="562"/>
        <item x="194"/>
        <item x="406"/>
        <item x="368"/>
        <item x="904"/>
        <item x="266"/>
        <item x="595"/>
        <item x="981"/>
        <item x="933"/>
        <item x="896"/>
        <item x="607"/>
        <item x="565"/>
        <item x="436"/>
        <item x="879"/>
        <item x="390"/>
        <item x="476"/>
        <item x="877"/>
        <item x="334"/>
        <item x="20"/>
        <item x="508"/>
        <item x="700"/>
        <item x="312"/>
        <item x="425"/>
        <item x="451"/>
        <item x="873"/>
        <item x="794"/>
        <item x="654"/>
        <item x="1047"/>
        <item x="907"/>
        <item x="770"/>
        <item x="39"/>
        <item x="517"/>
        <item x="603"/>
        <item x="72"/>
        <item x="639"/>
        <item x="579"/>
        <item x="377"/>
        <item x="897"/>
        <item x="964"/>
        <item x="805"/>
        <item x="1091"/>
        <item x="627"/>
        <item x="120"/>
        <item x="634"/>
        <item x="70"/>
        <item x="597"/>
        <item x="256"/>
        <item x="632"/>
        <item x="656"/>
        <item x="635"/>
        <item x="684"/>
        <item x="682"/>
        <item x="365"/>
        <item x="831"/>
        <item x="139"/>
        <item x="18"/>
        <item x="618"/>
        <item x="1022"/>
        <item x="594"/>
        <item x="468"/>
        <item x="294"/>
        <item x="557"/>
        <item x="681"/>
        <item x="942"/>
        <item x="856"/>
        <item x="1000"/>
        <item x="578"/>
        <item x="891"/>
        <item x="552"/>
        <item x="304"/>
        <item x="881"/>
        <item x="796"/>
        <item x="467"/>
        <item x="447"/>
        <item x="422"/>
        <item x="834"/>
        <item x="745"/>
        <item x="1011"/>
        <item x="997"/>
        <item x="16"/>
        <item x="183"/>
        <item x="38"/>
        <item x="22"/>
        <item x="444"/>
        <item x="652"/>
        <item x="625"/>
        <item x="479"/>
        <item x="679"/>
        <item x="261"/>
        <item x="99"/>
        <item x="903"/>
        <item x="445"/>
        <item x="609"/>
        <item x="827"/>
        <item x="777"/>
        <item x="15"/>
        <item x="648"/>
        <item x="83"/>
        <item x="887"/>
        <item x="841"/>
        <item x="669"/>
        <item x="279"/>
        <item x="832"/>
        <item x="934"/>
        <item x="729"/>
        <item x="9"/>
        <item x="845"/>
        <item x="617"/>
        <item x="32"/>
        <item x="441"/>
        <item x="710"/>
        <item x="473"/>
        <item x="249"/>
        <item x="683"/>
        <item x="585"/>
        <item x="749"/>
        <item x="791"/>
        <item x="741"/>
        <item x="1072"/>
        <item x="174"/>
        <item x="274"/>
        <item x="688"/>
        <item x="361"/>
        <item x="262"/>
        <item x="860"/>
        <item x="768"/>
        <item x="545"/>
        <item x="788"/>
        <item x="303"/>
        <item x="388"/>
        <item x="541"/>
        <item x="280"/>
        <item x="824"/>
        <item x="416"/>
        <item x="218"/>
        <item x="851"/>
        <item x="435"/>
        <item x="511"/>
        <item x="543"/>
        <item x="866"/>
        <item x="474"/>
        <item x="6"/>
        <item x="433"/>
        <item x="1016"/>
        <item x="812"/>
        <item x="423"/>
        <item x="971"/>
        <item x="779"/>
        <item x="739"/>
        <item x="792"/>
        <item x="534"/>
        <item x="510"/>
        <item x="655"/>
        <item x="264"/>
        <item x="937"/>
        <item x="686"/>
        <item x="786"/>
        <item x="711"/>
        <item x="19"/>
        <item x="330"/>
        <item x="649"/>
        <item x="308"/>
        <item x="4"/>
        <item x="317"/>
        <item x="275"/>
        <item x="386"/>
        <item x="762"/>
        <item x="995"/>
        <item x="486"/>
        <item x="564"/>
        <item x="580"/>
        <item x="254"/>
        <item x="803"/>
        <item x="480"/>
        <item x="251"/>
        <item x="315"/>
        <item x="843"/>
        <item x="439"/>
        <item x="293"/>
        <item x="560"/>
        <item x="810"/>
        <item x="908"/>
        <item x="730"/>
        <item x="339"/>
        <item x="583"/>
        <item x="298"/>
        <item x="13"/>
        <item x="165"/>
        <item x="270"/>
        <item x="277"/>
        <item x="336"/>
        <item x="798"/>
        <item x="514"/>
        <item x="247"/>
        <item x="799"/>
        <item x="58"/>
        <item x="556"/>
        <item x="285"/>
        <item x="574"/>
        <item x="550"/>
        <item x="503"/>
        <item x="689"/>
        <item x="26"/>
        <item x="836"/>
        <item x="325"/>
        <item x="495"/>
        <item x="176"/>
        <item x="272"/>
        <item x="431"/>
        <item x="614"/>
        <item x="403"/>
        <item x="748"/>
        <item x="258"/>
        <item x="331"/>
        <item x="269"/>
        <item x="615"/>
        <item x="78"/>
        <item x="573"/>
        <item x="268"/>
        <item x="352"/>
        <item x="709"/>
        <item x="470"/>
        <item x="131"/>
        <item x="555"/>
        <item x="743"/>
        <item x="747"/>
        <item x="752"/>
        <item x="0"/>
        <item x="488"/>
        <item x="43"/>
        <item x="402"/>
        <item x="5"/>
        <item x="570"/>
        <item x="175"/>
        <item x="727"/>
        <item x="773"/>
        <item x="499"/>
        <item x="558"/>
        <item x="521"/>
        <item x="282"/>
        <item x="547"/>
        <item x="457"/>
        <item x="537"/>
        <item x="685"/>
        <item x="785"/>
        <item x="533"/>
        <item x="576"/>
        <item x="818"/>
        <item x="456"/>
        <item x="310"/>
        <item x="341"/>
        <item x="424"/>
        <item x="37"/>
        <item x="492"/>
        <item x="525"/>
        <item x="553"/>
        <item x="241"/>
        <item x="250"/>
        <item x="347"/>
        <item x="383"/>
        <item x="414"/>
        <item x="437"/>
        <item x="854"/>
        <item x="98"/>
        <item x="69"/>
        <item x="411"/>
        <item x="327"/>
        <item x="271"/>
        <item x="332"/>
        <item x="53"/>
        <item x="115"/>
        <item x="426"/>
        <item x="267"/>
        <item x="670"/>
        <item x="7"/>
        <item x="516"/>
        <item x="309"/>
        <item x="577"/>
        <item x="759"/>
        <item x="493"/>
        <item x="321"/>
        <item x="584"/>
        <item x="735"/>
        <item x="343"/>
        <item x="306"/>
        <item x="14"/>
        <item x="281"/>
        <item x="802"/>
        <item x="412"/>
        <item x="571"/>
        <item x="454"/>
        <item x="419"/>
        <item x="452"/>
        <item x="193"/>
        <item x="464"/>
        <item x="23"/>
        <item x="448"/>
        <item x="787"/>
        <item x="199"/>
        <item x="757"/>
        <item x="375"/>
        <item x="839"/>
        <item x="284"/>
        <item x="761"/>
        <item x="484"/>
        <item x="362"/>
        <item x="769"/>
        <item x="776"/>
        <item x="593"/>
        <item x="559"/>
        <item x="753"/>
        <item x="664"/>
        <item x="512"/>
        <item x="105"/>
        <item x="290"/>
        <item x="623"/>
        <item x="833"/>
        <item x="1"/>
        <item x="751"/>
        <item x="151"/>
        <item x="646"/>
        <item x="733"/>
        <item x="54"/>
        <item x="265"/>
        <item x="781"/>
        <item x="491"/>
        <item x="299"/>
        <item x="429"/>
        <item x="567"/>
        <item x="302"/>
        <item x="420"/>
        <item x="458"/>
        <item x="481"/>
        <item x="846"/>
        <item x="738"/>
        <item x="408"/>
        <item x="500"/>
        <item x="449"/>
        <item x="434"/>
        <item x="342"/>
        <item x="260"/>
        <item x="314"/>
        <item x="461"/>
        <item x="397"/>
        <item x="737"/>
        <item x="497"/>
        <item x="407"/>
        <item x="485"/>
        <item x="255"/>
        <item x="346"/>
        <item x="311"/>
        <item x="519"/>
        <item x="413"/>
        <item x="102"/>
        <item x="544"/>
        <item x="286"/>
        <item x="659"/>
        <item x="549"/>
        <item x="27"/>
        <item x="159"/>
        <item x="644"/>
        <item x="410"/>
        <item x="526"/>
        <item x="297"/>
        <item x="487"/>
        <item x="724"/>
        <item x="417"/>
        <item x="348"/>
        <item x="42"/>
        <item x="563"/>
        <item x="405"/>
        <item x="490"/>
        <item x="3"/>
        <item x="469"/>
        <item x="363"/>
        <item x="695"/>
        <item x="443"/>
        <item x="404"/>
        <item x="36"/>
        <item x="427"/>
        <item x="450"/>
        <item x="501"/>
        <item x="728"/>
        <item x="257"/>
        <item x="395"/>
        <item x="288"/>
        <item x="401"/>
        <item x="475"/>
        <item x="430"/>
        <item x="307"/>
        <item x="141"/>
        <item x="252"/>
        <item x="8"/>
        <item x="110"/>
        <item x="399"/>
        <item x="489"/>
        <item x="329"/>
        <item x="259"/>
        <item x="606"/>
        <item x="396"/>
        <item x="734"/>
        <item x="522"/>
        <item x="324"/>
        <item x="273"/>
        <item x="394"/>
        <item x="263"/>
        <item x="10"/>
        <item t="default"/>
      </items>
    </pivotField>
    <pivotField showAll="0"/>
    <pivotField showAll="0"/>
    <pivotField showAll="0"/>
    <pivotField showAll="0"/>
    <pivotField showAll="0"/>
    <pivotField showAll="0"/>
    <pivotField showAll="0"/>
    <pivotField showAll="0"/>
    <pivotField showAll="0"/>
    <pivotField numFmtId="164" showAll="0"/>
    <pivotField numFmtId="9" showAll="0"/>
    <pivotField showAll="0"/>
    <pivotField numFmtId="164" showAll="0"/>
    <pivotField showAll="0"/>
    <pivotField showAll="0"/>
    <pivotField numFmtId="164" showAll="0"/>
  </pivotFields>
  <rowFields count="1">
    <field x="1"/>
  </rowFields>
  <rowItems count="800">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t="grand">
      <x/>
    </i>
  </rowItems>
  <colItems count="1">
    <i/>
  </colItems>
  <dataFields count="1">
    <dataField name="Sum of Rating" fld="6" baseField="0" baseItem="0" numFmtId="43"/>
  </dataFields>
  <formats count="2">
    <format dxfId="3">
      <pivotArea outline="0" collapsedLevelsAreSubtotals="1" fieldPosition="0"/>
    </format>
    <format dxfId="2">
      <pivotArea dataOnly="0" labelOnly="1" outline="0" axis="axisValues" fieldPosition="0"/>
    </format>
  </formats>
  <chartFormats count="5">
    <chartFormat chart="109" format="5" series="1">
      <pivotArea type="data" outline="0" fieldPosition="0">
        <references count="1">
          <reference field="4294967294" count="1" selected="0">
            <x v="0"/>
          </reference>
        </references>
      </pivotArea>
    </chartFormat>
    <chartFormat chart="103" format="3" series="1">
      <pivotArea type="data" outline="0" fieldPosition="0">
        <references count="1">
          <reference field="4294967294" count="1" selected="0">
            <x v="0"/>
          </reference>
        </references>
      </pivotArea>
    </chartFormat>
    <chartFormat chart="110" format="0" series="1">
      <pivotArea type="data" outline="0" fieldPosition="0">
        <references count="1">
          <reference field="4294967294" count="1" selected="0">
            <x v="0"/>
          </reference>
        </references>
      </pivotArea>
    </chartFormat>
    <chartFormat chart="113" format="1" series="1">
      <pivotArea type="data" outline="0" fieldPosition="0">
        <references count="1">
          <reference field="4294967294" count="1" selected="0">
            <x v="0"/>
          </reference>
        </references>
      </pivotArea>
    </chartFormat>
    <chartFormat chart="1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F30F26DE-A906-476C-AD50-222D40407BB9}" sourceName="Category">
  <pivotTables>
    <pivotTable tabId="8" name="PivotTable1"/>
    <pivotTable tabId="10" name="PivotTable1"/>
    <pivotTable tabId="11" name="PivotTable1"/>
    <pivotTable tabId="12" name="PivotTable1"/>
    <pivotTable tabId="13" name="PivotTable1"/>
    <pivotTable tabId="21" name="PivotTable1"/>
    <pivotTable tabId="15" name="PivotTable1"/>
    <pivotTable tabId="16" name="PivotTable1"/>
    <pivotTable tabId="17" name="PivotTable1"/>
    <pivotTable tabId="18" name="PivotTable1"/>
    <pivotTable tabId="19" name="PivotTable1"/>
    <pivotTable tabId="23" name="PivotTable1"/>
  </pivotTables>
  <data>
    <tabular pivotCacheId="1285091095">
      <items count="9">
        <i x="7" s="1"/>
        <i x="0" s="1"/>
        <i x="1" s="1"/>
        <i x="8" s="1"/>
        <i x="4" s="1"/>
        <i x="5" s="1"/>
        <i x="2" s="1"/>
        <i x="3" s="1"/>
        <i x="6"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scount_Percentage" xr10:uid="{999C5DCC-B61B-45C2-9002-902B6F500103}" sourceName="Discount_Percentage">
  <pivotTables>
    <pivotTable tabId="8" name="PivotTable1"/>
    <pivotTable tabId="10" name="PivotTable1"/>
    <pivotTable tabId="11" name="PivotTable1"/>
    <pivotTable tabId="12" name="PivotTable1"/>
    <pivotTable tabId="13" name="PivotTable1"/>
    <pivotTable tabId="21" name="PivotTable1"/>
    <pivotTable tabId="15" name="PivotTable1"/>
    <pivotTable tabId="16" name="PivotTable1"/>
    <pivotTable tabId="17" name="PivotTable1"/>
    <pivotTable tabId="18" name="PivotTable1"/>
    <pivotTable tabId="19" name="PivotTable1"/>
    <pivotTable tabId="23" name="PivotTable1"/>
  </pivotTables>
  <data>
    <tabular pivotCacheId="1285091095" sortOrder="descending">
      <items count="92">
        <i x="88" s="1"/>
        <i x="69" s="1"/>
        <i x="2" s="1"/>
        <i x="64" s="1"/>
        <i x="51" s="1"/>
        <i x="65" s="1"/>
        <i x="40" s="1"/>
        <i x="5" s="1"/>
        <i x="78" s="1"/>
        <i x="57" s="1"/>
        <i x="62" s="1"/>
        <i x="74" s="1"/>
        <i x="27" s="1"/>
        <i x="72" s="1"/>
        <i x="38" s="1"/>
        <i x="36" s="1"/>
        <i x="60" s="1"/>
        <i x="43" s="1"/>
        <i x="82" s="1"/>
        <i x="25" s="1"/>
        <i x="22" s="1"/>
        <i x="58" s="1"/>
        <i x="20" s="1"/>
        <i x="12" s="1"/>
        <i x="45" s="1"/>
        <i x="29" s="1"/>
        <i x="46" s="1"/>
        <i x="6" s="1"/>
        <i x="0" s="1"/>
        <i x="11" s="1"/>
        <i x="33" s="1"/>
        <i x="4" s="1"/>
        <i x="13" s="1"/>
        <i x="53" s="1"/>
        <i x="30" s="1"/>
        <i x="48" s="1"/>
        <i x="37" s="1"/>
        <i x="10" s="1"/>
        <i x="34" s="1"/>
        <i x="3" s="1"/>
        <i x="50" s="1"/>
        <i x="24" s="1"/>
        <i x="8" s="1"/>
        <i x="76" s="1"/>
        <i x="61" s="1"/>
        <i x="41" s="1"/>
        <i x="18" s="1"/>
        <i x="32" s="1"/>
        <i x="15" s="1"/>
        <i x="1" s="1"/>
        <i x="21" s="1"/>
        <i x="19" s="1"/>
        <i x="54" s="1"/>
        <i x="17" s="1"/>
        <i x="16" s="1"/>
        <i x="42" s="1"/>
        <i x="63" s="1"/>
        <i x="31" s="1"/>
        <i x="67" s="1"/>
        <i x="9" s="1"/>
        <i x="44" s="1"/>
        <i x="39" s="1"/>
        <i x="77" s="1"/>
        <i x="56" s="1"/>
        <i x="28" s="1"/>
        <i x="35" s="1"/>
        <i x="55" s="1"/>
        <i x="23" s="1"/>
        <i x="66" s="1"/>
        <i x="7" s="1"/>
        <i x="47" s="1"/>
        <i x="73" s="1"/>
        <i x="52" s="1"/>
        <i x="71" s="1"/>
        <i x="75" s="1"/>
        <i x="49" s="1"/>
        <i x="85" s="1"/>
        <i x="59" s="1"/>
        <i x="81" s="1"/>
        <i x="14" s="1"/>
        <i x="89" s="1"/>
        <i x="68" s="1"/>
        <i x="79" s="1"/>
        <i x="91" s="1"/>
        <i x="86" s="1"/>
        <i x="70" s="1"/>
        <i x="80" s="1"/>
        <i x="84" s="1"/>
        <i x="83" s="1"/>
        <i x="90" s="1"/>
        <i x="87" s="1"/>
        <i x="26"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id" xr10:uid="{A35B45DE-1087-4AEE-BFEA-9516A979009B}" sourceName="Product_id">
  <pivotTables>
    <pivotTable tabId="10" name="PivotTable1"/>
    <pivotTable tabId="8" name="PivotTable1"/>
    <pivotTable tabId="11" name="PivotTable1"/>
    <pivotTable tabId="12" name="PivotTable1"/>
    <pivotTable tabId="13" name="PivotTable1"/>
    <pivotTable tabId="21" name="PivotTable1"/>
    <pivotTable tabId="15" name="PivotTable1"/>
    <pivotTable tabId="16" name="PivotTable1"/>
    <pivotTable tabId="17" name="PivotTable1"/>
    <pivotTable tabId="18" name="PivotTable1"/>
    <pivotTable tabId="19" name="PivotTable1"/>
    <pivotTable tabId="23" name="PivotTable1"/>
  </pivotTables>
  <data>
    <tabular pivotCacheId="1285091095">
      <items count="1347">
        <i x="46" s="1"/>
        <i x="143" s="1"/>
        <i x="654" s="1"/>
        <i x="655" s="1"/>
        <i x="663" s="1"/>
        <i x="557" s="1"/>
        <i x="148" s="1"/>
        <i x="189" s="1"/>
        <i x="239" s="1"/>
        <i x="1064" s="1"/>
        <i x="865" s="1"/>
        <i x="785" s="1"/>
        <i x="1215" s="1"/>
        <i x="56" s="1"/>
        <i x="33" s="1"/>
        <i x="8" s="1"/>
        <i x="1090" s="1"/>
        <i x="1143" s="1"/>
        <i x="716" s="1"/>
        <i x="939" s="1"/>
        <i x="1019" s="1"/>
        <i x="960" s="1"/>
        <i x="1027" s="1"/>
        <i x="1284" s="1"/>
        <i x="1066" s="1"/>
        <i x="812" s="1"/>
        <i x="1092" s="1"/>
        <i x="1344" s="1"/>
        <i x="980" s="1"/>
        <i x="950" s="1"/>
        <i x="988" s="1"/>
        <i x="1184" s="1"/>
        <i x="569" s="1"/>
        <i x="637" s="1"/>
        <i x="1210" s="1"/>
        <i x="989" s="1"/>
        <i x="934" s="1"/>
        <i x="606" s="1"/>
        <i x="1151" s="1"/>
        <i x="1219" s="1"/>
        <i x="754" s="1"/>
        <i x="885" s="1"/>
        <i x="749" s="1"/>
        <i x="828" s="1"/>
        <i x="753" s="1"/>
        <i x="1011" s="1"/>
        <i x="947" s="1"/>
        <i x="887" s="1"/>
        <i x="985" s="1"/>
        <i x="181" s="1"/>
        <i x="204" s="1"/>
        <i x="201" s="1"/>
        <i x="321" s="1"/>
        <i x="1337" s="1"/>
        <i x="693" s="1"/>
        <i x="996" s="1"/>
        <i x="1012" s="1"/>
        <i x="906" s="1"/>
        <i x="930" s="1"/>
        <i x="1022" s="1"/>
        <i x="712" s="1"/>
        <i x="1345" s="1"/>
        <i x="1319" s="1"/>
        <i x="852" s="1"/>
        <i x="1263" s="1"/>
        <i x="1313" s="1"/>
        <i x="796" s="1"/>
        <i x="983" s="1"/>
        <i x="590" s="1"/>
        <i x="701" s="1"/>
        <i x="687" s="1"/>
        <i x="691" s="1"/>
        <i x="789" s="1"/>
        <i x="770" s="1"/>
        <i x="1237" s="1"/>
        <i x="913" s="1"/>
        <i x="618" s="1"/>
        <i x="601" s="1"/>
        <i x="876" s="1"/>
        <i x="893" s="1"/>
        <i x="810" s="1"/>
        <i x="657" s="1"/>
        <i x="627" s="1"/>
        <i x="823" s="1"/>
        <i x="594" s="1"/>
        <i x="742" s="1"/>
        <i x="744" s="1"/>
        <i x="577" s="1"/>
        <i x="762" s="1"/>
        <i x="860" s="1"/>
        <i x="40" s="1"/>
        <i x="30" s="1"/>
        <i x="185" s="1"/>
        <i x="212" s="1"/>
        <i x="1050" s="1"/>
        <i x="658" s="1"/>
        <i x="916" s="1"/>
        <i x="918" s="1"/>
        <i x="1007" s="1"/>
        <i x="331" s="1"/>
        <i x="1110" s="1"/>
        <i x="764" s="1"/>
        <i x="732" s="1"/>
        <i x="780" s="1"/>
        <i x="1009" s="1"/>
        <i x="639" s="1"/>
        <i x="145" s="1"/>
        <i x="205" s="1"/>
        <i x="882" s="1"/>
        <i x="1104" s="1"/>
        <i x="1010" s="1"/>
        <i x="1189" s="1"/>
        <i x="1045" s="1"/>
        <i x="944" s="1"/>
        <i x="1339" s="1"/>
        <i x="638" s="1"/>
        <i x="886" s="1"/>
        <i x="98" s="1"/>
        <i x="981" s="1"/>
        <i x="767" s="1"/>
        <i x="964" s="1"/>
        <i x="635" s="1"/>
        <i x="936" s="1"/>
        <i x="1044" s="1"/>
        <i x="677" s="1"/>
        <i x="572" s="1"/>
        <i x="419" s="1"/>
        <i x="154" s="1"/>
        <i x="1139" s="1"/>
        <i x="1186" s="1"/>
        <i x="685" s="1"/>
        <i x="991" s="1"/>
        <i x="90" s="1"/>
        <i x="1346" s="1"/>
        <i x="862" s="1"/>
        <i x="1223" s="1"/>
        <i x="47" s="1"/>
        <i x="65" s="1"/>
        <i x="575" s="1"/>
        <i x="898" s="1"/>
        <i x="1316" s="1"/>
        <i x="125" s="1"/>
        <i x="629" s="1"/>
        <i x="182" s="1"/>
        <i x="228" s="1"/>
        <i x="301" s="1"/>
        <i x="700" s="1"/>
        <i x="743" s="1"/>
        <i x="724" s="1"/>
        <i x="1333" s="1"/>
        <i x="1014" s="1"/>
        <i x="1203" s="1"/>
        <i x="1300" s="1"/>
        <i x="920" s="1"/>
        <i x="929" s="1"/>
        <i x="1304" s="1"/>
        <i x="129" s="1"/>
        <i x="126" s="1"/>
        <i x="260" s="1"/>
        <i x="345" s="1"/>
        <i x="459" s="1"/>
        <i x="751" s="1"/>
        <i x="642" s="1"/>
        <i x="825" s="1"/>
        <i x="958" s="1"/>
        <i x="690" s="1"/>
        <i x="450" s="1"/>
        <i x="499" s="1"/>
        <i x="1302" s="1"/>
        <i x="512" s="1"/>
        <i x="915" s="1"/>
        <i x="69" s="1"/>
        <i x="63" s="1"/>
        <i x="247" s="1"/>
        <i x="997" s="1"/>
        <i x="664" s="1"/>
        <i x="573" s="1"/>
        <i x="1003" s="1"/>
        <i x="650" s="1"/>
        <i x="748" s="1"/>
        <i x="558" s="1"/>
        <i x="740" s="1"/>
        <i x="230" s="1"/>
        <i x="863" s="1"/>
        <i x="1117" s="1"/>
        <i x="721" s="1"/>
        <i x="1100" s="1"/>
        <i x="1324" s="1"/>
        <i x="568" s="1"/>
        <i x="293" s="1"/>
        <i x="911" s="1"/>
        <i x="1176" s="1"/>
        <i x="897" s="1"/>
        <i x="1058" s="1"/>
        <i x="978" s="1"/>
        <i x="1149" s="1"/>
        <i x="25" s="1"/>
        <i x="300" s="1"/>
        <i x="968" s="1"/>
        <i x="923" s="1"/>
        <i x="1343" s="1"/>
        <i x="1157" s="1"/>
        <i x="626" s="1"/>
        <i x="686" s="1"/>
        <i x="795" s="1"/>
        <i x="914" s="1"/>
        <i x="1322" s="1"/>
        <i x="1240" s="1"/>
        <i x="956" s="1"/>
        <i x="1006" s="1"/>
        <i x="665" s="1"/>
        <i x="1200" s="1"/>
        <i x="651" s="1"/>
        <i x="55" s="1"/>
        <i x="873" s="1"/>
        <i x="917" s="1"/>
        <i x="739" s="1"/>
        <i x="256" s="1"/>
        <i x="287" s="1"/>
        <i x="1032" s="1"/>
        <i x="1005" s="1"/>
        <i x="218" s="1"/>
        <i x="646" s="1"/>
        <i x="1291" s="1"/>
        <i x="1127" s="1"/>
        <i x="51" s="1"/>
        <i x="227" s="1"/>
        <i x="1123" s="1"/>
        <i x="139" s="1"/>
        <i x="138" s="1"/>
        <i x="994" s="1"/>
        <i x="555" s="1"/>
        <i x="859" s="1"/>
        <i x="49" s="1"/>
        <i x="1024" s="1"/>
        <i x="1179" s="1"/>
        <i x="713" s="1"/>
        <i x="355" s="1"/>
        <i x="854" s="1"/>
        <i x="1133" s="1"/>
        <i x="636" s="1"/>
        <i x="667" s="1"/>
        <i x="662" s="1"/>
        <i x="1013" s="1"/>
        <i x="1297" s="1"/>
        <i x="242" s="1"/>
        <i x="683" s="1"/>
        <i x="861" s="1"/>
        <i x="1016" s="1"/>
        <i x="1225" s="1"/>
        <i x="1292" s="1"/>
        <i x="274" s="1"/>
        <i x="267" s="1"/>
        <i x="1262" s="1"/>
        <i x="1211" s="1"/>
        <i x="603" s="1"/>
        <i x="574" s="1"/>
        <i x="1329" s="1"/>
        <i x="1232" s="1"/>
        <i x="614" s="1"/>
        <i x="29" s="1"/>
        <i x="11" s="1"/>
        <i x="531" s="1"/>
        <i x="1088" s="1"/>
        <i x="787" s="1"/>
        <i x="1112" s="1"/>
        <i x="922" s="1"/>
        <i x="1208" s="1"/>
        <i x="1310" s="1"/>
        <i x="945" s="1"/>
        <i x="966" s="1"/>
        <i x="901" s="1"/>
        <i x="1269" s="1"/>
        <i x="1148" s="1"/>
        <i x="252" s="1"/>
        <i x="68" s="1"/>
        <i x="1075" s="1"/>
        <i x="733" s="1"/>
        <i x="864" s="1"/>
        <i x="615" s="1"/>
        <i x="60" s="1"/>
        <i x="1285" s="1"/>
        <i x="660" s="1"/>
        <i x="1130" s="1"/>
        <i x="689" s="1"/>
        <i x="612" s="1"/>
        <i x="258" s="1"/>
        <i x="1136" s="1"/>
        <i x="288" s="1"/>
        <i x="184" s="1"/>
        <i x="1224" s="1"/>
        <i x="1279" s="1"/>
        <i x="191" s="1"/>
        <i x="643" s="1"/>
        <i x="951" s="1"/>
        <i x="811" s="1"/>
        <i x="421" s="1"/>
        <i x="709" s="1"/>
        <i x="102" s="1"/>
        <i x="259" s="1"/>
        <i x="1079" s="1"/>
        <i x="1121" s="1"/>
        <i x="261" s="1"/>
        <i x="1254" s="1"/>
        <i x="1231" s="1"/>
        <i x="1326" s="1"/>
        <i x="1294" s="1"/>
        <i x="1076" s="1"/>
        <i x="1057" s="1"/>
        <i x="1243" s="1"/>
        <i x="731" s="1"/>
        <i x="820" s="1"/>
        <i x="1288" s="1"/>
        <i x="1052" s="1"/>
        <i x="952" s="1"/>
        <i x="473" s="1"/>
        <i x="350" s="1"/>
        <i x="393" s="1"/>
        <i x="84" s="1"/>
        <i x="610" s="1"/>
        <i x="1162" s="1"/>
        <i x="396" s="1"/>
        <i x="919" s="1"/>
        <i x="549" s="1"/>
        <i x="1220" s="1"/>
        <i x="971" s="1"/>
        <i x="1114" s="1"/>
        <i x="782" s="1"/>
        <i x="1275" s="1"/>
        <i x="207" s="1"/>
        <i x="1274" s="1"/>
        <i x="741" s="1"/>
        <i x="1340" s="1"/>
        <i x="802" s="1"/>
        <i x="722" s="1"/>
        <i x="1161" s="1"/>
        <i x="106" s="1"/>
        <i x="89" s="1"/>
        <i x="220" s="1"/>
        <i x="595" s="1"/>
        <i x="104" s="1"/>
        <i x="166" s="1"/>
        <i x="597" s="1"/>
        <i x="566" s="1"/>
        <i x="42" s="1"/>
        <i x="0" s="1"/>
        <i x="1282" s="1"/>
        <i x="1335" s="1"/>
        <i x="1221" s="1"/>
        <i x="576" s="1"/>
        <i x="1122" s="1"/>
        <i x="878" s="1"/>
        <i x="648" s="1"/>
        <i x="43" s="1"/>
        <i x="160" s="1"/>
        <i x="12" s="1"/>
        <i x="578" s="1"/>
        <i x="867" s="1"/>
        <i x="737" s="1"/>
        <i x="622" s="1"/>
        <i x="623" s="1"/>
        <i x="768" s="1"/>
        <i x="1259" s="1"/>
        <i x="1253" s="1"/>
        <i x="892" s="1"/>
        <i x="853" s="1"/>
        <i x="605" s="1"/>
        <i x="1249" s="1"/>
        <i x="80" s="1"/>
        <i x="170" s="1"/>
        <i x="190" s="1"/>
        <i x="53" s="1"/>
        <i x="975" s="1"/>
        <i x="1035" s="1"/>
        <i x="705" s="1"/>
        <i x="1089" s="1"/>
        <i x="585" s="1"/>
        <i x="426" s="1"/>
        <i x="725" s="1"/>
        <i x="908" s="1"/>
        <i x="1086" s="1"/>
        <i x="1321" s="1"/>
        <i x="1061" s="1"/>
        <i x="830" s="1"/>
        <i x="1268" s="1"/>
        <i x="842" s="1"/>
        <i x="50" s="1"/>
        <i x="229" s="1"/>
        <i x="371" s="1"/>
        <i x="613" s="1"/>
        <i x="565" s="1"/>
        <i x="1246" s="1"/>
        <i x="457" s="1"/>
        <i x="599" s="1"/>
        <i x="547" s="1"/>
        <i x="935" s="1"/>
        <i x="1020" s="1"/>
        <i x="903" s="1"/>
        <i x="579" s="1"/>
        <i x="1218" s="1"/>
        <i x="875" s="1"/>
        <i x="1132" s="1"/>
        <i x="409" s="1"/>
        <i x="304" s="1"/>
        <i x="1072" s="1"/>
        <i x="290" s="1"/>
        <i x="858" s="1"/>
        <i x="773" s="1"/>
        <i x="955" s="1"/>
        <i x="1187" s="1"/>
        <i x="425" s="1"/>
        <i x="765" s="1"/>
        <i x="587" s="1"/>
        <i x="1167" s="1"/>
        <i x="1062" s="1"/>
        <i x="946" s="1"/>
        <i x="814" s="1"/>
        <i x="1308" s="1"/>
        <i x="1071" s="1"/>
        <i x="564" s="1"/>
        <i x="843" s="1"/>
        <i x="1235" s="1"/>
        <i x="571" s="1"/>
        <i x="822" s="1"/>
        <i x="619" s="1"/>
        <i x="1264" s="1"/>
        <i x="1234" s="1"/>
        <i x="233" s="1"/>
        <i x="694" s="1"/>
        <i x="319" s="1"/>
        <i x="912" s="1"/>
        <i x="910" s="1"/>
        <i x="158" s="1"/>
        <i x="715" s="1"/>
        <i x="801" s="1"/>
        <i x="254" s="1"/>
        <i x="907" s="1"/>
        <i x="1230" s="1"/>
        <i x="1323" s="1"/>
        <i x="894" s="1"/>
        <i x="1111" s="1"/>
        <i x="680" s="1"/>
        <i x="904" s="1"/>
        <i x="855" s="1"/>
        <i x="437" s="1"/>
        <i x="423" s="1"/>
        <i x="387" s="1"/>
        <i x="394" s="1"/>
        <i x="480" s="1"/>
        <i x="349" s="1"/>
        <i x="365" s="1"/>
        <i x="982" s="1"/>
        <i x="469" s="1"/>
        <i x="430" s="1"/>
        <i x="440" s="1"/>
        <i x="422" s="1"/>
        <i x="519" s="1"/>
        <i x="477" s="1"/>
        <i x="374" s="1"/>
        <i x="449" s="1"/>
        <i x="1038" s="1"/>
        <i x="1030" s="1"/>
        <i x="726" s="1"/>
        <i x="905" s="1"/>
        <i x="949" s="1"/>
        <i x="1125" s="1"/>
        <i x="766" s="1"/>
        <i x="807" s="1"/>
        <i x="563" s="1"/>
        <i x="832" s="1"/>
        <i x="45" s="1"/>
        <i x="36" s="1"/>
        <i x="652" s="1"/>
        <i x="1261" s="1"/>
        <i x="1296" s="1"/>
        <i x="1170" s="1"/>
        <i x="1093" s="1"/>
        <i x="1115" s="1"/>
        <i x="868" s="1"/>
        <i x="682" s="1"/>
        <i x="794" s="1"/>
        <i x="647" s="1"/>
        <i x="1198" s="1"/>
        <i x="926" s="1"/>
        <i x="1233" s="1"/>
        <i x="153" s="1"/>
        <i x="791" s="1"/>
        <i x="672" s="1"/>
        <i x="224" s="1"/>
        <i x="681" s="1"/>
        <i x="718" s="1"/>
        <i x="827" s="1"/>
        <i x="661" s="1"/>
        <i x="1042" s="1"/>
        <i x="763" s="1"/>
        <i x="1177" s="1"/>
        <i x="730" s="1"/>
        <i x="202" s="1"/>
        <i x="1056" s="1"/>
        <i x="1129" s="1"/>
        <i x="938" s="1"/>
        <i x="805" s="1"/>
        <i x="600" s="1"/>
        <i x="620" s="1"/>
        <i x="1193" s="1"/>
        <i x="161" s="1"/>
        <i x="241" s="1"/>
        <i x="165" s="1"/>
        <i x="1307" s="1"/>
        <i x="1147" s="1"/>
        <i x="1080" s="1"/>
        <i x="719" s="1"/>
        <i x="969" s="1"/>
        <i x="17" s="1"/>
        <i x="9" s="1"/>
        <i x="134" s="1"/>
        <i x="101" s="1"/>
        <i x="146" s="1"/>
        <i x="52" s="1"/>
        <i x="1227" s="1"/>
        <i x="948" s="1"/>
        <i x="15" s="1"/>
        <i x="1141" s="1"/>
        <i x="924" s="1"/>
        <i x="222" s="1"/>
        <i x="1082" s="1"/>
        <i x="1051" s="1"/>
        <i x="973" s="1"/>
        <i x="1059" s="1"/>
        <i x="608" s="1"/>
        <i x="760" s="1"/>
        <i x="871" s="1"/>
        <i x="214" s="1"/>
        <i x="439" s="1"/>
        <i x="851" s="1"/>
        <i x="589" s="1"/>
        <i x="320" s="1"/>
        <i x="877" s="1"/>
        <i x="884" s="1"/>
        <i x="891" s="1"/>
        <i x="756" s="1"/>
        <i x="483" s="1"/>
        <i x="198" s="1"/>
        <i x="120" s="1"/>
        <i x="235" s="1"/>
        <i x="156" s="1"/>
        <i x="164" s="1"/>
        <i x="262" s="1"/>
        <i x="632" s="1"/>
        <i x="21" s="1"/>
        <i x="616" s="1"/>
        <i x="611" s="1"/>
        <i x="141" s="1"/>
        <i x="463" s="1"/>
        <i x="13" s="1"/>
        <i x="399" s="1"/>
        <i x="1213" s="1"/>
        <i x="407" s="1"/>
        <i x="1286" s="1"/>
        <i x="723" s="1"/>
        <i x="1172" s="1"/>
        <i x="329" s="1"/>
        <i x="866" s="1"/>
        <i x="890" s="1"/>
        <i x="653" s="1"/>
        <i x="1124" s="1"/>
        <i x="793" s="1"/>
        <i x="584" s="1"/>
        <i x="324" s="1"/>
        <i x="965" s="1"/>
        <i x="1102" s="1"/>
        <i x="849" s="1"/>
        <i x="1281" s="1"/>
        <i x="157" s="1"/>
        <i x="551" s="1"/>
        <i x="940" s="1"/>
        <i x="1317" s="1"/>
        <i x="418" s="1"/>
        <i x="26" s="1"/>
        <i x="750" s="1"/>
        <i x="527" s="1"/>
        <i x="318" s="1"/>
        <i x="1182" s="1"/>
        <i x="515" s="1"/>
        <i x="699" s="1"/>
        <i x="1145" s="1"/>
        <i x="59" s="1"/>
        <i x="4" s="1"/>
        <i x="10" s="1"/>
        <i x="624" s="1"/>
        <i x="703" s="1"/>
        <i x="970" s="1"/>
        <i x="1209" s="1"/>
        <i x="99" s="1"/>
        <i x="674" s="1"/>
        <i x="209" s="1"/>
        <i x="1144" s="1"/>
        <i x="816" s="1"/>
        <i x="144" s="1"/>
        <i x="257" s="1"/>
        <i x="173" s="1"/>
        <i x="835" s="1"/>
        <i x="634" s="1"/>
        <i x="593" s="1"/>
        <i x="899" s="1"/>
        <i x="598" s="1"/>
        <i x="769" s="1"/>
        <i x="979" s="1"/>
        <i x="400" s="1"/>
        <i x="347" s="1"/>
        <i x="856" s="1"/>
        <i x="784" s="1"/>
        <i x="226" s="1"/>
        <i x="7" s="1"/>
        <i x="19" s="1"/>
        <i x="977" s="1"/>
        <i x="649" s="1"/>
        <i x="322" s="1"/>
        <i x="829" s="1"/>
        <i x="397" s="1"/>
        <i x="582" s="1"/>
        <i x="821" s="1"/>
        <i x="839" s="1"/>
        <i x="315" s="1"/>
        <i x="384" s="1"/>
        <i x="302" s="1"/>
        <i x="1068" s="1"/>
        <i x="1065" s="1"/>
        <i x="193" s="1"/>
        <i x="1049" s="1"/>
        <i x="967" s="1"/>
        <i x="837" s="1"/>
        <i x="710" s="1"/>
        <i x="510" s="1"/>
        <i x="308" s="1"/>
        <i x="1078" s="1"/>
        <i x="1154" s="1"/>
        <i x="1135" s="1"/>
        <i x="591" s="1"/>
        <i x="695" s="1"/>
        <i x="1140" s="1"/>
        <i x="92" s="1"/>
        <i x="3" s="1"/>
        <i x="526" s="1"/>
        <i x="1098" s="1"/>
        <i x="609" s="1"/>
        <i x="745" s="1"/>
        <i x="488" s="1"/>
        <i x="335" s="1"/>
        <i x="428" s="1"/>
        <i x="354" s="1"/>
        <i x="831" s="1"/>
        <i x="1095" s="1"/>
        <i x="826" s="1"/>
        <i x="752" s="1"/>
        <i x="1257" s="1"/>
        <i x="727" s="1"/>
        <i x="560" s="1"/>
        <i x="1083" s="1"/>
        <i x="507" s="1"/>
        <i x="1252" s="1"/>
        <i x="460" s="1"/>
        <i x="462" s="1"/>
        <i x="759" s="1"/>
        <i x="921" s="1"/>
        <i x="747" s="1"/>
        <i x="803" s="1"/>
        <i x="1250" s="1"/>
        <i x="132" s="1"/>
        <i x="513" s="1"/>
        <i x="360" s="1"/>
        <i x="1342" s="1"/>
        <i x="644" s="1"/>
        <i x="714" s="1"/>
        <i x="97" s="1"/>
        <i x="592" s="1"/>
        <i x="804" s="1"/>
        <i x="1273" s="1"/>
        <i x="778" s="1"/>
        <i x="523" s="1"/>
        <i x="353" s="1"/>
        <i x="607" s="1"/>
        <i x="415" s="1"/>
        <i x="817" s="1"/>
        <i x="986" s="1"/>
        <i x="995" s="1"/>
        <i x="1173" s="1"/>
        <i x="874" s="1"/>
        <i x="1192" s="1"/>
        <i x="1091" s="1"/>
        <i x="666" s="1"/>
        <i x="253" s="1"/>
        <i x="1320" s="1"/>
        <i x="245" s="1"/>
        <i x="313" s="1"/>
        <i x="196" s="1"/>
        <i x="684" s="1"/>
        <i x="327" s="1"/>
        <i x="217" s="1"/>
        <i x="140" s="1"/>
        <i x="177" s="1"/>
        <i x="152" s="1"/>
        <i x="273" s="1"/>
        <i x="688" s="1"/>
        <i x="1242" s="1"/>
        <i x="621" s="1"/>
        <i x="32" s="1"/>
        <i x="151" s="1"/>
        <i x="1047" s="1"/>
        <i x="82" s="1"/>
        <i x="73" s="1"/>
        <i x="162" s="1"/>
        <i x="1276" s="1"/>
        <i x="211" s="1"/>
        <i x="117" s="1"/>
        <i x="159" s="1"/>
        <i x="142" s="1"/>
        <i x="283" s="1"/>
        <i x="438" s="1"/>
        <i x="1107" s="1"/>
        <i x="902" s="1"/>
        <i x="1113" s="1"/>
        <i x="838" s="1"/>
        <i x="675" s="1"/>
        <i x="1293" s="1"/>
        <i x="1180" s="1"/>
        <i x="888" s="1"/>
        <i x="1260" s="1"/>
        <i x="869" s="1"/>
        <i x="645" s="1"/>
        <i x="137" s="1"/>
        <i x="962" s="1"/>
        <i x="846" s="1"/>
        <i x="1196" s="1"/>
        <i x="1070" s="1"/>
        <i x="562" s="1"/>
        <i x="279" s="1"/>
        <i x="326" s="1"/>
        <i x="433" s="1"/>
        <i x="381" s="1"/>
        <i x="541" s="1"/>
        <i x="383" s="1"/>
        <i x="356" s="1"/>
        <i x="1185" s="1"/>
        <i x="998" s="1"/>
        <i x="1069" s="1"/>
        <i x="1146" s="1"/>
        <i x="673" s="1"/>
        <i x="391" s="1"/>
        <i x="567" s="1"/>
        <i x="1152" s="1"/>
        <i x="738" s="1"/>
        <i x="786" s="1"/>
        <i x="883" s="1"/>
        <i x="844" s="1"/>
        <i x="187" s="1"/>
        <i x="792" s="1"/>
        <i x="18" s="1"/>
        <i x="1073" s="1"/>
        <i x="6" s="1"/>
        <i x="1315" s="1"/>
        <i x="824" s="1"/>
        <i x="1134" s="1"/>
        <i x="199" s="1"/>
        <i x="179" s="1"/>
        <i x="848" s="1"/>
        <i x="294" s="1"/>
        <i x="286" s="1"/>
        <i x="35" s="1"/>
        <i x="5" s="1"/>
        <i x="124" s="1"/>
        <i x="818" s="1"/>
        <i x="109" s="1"/>
        <i x="809" s="1"/>
        <i x="1037" s="1"/>
        <i x="889" s="1"/>
        <i x="692" s="1"/>
        <i x="583" s="1"/>
        <i x="1197" s="1"/>
        <i x="1283" s="1"/>
        <i x="316" s="1"/>
        <i x="1204" s="1"/>
        <i x="581" s="1"/>
        <i x="379" s="1"/>
        <i x="1336" s="1"/>
        <i x="221" s="1"/>
        <i x="1040" s="1"/>
        <i x="758" s="1"/>
        <i x="772" s="1"/>
        <i x="1015" s="1"/>
        <i x="993" s="1"/>
        <i x="468" s="1"/>
        <i x="87" s="1"/>
        <i x="276" s="1"/>
        <i x="453" s="1"/>
        <i x="1312" s="1"/>
        <i x="588" s="1"/>
        <i x="95" s="1"/>
        <i x="96" s="1"/>
        <i x="299" s="1"/>
        <i x="1216" s="1"/>
        <i x="976" s="1"/>
        <i x="475" s="1"/>
        <i x="669" s="1"/>
        <i x="1054" s="1"/>
        <i x="815" s="1"/>
        <i x="27" s="1"/>
        <i x="736" s="1"/>
        <i x="389" s="1"/>
        <i x="208" s="1"/>
        <i x="323" s="1"/>
        <i x="216" s="1"/>
        <i x="1251" s="1"/>
        <i x="1169" s="1"/>
        <i x="434" s="1"/>
        <i x="729" s="1"/>
        <i x="1118" s="1"/>
        <i x="2" s="1"/>
        <i x="1207" s="1"/>
        <i x="503" s="1"/>
        <i x="411" s="1"/>
        <i x="931" s="1"/>
        <i x="446" s="1"/>
        <i x="676" s="1"/>
        <i x="111" s="1"/>
        <i x="83" s="1"/>
        <i x="1314" s="1"/>
        <i x="268" s="1"/>
        <i x="633" s="1"/>
        <i x="671" s="1"/>
        <i x="311" s="1"/>
        <i x="1248" s="1"/>
        <i x="435" s="1"/>
        <i x="925" s="1"/>
        <i x="961" s="1"/>
        <i x="927" s="1"/>
        <i x="974" s="1"/>
        <i x="992" s="1"/>
        <i x="1247" s="1"/>
        <i x="1026" s="1"/>
        <i x="236" s="1"/>
        <i x="107" s="1"/>
        <i x="1096" s="1"/>
        <i x="702" s="1"/>
        <i x="631" s="1"/>
        <i x="271" s="1"/>
        <i x="1" s="1"/>
        <i x="548" s="1"/>
        <i x="707" s="1"/>
        <i x="1116" s="1"/>
        <i x="244" s="1"/>
        <i x="833" s="1"/>
        <i x="405" s="1"/>
        <i x="62" s="1"/>
        <i x="781" s="1"/>
        <i x="1159" s="1"/>
        <i x="123" s="1"/>
        <i x="1067" s="1"/>
        <i x="850" s="1"/>
        <i x="881" s="1"/>
        <i x="1103" s="1"/>
        <i x="250" s="1"/>
        <i x="880" s="1"/>
        <i x="553" s="1"/>
        <i x="535" s="1"/>
        <i x="1306" s="1"/>
        <i x="711" s="1"/>
        <i x="511" s="1"/>
        <i x="813" s="1"/>
        <i x="248" s="1"/>
        <i x="100" s="1"/>
        <i x="203" s="1"/>
        <i x="194" s="1"/>
        <i x="149" s="1"/>
        <i x="39" s="1"/>
        <i x="20" s="1"/>
        <i x="1001" s="1"/>
        <i x="1023" s="1"/>
        <i x="31" s="1"/>
        <i x="75" s="1"/>
        <i x="147" s="1"/>
        <i x="559" s="1"/>
        <i x="1119" s="1"/>
        <i x="819" s="1"/>
        <i x="116" s="1"/>
        <i x="640" s="1"/>
        <i x="1031" s="1"/>
        <i x="1156" s="1"/>
        <i x="325" s="1"/>
        <i x="806" s="1"/>
        <i x="895" s="1"/>
        <i x="263" s="1"/>
        <i x="1053" s="1"/>
        <i x="22" s="1"/>
        <i x="110" s="1"/>
        <i x="64" s="1"/>
        <i x="377" s="1"/>
        <i x="1277" s="1"/>
        <i x="427" s="1"/>
        <i x="1301" s="1"/>
        <i x="1055" s="1"/>
        <i x="1217" s="1"/>
        <i x="238" s="1"/>
        <i x="628" s="1"/>
        <i x="841" s="1"/>
        <i x="368" s="1"/>
        <i x="454" s="1"/>
        <i x="728" s="1"/>
        <i x="539" s="1"/>
        <i x="367" s="1"/>
        <i x="734" s="1"/>
        <i x="504" s="1"/>
        <i x="999" s="1"/>
        <i x="1164" s="1"/>
        <i x="225" s="1"/>
        <i x="1063" s="1"/>
        <i x="1325" s="1"/>
        <i x="310" s="1"/>
        <i x="295" s="1"/>
        <i x="297" s="1"/>
        <i x="278" s="1"/>
        <i x="1299" s="1"/>
        <i x="533" s="1"/>
        <i x="272" s="1"/>
        <i x="456" s="1"/>
        <i x="1165" s="1"/>
        <i x="943" s="1"/>
        <i x="1137" s="1"/>
        <i x="1258" s="1"/>
        <i x="167" s="1"/>
        <i x="1002" s="1"/>
        <i x="41" s="1"/>
        <i x="441" s="1"/>
        <i x="493" s="1"/>
        <i x="219" s="1"/>
        <i x="445" s="1"/>
        <i x="115" s="1"/>
        <i x="14" s="1"/>
        <i x="933" s="1"/>
        <i x="1087" s="1"/>
        <i x="1163" s="1"/>
        <i x="243" s="1"/>
        <i x="48" s="1"/>
        <i x="180" s="1"/>
        <i x="808" s="1"/>
        <i x="1244" s="1"/>
        <i x="175" s="1"/>
        <i x="479" s="1"/>
        <i x="508" s="1"/>
        <i x="489" s="1"/>
        <i x="1330" s="1"/>
        <i x="932" s="1"/>
        <i x="264" s="1"/>
        <i x="269" s="1"/>
        <i x="275" s="1"/>
        <i x="957" s="1"/>
        <i x="1229" s="1"/>
        <i x="679" s="1"/>
        <i x="717" s="1"/>
        <i x="1241" s="1"/>
        <i x="834" s="1"/>
        <i x="1295" s="1"/>
        <i x="231" s="1"/>
        <i x="857" s="1"/>
        <i x="506" s="1"/>
        <i x="128" s="1"/>
        <i x="296" s="1"/>
        <i x="1222" s="1"/>
        <i x="388" s="1"/>
        <i x="408" s="1"/>
        <i x="390" s="1"/>
        <i x="1085" s="1"/>
        <i x="1025" s="1"/>
        <i x="537" s="1"/>
        <i x="735" s="1"/>
        <i x="431" s="1"/>
        <i x="1155" s="1"/>
        <i x="556" s="1"/>
        <i x="706" s="1"/>
        <i x="1039" s="1"/>
        <i x="774" s="1"/>
        <i x="779" s="1"/>
        <i x="1328" s="1"/>
        <i x="23" s="1"/>
        <i x="44" s="1"/>
        <i x="81" s="1"/>
        <i x="495" s="1"/>
        <i x="466" s="1"/>
        <i x="959" s="1"/>
        <i x="232" s="1"/>
        <i x="783" s="1"/>
        <i x="307" s="1"/>
        <i x="1303" s="1"/>
        <i x="596" s="1"/>
        <i x="1236" s="1"/>
        <i x="1018" s="1"/>
        <i x="544" s="1"/>
        <i x="357" s="1"/>
        <i x="543" s="1"/>
        <i x="521" s="1"/>
        <i x="1289" s="1"/>
        <i x="656" s="1"/>
        <i x="1175" s="1"/>
        <i x="788" s="1"/>
        <i x="704" s="1"/>
        <i x="420" s="1"/>
        <i x="317" s="1"/>
        <i x="1212" s="1"/>
        <i x="630" s="1"/>
        <i x="305" s="1"/>
        <i x="471" s="1"/>
        <i x="385" s="1"/>
        <i x="169" s="1"/>
        <i x="281" s="1"/>
        <i x="879" s="1"/>
        <i x="91" s="1"/>
        <i x="57" s="1"/>
        <i x="66" s="1"/>
        <i x="223" s="1"/>
        <i x="105" s="1"/>
        <i x="131" s="1"/>
        <i x="416" s="1"/>
        <i x="529" s="1"/>
        <i x="487" s="1"/>
        <i x="481" s="1"/>
        <i x="1245" s="1"/>
        <i x="1074" s="1"/>
        <i x="720" s="1"/>
        <i x="524" s="1"/>
        <i x="72" s="1"/>
        <i x="746" s="1"/>
        <i x="378" s="1"/>
        <i x="251" s="1"/>
        <i x="330" s="1"/>
        <i x="74" s="1"/>
        <i x="113" s="1"/>
        <i x="37" s="1"/>
        <i x="312" s="1"/>
        <i x="1205" s="1"/>
        <i x="1060" s="1"/>
        <i x="755" s="1"/>
        <i x="517" s="1"/>
        <i x="1081" s="1"/>
        <i x="1108" s="1"/>
        <i x="424" s="1"/>
        <i x="417" s="1"/>
        <i x="538" s="1"/>
        <i x="382" s="1"/>
        <i x="580" s="1"/>
        <i x="94" s="1"/>
        <i x="845" s="1"/>
        <i x="800" s="1"/>
        <i x="474" s="1"/>
        <i x="114" s="1"/>
        <i x="364" s="1"/>
        <i x="359" s="1"/>
        <i x="289" s="1"/>
        <i x="344" s="1"/>
        <i x="476" s="1"/>
        <i x="442" s="1"/>
        <i x="406" s="1"/>
        <i x="343" s="1"/>
        <i x="757" s="1"/>
        <i x="85" s="1"/>
        <i x="546" s="1"/>
        <i x="1131" s="1"/>
        <i x="277" s="1"/>
        <i x="987" s="1"/>
        <i x="1194" s="1"/>
        <i x="1239" s="1"/>
        <i x="93" s="1"/>
        <i x="500" s="1"/>
        <i x="28" s="1"/>
        <i x="1271" s="1"/>
        <i x="1311" s="1"/>
        <i x="1033" s="1"/>
        <i x="249" s="1"/>
        <i x="402" s="1"/>
        <i x="127" s="1"/>
        <i x="928" s="1"/>
        <i x="1153" s="1"/>
        <i x="771" s="1"/>
        <i x="133" s="1"/>
        <i x="776" s="1"/>
        <i x="1036" s="1"/>
        <i x="370" s="1"/>
        <i x="376" s="1"/>
        <i x="348" s="1"/>
        <i x="413" s="1"/>
        <i x="1266" s="1"/>
        <i x="155" s="1"/>
        <i x="518" s="1"/>
        <i x="1166" s="1"/>
        <i x="1272" s="1"/>
        <i x="625" s="1"/>
        <i x="870" s="1"/>
        <i x="697" s="1"/>
        <i x="1228" s="1"/>
        <i x="942" s="1"/>
        <i x="641" s="1"/>
        <i x="429" s="1"/>
        <i x="436" s="1"/>
        <i x="314" s="1"/>
        <i x="112" s="1"/>
        <i x="790" s="1"/>
        <i x="1128" s="1"/>
        <i x="240" s="1"/>
        <i x="76" s="1"/>
        <i x="172" s="1"/>
        <i x="464" s="1"/>
        <i x="534" s="1"/>
        <i x="494" s="1"/>
        <i x="363" s="1"/>
        <i x="358" s="1"/>
        <i x="777" s="1"/>
        <i x="668" s="1"/>
        <i x="465" s="1"/>
        <i x="761" s="1"/>
        <i x="1265" s="1"/>
        <i x="698" s="1"/>
        <i x="1034" s="1"/>
        <i x="206" s="1"/>
        <i x="404" s="1"/>
        <i x="77" s="1"/>
        <i x="373" s="1"/>
        <i x="972" s="1"/>
        <i x="1256" s="1"/>
        <i x="617" s="1"/>
        <i x="403" s="1"/>
        <i x="61" s="1"/>
        <i x="192" s="1"/>
        <i x="122" s="1"/>
        <i x="1188" s="1"/>
        <i x="604" s="1"/>
        <i x="1195" s="1"/>
        <i x="530" s="1"/>
        <i x="24" s="1"/>
        <i x="130" s="1"/>
        <i x="171" s="1"/>
        <i x="86" s="1"/>
        <i x="659" s="1"/>
        <i x="119" s="1"/>
        <i x="280" s="1"/>
        <i x="444" s="1"/>
        <i x="451" s="1"/>
        <i x="990" s="1"/>
        <i x="896" s="1"/>
        <i x="799" s="1"/>
        <i x="570" s="1"/>
        <i x="540" s="1"/>
        <i x="291" s="1"/>
        <i x="847" s="1"/>
        <i x="1178" s="1"/>
        <i x="1008" s="1"/>
        <i x="678" s="1"/>
        <i x="1138" s="1"/>
        <i x="502" s="1"/>
        <i x="78" s="1"/>
        <i x="954" s="1"/>
        <i x="708" s="1"/>
        <i x="900" s="1"/>
        <i x="528" s="1"/>
        <i x="586" s="1"/>
        <i x="696" s="1"/>
        <i x="337" s="1"/>
        <i x="338" s="1"/>
        <i x="398" s="1"/>
        <i x="505" s="1"/>
        <i x="1029" s="1"/>
        <i x="1341" s="1"/>
        <i x="38" s="1"/>
        <i x="178" s="1"/>
        <i x="455" s="1"/>
        <i x="372" s="1"/>
        <i x="176" s="1"/>
        <i x="545" s="1"/>
        <i x="163" s="1"/>
        <i x="333" s="1"/>
        <i x="486" s="1"/>
        <i x="380" s="1"/>
        <i x="1280" s="1"/>
        <i x="984" s="1"/>
        <i x="282" s="1"/>
        <i x="135" s="1"/>
        <i x="188" s="1"/>
        <i x="215" s="1"/>
        <i x="58" s="1"/>
        <i x="461" s="1"/>
        <i x="401" s="1"/>
        <i x="361" s="1"/>
        <i x="432" s="1"/>
        <i x="392" s="1"/>
        <i x="552" s="1"/>
        <i x="410" s="1"/>
        <i x="414" s="1"/>
        <i x="118" s="1"/>
        <i x="34" s="1"/>
        <i x="136" s="1"/>
        <i x="1000" s="1"/>
        <i x="1048" s="1"/>
        <i x="1105" s="1"/>
        <i x="246" s="1"/>
        <i x="284" s="1"/>
        <i x="1181" s="1"/>
        <i x="472" s="1"/>
        <i x="448" s="1"/>
        <i x="484" s="1"/>
        <i x="514" s="1"/>
        <i x="458" s="1"/>
        <i x="1290" s="1"/>
        <i x="334" s="1"/>
        <i x="443" s="1"/>
        <i x="412" s="1"/>
        <i x="386" s="1"/>
        <i x="237" s="1"/>
        <i x="492" s="1"/>
        <i x="840" s="1"/>
        <i x="1017" s="1"/>
        <i x="342" s="1"/>
        <i x="1206" s="1"/>
        <i x="509" s="1"/>
        <i x="536" s="1"/>
        <i x="71" s="1"/>
        <i x="909" s="1"/>
        <i x="303" s="1"/>
        <i x="266" s="1"/>
        <i x="195" s="1"/>
        <i x="234" s="1"/>
        <i x="1150" s="1"/>
        <i x="482" s="1"/>
        <i x="16" s="1"/>
        <i x="197" s="1"/>
        <i x="103" s="1"/>
        <i x="561" s="1"/>
        <i x="285" s="1"/>
        <i x="516" s="1"/>
        <i x="1199" s="1"/>
        <i x="1238" s="1"/>
        <i x="1120" s="1"/>
        <i x="525" s="1"/>
        <i x="1097" s="1"/>
        <i x="1201" s="1"/>
        <i x="70" s="1"/>
        <i x="1334" s="1"/>
        <i x="496" s="1"/>
        <i x="309" s="1"/>
        <i x="183" s="1"/>
        <i x="186" s="1"/>
        <i x="213" s="1"/>
        <i x="328" s="1"/>
        <i x="937" s="1"/>
        <i x="306" s="1"/>
        <i x="1202" s="1"/>
        <i x="497" s="1"/>
        <i x="1160" s="1"/>
        <i x="1327" s="1"/>
        <i x="168" s="1"/>
        <i x="270" s="1"/>
        <i x="554" s="1"/>
        <i x="542" s="1"/>
        <i x="1101" s="1"/>
        <i x="1338" s="1"/>
        <i x="602" s="1"/>
        <i x="1046" s="1"/>
        <i x="1214" s="1"/>
        <i x="108" s="1"/>
        <i x="67" s="1"/>
        <i x="150" s="1"/>
        <i x="470" s="1"/>
        <i x="498" s="1"/>
        <i x="1331" s="1"/>
        <i x="292" s="1"/>
        <i x="670" s="1"/>
        <i x="340" s="1"/>
        <i x="336" s="1"/>
        <i x="339" s="1"/>
        <i x="520" s="1"/>
        <i x="532" s="1"/>
        <i x="1287" s="1"/>
        <i x="255" s="1"/>
        <i x="265" s="1"/>
        <i x="1142" s="1"/>
        <i x="200" s="1"/>
        <i x="798" s="1"/>
        <i x="1183" s="1"/>
        <i x="79" s="1"/>
        <i x="478" s="1"/>
        <i x="491" s="1"/>
        <i x="1043" s="1"/>
        <i x="341" s="1"/>
        <i x="775" s="1"/>
        <i x="351" s="1"/>
        <i x="485" s="1"/>
        <i x="1309" s="1"/>
        <i x="369" s="1"/>
        <i x="362" s="1"/>
        <i x="375" s="1"/>
        <i x="366" s="1"/>
        <i x="332" s="1"/>
        <i x="1126" s="1"/>
        <i x="54" s="1"/>
        <i x="836" s="1"/>
        <i x="953" s="1"/>
        <i x="467" s="1"/>
        <i x="1278" s="1"/>
        <i x="872" s="1"/>
        <i x="797" s="1"/>
        <i x="1190" s="1"/>
        <i x="121" s="1"/>
        <i x="1298" s="1"/>
        <i x="1171" s="1"/>
        <i x="1332" s="1"/>
        <i x="941" s="1"/>
        <i x="1305" s="1"/>
        <i x="1267" s="1"/>
        <i x="1109" s="1"/>
        <i x="210" s="1"/>
        <i x="1106" s="1"/>
        <i x="1158" s="1"/>
        <i x="1021" s="1"/>
        <i x="352" s="1"/>
        <i x="346" s="1"/>
        <i x="452" s="1"/>
        <i x="522" s="1"/>
        <i x="1041" s="1"/>
        <i x="490" s="1"/>
        <i x="88" s="1"/>
        <i x="1174" s="1"/>
        <i x="1004" s="1"/>
        <i x="1099" s="1"/>
        <i x="298" s="1"/>
        <i x="1168" s="1"/>
        <i x="1255" s="1"/>
        <i x="1226" s="1"/>
        <i x="1094" s="1"/>
        <i x="447" s="1"/>
        <i x="501" s="1"/>
        <i x="550" s="1"/>
        <i x="395" s="1"/>
        <i x="174" s="1"/>
        <i x="1270" s="1"/>
        <i x="1318" s="1"/>
        <i x="963" s="1"/>
        <i x="1077" s="1"/>
        <i x="1191" s="1"/>
        <i x="1084" s="1"/>
        <i x="1028"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_Count" xr10:uid="{EF8650B8-5FCE-44C5-A12A-2BD9960FBB90}" sourceName="Rating_Count">
  <pivotTables>
    <pivotTable tabId="11" name="PivotTable1"/>
    <pivotTable tabId="8" name="PivotTable1"/>
    <pivotTable tabId="10" name="PivotTable1"/>
    <pivotTable tabId="13" name="PivotTable1"/>
    <pivotTable tabId="12" name="PivotTable1"/>
    <pivotTable tabId="21" name="PivotTable1"/>
    <pivotTable tabId="15" name="PivotTable1"/>
    <pivotTable tabId="16" name="PivotTable1"/>
    <pivotTable tabId="17" name="PivotTable1"/>
    <pivotTable tabId="18" name="PivotTable1"/>
    <pivotTable tabId="19" name="PivotTable1"/>
    <pivotTable tabId="23" name="PivotTable1"/>
  </pivotTables>
  <data>
    <tabular pivotCacheId="1285091095" sortOrder="descending">
      <items count="1115">
        <i x="10" s="1"/>
        <i x="263" s="1"/>
        <i x="394" s="1"/>
        <i x="273" s="1"/>
        <i x="324" s="1"/>
        <i x="522" s="1"/>
        <i x="734" s="1"/>
        <i x="396" s="1"/>
        <i x="606" s="1"/>
        <i x="259" s="1"/>
        <i x="329" s="1"/>
        <i x="489" s="1"/>
        <i x="399" s="1"/>
        <i x="110" s="1"/>
        <i x="8" s="1"/>
        <i x="252" s="1"/>
        <i x="141" s="1"/>
        <i x="307" s="1"/>
        <i x="430" s="1"/>
        <i x="475" s="1"/>
        <i x="401" s="1"/>
        <i x="288" s="1"/>
        <i x="395" s="1"/>
        <i x="257" s="1"/>
        <i x="728" s="1"/>
        <i x="501" s="1"/>
        <i x="450" s="1"/>
        <i x="427" s="1"/>
        <i x="36" s="1"/>
        <i x="404" s="1"/>
        <i x="443" s="1"/>
        <i x="695" s="1"/>
        <i x="363" s="1"/>
        <i x="469" s="1"/>
        <i x="3" s="1"/>
        <i x="490" s="1"/>
        <i x="405" s="1"/>
        <i x="563" s="1"/>
        <i x="42" s="1"/>
        <i x="348" s="1"/>
        <i x="417" s="1"/>
        <i x="724" s="1"/>
        <i x="487" s="1"/>
        <i x="297" s="1"/>
        <i x="526" s="1"/>
        <i x="410" s="1"/>
        <i x="644" s="1"/>
        <i x="159" s="1"/>
        <i x="27" s="1"/>
        <i x="549" s="1"/>
        <i x="659" s="1"/>
        <i x="286" s="1"/>
        <i x="544" s="1"/>
        <i x="102" s="1"/>
        <i x="413" s="1"/>
        <i x="519" s="1"/>
        <i x="311" s="1"/>
        <i x="346" s="1"/>
        <i x="255" s="1"/>
        <i x="485" s="1"/>
        <i x="407" s="1"/>
        <i x="497" s="1"/>
        <i x="737" s="1"/>
        <i x="397" s="1"/>
        <i x="461" s="1"/>
        <i x="314" s="1"/>
        <i x="260" s="1"/>
        <i x="342" s="1"/>
        <i x="434" s="1"/>
        <i x="449" s="1"/>
        <i x="500" s="1"/>
        <i x="408" s="1"/>
        <i x="738" s="1"/>
        <i x="846" s="1"/>
        <i x="481" s="1"/>
        <i x="458" s="1"/>
        <i x="420" s="1"/>
        <i x="302" s="1"/>
        <i x="567" s="1"/>
        <i x="429" s="1"/>
        <i x="299" s="1"/>
        <i x="491" s="1"/>
        <i x="781" s="1"/>
        <i x="265" s="1"/>
        <i x="54" s="1"/>
        <i x="733" s="1"/>
        <i x="646" s="1"/>
        <i x="151" s="1"/>
        <i x="751" s="1"/>
        <i x="1" s="1"/>
        <i x="833" s="1"/>
        <i x="623" s="1"/>
        <i x="290" s="1"/>
        <i x="105" s="1"/>
        <i x="512" s="1"/>
        <i x="664" s="1"/>
        <i x="753" s="1"/>
        <i x="559" s="1"/>
        <i x="593" s="1"/>
        <i x="776" s="1"/>
        <i x="769" s="1"/>
        <i x="362" s="1"/>
        <i x="484" s="1"/>
        <i x="761" s="1"/>
        <i x="284" s="1"/>
        <i x="839" s="1"/>
        <i x="375" s="1"/>
        <i x="757" s="1"/>
        <i x="199" s="1"/>
        <i x="787" s="1"/>
        <i x="448" s="1"/>
        <i x="23" s="1"/>
        <i x="464" s="1"/>
        <i x="193" s="1"/>
        <i x="452" s="1"/>
        <i x="419" s="1"/>
        <i x="454" s="1"/>
        <i x="571" s="1"/>
        <i x="412" s="1"/>
        <i x="802" s="1"/>
        <i x="281" s="1"/>
        <i x="14" s="1"/>
        <i x="306" s="1"/>
        <i x="343" s="1"/>
        <i x="735" s="1"/>
        <i x="584" s="1"/>
        <i x="321" s="1"/>
        <i x="493" s="1"/>
        <i x="759" s="1"/>
        <i x="577" s="1"/>
        <i x="309" s="1"/>
        <i x="516" s="1"/>
        <i x="7" s="1"/>
        <i x="670" s="1"/>
        <i x="267" s="1"/>
        <i x="426" s="1"/>
        <i x="115" s="1"/>
        <i x="53" s="1"/>
        <i x="332" s="1"/>
        <i x="271" s="1"/>
        <i x="327" s="1"/>
        <i x="411" s="1"/>
        <i x="69" s="1"/>
        <i x="98" s="1"/>
        <i x="854" s="1"/>
        <i x="437" s="1"/>
        <i x="414" s="1"/>
        <i x="383" s="1"/>
        <i x="347" s="1"/>
        <i x="250" s="1"/>
        <i x="241" s="1"/>
        <i x="553" s="1"/>
        <i x="525" s="1"/>
        <i x="492" s="1"/>
        <i x="37" s="1"/>
        <i x="424" s="1"/>
        <i x="341" s="1"/>
        <i x="310" s="1"/>
        <i x="456" s="1"/>
        <i x="818" s="1"/>
        <i x="576" s="1"/>
        <i x="533" s="1"/>
        <i x="785" s="1"/>
        <i x="685" s="1"/>
        <i x="537" s="1"/>
        <i x="457" s="1"/>
        <i x="547" s="1"/>
        <i x="282" s="1"/>
        <i x="521" s="1"/>
        <i x="558" s="1"/>
        <i x="499" s="1"/>
        <i x="773" s="1"/>
        <i x="727" s="1"/>
        <i x="175" s="1"/>
        <i x="570" s="1"/>
        <i x="5" s="1"/>
        <i x="402" s="1"/>
        <i x="43" s="1"/>
        <i x="488" s="1"/>
        <i x="0" s="1"/>
        <i x="752" s="1"/>
        <i x="747" s="1"/>
        <i x="743" s="1"/>
        <i x="555" s="1"/>
        <i x="131" s="1"/>
        <i x="470" s="1"/>
        <i x="709" s="1"/>
        <i x="352" s="1"/>
        <i x="268" s="1"/>
        <i x="573" s="1"/>
        <i x="78" s="1"/>
        <i x="615" s="1"/>
        <i x="269" s="1"/>
        <i x="331" s="1"/>
        <i x="258" s="1"/>
        <i x="748" s="1"/>
        <i x="403" s="1"/>
        <i x="614" s="1"/>
        <i x="431" s="1"/>
        <i x="272" s="1"/>
        <i x="176" s="1"/>
        <i x="495" s="1"/>
        <i x="325" s="1"/>
        <i x="836" s="1"/>
        <i x="26" s="1"/>
        <i x="689" s="1"/>
        <i x="503" s="1"/>
        <i x="550" s="1"/>
        <i x="574" s="1"/>
        <i x="285" s="1"/>
        <i x="556" s="1"/>
        <i x="58" s="1"/>
        <i x="799" s="1"/>
        <i x="247" s="1"/>
        <i x="514" s="1"/>
        <i x="798" s="1"/>
        <i x="336" s="1"/>
        <i x="277" s="1"/>
        <i x="270" s="1"/>
        <i x="165" s="1"/>
        <i x="13" s="1"/>
        <i x="298" s="1"/>
        <i x="583" s="1"/>
        <i x="339" s="1"/>
        <i x="730" s="1"/>
        <i x="908" s="1"/>
        <i x="810" s="1"/>
        <i x="560" s="1"/>
        <i x="293" s="1"/>
        <i x="439" s="1"/>
        <i x="843" s="1"/>
        <i x="315" s="1"/>
        <i x="251" s="1"/>
        <i x="480" s="1"/>
        <i x="803" s="1"/>
        <i x="254" s="1"/>
        <i x="580" s="1"/>
        <i x="564" s="1"/>
        <i x="486" s="1"/>
        <i x="995" s="1"/>
        <i x="762" s="1"/>
        <i x="386" s="1"/>
        <i x="275" s="1"/>
        <i x="317" s="1"/>
        <i x="4" s="1"/>
        <i x="308" s="1"/>
        <i x="649" s="1"/>
        <i x="330" s="1"/>
        <i x="19" s="1"/>
        <i x="711" s="1"/>
        <i x="786" s="1"/>
        <i x="686" s="1"/>
        <i x="937" s="1"/>
        <i x="264" s="1"/>
        <i x="655" s="1"/>
        <i x="510" s="1"/>
        <i x="534" s="1"/>
        <i x="792" s="1"/>
        <i x="739" s="1"/>
        <i x="779" s="1"/>
        <i x="971" s="1"/>
        <i x="423" s="1"/>
        <i x="812" s="1"/>
        <i x="1016" s="1"/>
        <i x="433" s="1"/>
        <i x="6" s="1"/>
        <i x="474" s="1"/>
        <i x="866" s="1"/>
        <i x="543" s="1"/>
        <i x="511" s="1"/>
        <i x="435" s="1"/>
        <i x="851" s="1"/>
        <i x="218" s="1"/>
        <i x="416" s="1"/>
        <i x="824" s="1"/>
        <i x="280" s="1"/>
        <i x="541" s="1"/>
        <i x="388" s="1"/>
        <i x="303" s="1"/>
        <i x="788" s="1"/>
        <i x="545" s="1"/>
        <i x="768" s="1"/>
        <i x="860" s="1"/>
        <i x="262" s="1"/>
        <i x="361" s="1"/>
        <i x="688" s="1"/>
        <i x="274" s="1"/>
        <i x="174" s="1"/>
        <i x="1072" s="1"/>
        <i x="741" s="1"/>
        <i x="791" s="1"/>
        <i x="749" s="1"/>
        <i x="585" s="1"/>
        <i x="683" s="1"/>
        <i x="249" s="1"/>
        <i x="473" s="1"/>
        <i x="710" s="1"/>
        <i x="441" s="1"/>
        <i x="32" s="1"/>
        <i x="617" s="1"/>
        <i x="845" s="1"/>
        <i x="9" s="1"/>
        <i x="729" s="1"/>
        <i x="934" s="1"/>
        <i x="832" s="1"/>
        <i x="279" s="1"/>
        <i x="669" s="1"/>
        <i x="841" s="1"/>
        <i x="887" s="1"/>
        <i x="83" s="1"/>
        <i x="648" s="1"/>
        <i x="15" s="1"/>
        <i x="777" s="1"/>
        <i x="827" s="1"/>
        <i x="609" s="1"/>
        <i x="445" s="1"/>
        <i x="903" s="1"/>
        <i x="99" s="1"/>
        <i x="261" s="1"/>
        <i x="679" s="1"/>
        <i x="479" s="1"/>
        <i x="625" s="1"/>
        <i x="652" s="1"/>
        <i x="444" s="1"/>
        <i x="22" s="1"/>
        <i x="38" s="1"/>
        <i x="183" s="1"/>
        <i x="16" s="1"/>
        <i x="997" s="1"/>
        <i x="1011" s="1"/>
        <i x="745" s="1"/>
        <i x="834" s="1"/>
        <i x="422" s="1"/>
        <i x="447" s="1"/>
        <i x="467" s="1"/>
        <i x="796" s="1"/>
        <i x="881" s="1"/>
        <i x="304" s="1"/>
        <i x="552" s="1"/>
        <i x="891" s="1"/>
        <i x="578" s="1"/>
        <i x="1000" s="1"/>
        <i x="856" s="1"/>
        <i x="942" s="1"/>
        <i x="681" s="1"/>
        <i x="557" s="1"/>
        <i x="294" s="1"/>
        <i x="468" s="1"/>
        <i x="594" s="1"/>
        <i x="1022" s="1"/>
        <i x="618" s="1"/>
        <i x="18" s="1"/>
        <i x="139" s="1"/>
        <i x="831" s="1"/>
        <i x="365" s="1"/>
        <i x="682" s="1"/>
        <i x="684" s="1"/>
        <i x="635" s="1"/>
        <i x="656" s="1"/>
        <i x="632" s="1"/>
        <i x="256" s="1"/>
        <i x="597" s="1"/>
        <i x="70" s="1"/>
        <i x="634" s="1"/>
        <i x="120" s="1"/>
        <i x="627" s="1"/>
        <i x="1091" s="1"/>
        <i x="805" s="1"/>
        <i x="964" s="1"/>
        <i x="897" s="1"/>
        <i x="377" s="1"/>
        <i x="579" s="1"/>
        <i x="639" s="1"/>
        <i x="72" s="1"/>
        <i x="603" s="1"/>
        <i x="517" s="1"/>
        <i x="39" s="1"/>
        <i x="770" s="1"/>
        <i x="907" s="1"/>
        <i x="1047" s="1"/>
        <i x="654" s="1"/>
        <i x="794" s="1"/>
        <i x="873" s="1"/>
        <i x="451" s="1"/>
        <i x="425" s="1"/>
        <i x="312" s="1"/>
        <i x="700" s="1"/>
        <i x="508" s="1"/>
        <i x="20" s="1"/>
        <i x="334" s="1"/>
        <i x="877" s="1"/>
        <i x="476" s="1"/>
        <i x="390" s="1"/>
        <i x="879" s="1"/>
        <i x="436" s="1"/>
        <i x="565" s="1"/>
        <i x="607" s="1"/>
        <i x="896" s="1"/>
        <i x="933" s="1"/>
        <i x="981" s="1"/>
        <i x="595" s="1"/>
        <i x="266" s="1"/>
        <i x="904" s="1"/>
        <i x="368" s="1"/>
        <i x="406" s="1"/>
        <i x="194" s="1"/>
        <i x="562" s="1"/>
        <i x="465" s="1"/>
        <i x="460" s="1"/>
        <i x="504" s="1"/>
        <i x="289" s="1"/>
        <i x="160" s="1"/>
        <i x="647" s="1"/>
        <i x="600" s="1"/>
        <i x="855" s="1"/>
        <i x="742" s="1"/>
        <i x="369" s="1"/>
        <i x="359" s="1"/>
        <i x="529" s="1"/>
        <i x="154" s="1"/>
        <i x="687" s="1"/>
        <i x="446" s="1"/>
        <i x="44" s="1"/>
        <i x="40" s="1"/>
        <i x="969" s="1"/>
        <i x="758" s="1"/>
        <i x="582" s="1"/>
        <i x="535" s="1"/>
        <i x="1113" s="1"/>
        <i x="951" s="1"/>
        <i x="1032" s="1"/>
        <i x="815" s="1"/>
        <i x="789" s="1"/>
        <i x="1053" s="1"/>
        <i x="2" s="1"/>
        <i x="253" s="1"/>
        <i x="1085" s="1"/>
        <i x="987" s="1"/>
        <i x="316" s="1"/>
        <i x="518" s="1"/>
        <i x="61" s="1"/>
        <i x="691" s="1"/>
        <i x="905" s="1"/>
        <i x="169" s="1"/>
        <i x="954" s="1"/>
        <i x="621" s="1"/>
        <i x="338" s="1"/>
        <i x="283" s="1"/>
        <i x="575" s="1"/>
        <i x="398" s="1"/>
        <i x="590" s="1"/>
        <i x="718" s="1"/>
        <i x="145" s="1"/>
        <i x="676" s="1"/>
        <i x="34" s="1"/>
        <i x="976" s="1"/>
        <i x="502" s="1"/>
        <i x="924" s="1"/>
        <i x="982" s="1"/>
        <i x="296" s="1"/>
        <i x="440" s="1"/>
        <i x="432" s="1"/>
        <i x="344" s="1"/>
        <i x="998" s="1"/>
        <i x="530" s="1"/>
        <i x="51" s="1"/>
        <i x="49" s="1"/>
        <i x="1114" s="1"/>
        <i x="1073" s="1"/>
        <i x="163" s="1"/>
        <i x="568" s="1"/>
        <i x="137" s="1"/>
        <i x="581" s="1"/>
        <i x="358" s="1"/>
        <i x="74" s="1"/>
        <i x="130" s="1"/>
        <i x="1044" s="1"/>
        <i x="81" s="1"/>
        <i x="494" s="1"/>
        <i x="1103" s="1"/>
        <i x="744" s="1"/>
        <i x="376" s="1"/>
        <i x="539" s="1"/>
        <i x="1041" s="1"/>
        <i x="750" s="1"/>
        <i x="840" s="1"/>
        <i x="203" s="1"/>
        <i x="572" s="1"/>
        <i x="124" s="1"/>
        <i x="633" s="1"/>
        <i x="706" s="1"/>
        <i x="674" s="1"/>
        <i x="322" s="1"/>
        <i x="111" s="1"/>
        <i x="1006" s="1"/>
        <i x="945" s="1"/>
        <i x="301" s="1"/>
        <i x="699" s="1"/>
        <i x="1060" s="1"/>
        <i x="483" s="1"/>
        <i x="187" s="1"/>
        <i x="931" s="1"/>
        <i x="1070" s="1"/>
        <i x="626" s="1"/>
        <i x="1093" s="1"/>
        <i x="888" s="1"/>
        <i x="604" s="1"/>
        <i x="415" s="1"/>
        <i x="428" s="1"/>
        <i x="658" s="1"/>
        <i x="498" s="1"/>
        <i x="527" s="1"/>
        <i x="611" s="1"/>
        <i x="173" s="1"/>
        <i x="624" s="1"/>
        <i x="692" s="1"/>
        <i x="113" s="1"/>
        <i x="138" s="1"/>
        <i x="760" s="1"/>
        <i x="806" s="1"/>
        <i x="986" s="1"/>
        <i x="848" s="1"/>
        <i x="989" s="1"/>
        <i x="665" s="1"/>
        <i x="276" s="1"/>
        <i x="913" s="1"/>
        <i x="459" s="1"/>
        <i x="1018" s="1"/>
        <i x="972" s="1"/>
        <i x="698" s="1"/>
        <i x="1012" s="1"/>
        <i x="599" s="1"/>
        <i x="598" s="1"/>
        <i x="883" s="1"/>
        <i x="392" s="1"/>
        <i x="318" s="1"/>
        <i x="721" s="1"/>
        <i x="714" s="1"/>
        <i x="765" s="1"/>
        <i x="890" s="1"/>
        <i x="477" s="1"/>
        <i x="985" s="1"/>
        <i x="740" s="1"/>
        <i x="717" s="1"/>
        <i x="12" s="1"/>
        <i x="478" s="1"/>
        <i x="367" s="1"/>
        <i x="548" s="1"/>
        <i x="708" s="1"/>
        <i x="965" s="1"/>
        <i x="21" s="1"/>
        <i x="197" s="1"/>
        <i x="372" s="1"/>
        <i x="893" s="1"/>
        <i x="118" s="1"/>
        <i x="640" s="1"/>
        <i x="850" s="1"/>
        <i x="917" s="1"/>
        <i x="984" s="1"/>
        <i x="472" s="1"/>
        <i x="643" s="1"/>
        <i x="610" s="1"/>
        <i x="471" s="1"/>
        <i x="320" s="1"/>
        <i x="1004" s="1"/>
        <i x="291" s="1"/>
        <i x="820" s="1"/>
        <i x="953" s="1"/>
        <i x="859" s="1"/>
        <i x="596" s="1"/>
        <i x="192" s="1"/>
        <i x="826" s="1"/>
        <i x="829" s="1"/>
        <i x="622" s="1"/>
        <i x="1062" s="1"/>
        <i x="680" s="1"/>
        <i x="1035" s="1"/>
        <i x="915" s="1"/>
        <i x="662" s="1"/>
        <i x="80" s="1"/>
        <i x="1111" s="1"/>
        <i x="608" s="1"/>
        <i x="1067" s="1"/>
        <i x="871" s="1"/>
        <i x="1048" s="1"/>
        <i x="466" s="1"/>
        <i x="45" s="1"/>
        <i x="961" s="1"/>
        <i x="980" s="1"/>
        <i x="1064" s="1"/>
        <i x="874" s="1"/>
        <i x="925" s="1"/>
        <i x="880" s="1"/>
        <i x="950" s="1"/>
        <i x="523" s="1"/>
        <i x="1003" s="1"/>
        <i x="1069" s="1"/>
        <i x="819" s="1"/>
        <i x="650" s="1"/>
        <i x="107" s="1"/>
        <i x="939" s="1"/>
        <i x="719" s="1"/>
        <i x="305" s="1"/>
        <i x="637" s="1"/>
        <i x="86" s="1"/>
        <i x="1014" s="1"/>
        <i x="731" s="1"/>
        <i x="123" s="1"/>
        <i x="941" s="1"/>
        <i x="766" s="1"/>
        <i x="673" s="1"/>
        <i x="992" s="1"/>
        <i x="1077" s="1"/>
        <i x="244" s="1"/>
        <i x="496" s="1"/>
        <i x="345" s="1"/>
        <i x="705" s="1"/>
        <i x="509" s="1"/>
        <i x="591" s="1"/>
        <i x="442" s="1"/>
        <i x="287" s="1"/>
        <i x="421" s="1"/>
        <i x="807" s="1"/>
        <i x="693" s="1"/>
        <i x="204" s="1"/>
        <i x="103" s="1"/>
        <i x="1021" s="1"/>
        <i x="1024" s="1"/>
        <i x="867" s="1"/>
        <i x="323" s="1"/>
        <i x="782" s="1"/>
        <i x="152" s="1"/>
        <i x="642" s="1"/>
        <i x="515" s="1"/>
        <i x="340" s="1"/>
        <i x="1023" s="1"/>
        <i x="1092" s="1"/>
        <i x="546" s="1"/>
        <i x="872" s="1"/>
        <i x="389" s="1"/>
        <i x="328" s="1"/>
        <i x="774" s="1"/>
        <i x="360" s="1"/>
        <i x="462" s="1"/>
        <i x="978" s="1"/>
        <i x="619" s="1"/>
        <i x="230" s="1"/>
        <i x="453" s="1"/>
        <i x="861" s="1"/>
        <i x="630" s="1"/>
        <i x="657" s="1"/>
        <i x="213" s="1"/>
        <i x="813" s="1"/>
        <i x="746" s="1"/>
        <i x="47" s="1"/>
        <i x="136" s="1"/>
        <i x="243" s="1"/>
        <i x="712" s="1"/>
        <i x="182" s="1"/>
        <i x="771" s="1"/>
        <i x="694" s="1"/>
        <i x="911" s="1"/>
        <i x="671" s="1"/>
        <i x="524" s="1"/>
        <i x="868" s="1"/>
        <i x="919" s="1"/>
        <i x="536" s="1"/>
        <i x="84" s="1"/>
        <i x="531" s="1"/>
        <i x="830" s="1"/>
        <i x="24" s="1"/>
        <i x="1082" s="1"/>
        <i x="704" s="1"/>
        <i x="895" s="1"/>
        <i x="767" s="1"/>
        <i x="57" s="1"/>
        <i x="1096" s="1"/>
        <i x="108" s="1"/>
        <i x="1098" s="1"/>
        <i x="132" s="1"/>
        <i x="326" s="1"/>
        <i x="149" s="1"/>
        <i x="631" s="1"/>
        <i x="653" s="1"/>
        <i x="736" s="1"/>
        <i x="955" s="1"/>
        <i x="1049" s="1"/>
        <i x="697" s="1"/>
        <i x="87" s="1"/>
        <i x="1059" s="1"/>
        <i x="1084" s="1"/>
        <i x="702" s="1"/>
        <i x="587" s="1"/>
        <i x="1109" s="1"/>
        <i x="720" s="1"/>
        <i x="678" s="1"/>
        <i x="586" s="1"/>
        <i x="814" s="1"/>
        <i x="616" s="1"/>
        <i x="355" s="1"/>
        <i x="601" s="1"/>
        <i x="943" s="1"/>
        <i x="772" s="1"/>
        <i x="148" s="1"/>
        <i x="1058" s="1"/>
        <i x="713" s="1"/>
        <i x="380" s="1"/>
        <i x="335" s="1"/>
        <i x="1039" s="1"/>
        <i x="1019" s="1"/>
        <i x="701" s="1"/>
        <i x="962" s="1"/>
        <i x="944" s="1"/>
        <i x="1009" s="1"/>
        <i x="666" s="1"/>
        <i x="1106" s="1"/>
        <i x="1026" s="1"/>
        <i x="620" s="1"/>
        <i x="11" s="1"/>
        <i x="155" s="1"/>
        <i x="876" s="1"/>
        <i x="50" s="1"/>
        <i x="886" s="1"/>
        <i x="337" s="1"/>
        <i x="226" s="1"/>
        <i x="797" s="1"/>
        <i x="353" s="1"/>
        <i x="901" s="1"/>
        <i x="551" s="1"/>
        <i x="190" s="1"/>
        <i x="921" s="1"/>
        <i x="894" s="1"/>
        <i x="722" s="1"/>
        <i x="463" s="1"/>
        <i x="661" s="1"/>
        <i x="732" s="1"/>
        <i x="930" s="1"/>
        <i x="482" s="1"/>
        <i x="884" s="1"/>
        <i x="1002" s="1"/>
        <i x="532" s="1"/>
        <i x="75" s="1"/>
        <i x="932" s="1"/>
        <i x="958" s="1"/>
        <i x="94" s="1"/>
        <i x="333" s="1"/>
        <i x="28" s="1"/>
        <i x="716" s="1"/>
        <i x="629" s="1"/>
        <i x="248" s="1"/>
        <i x="1015" s="1"/>
        <i x="804" s="1"/>
        <i x="1043" s="1"/>
        <i x="613" s="1"/>
        <i x="1099" s="1"/>
        <i x="1045" s="1"/>
        <i x="885" s="1"/>
        <i x="927" s="1"/>
        <i x="378" s="1"/>
        <i x="191" s="1"/>
        <i x="295" s="1"/>
        <i x="62" s="1"/>
        <i x="455" s="1"/>
        <i x="313" s="1"/>
        <i x="1061" s="1"/>
        <i x="795" s="1"/>
        <i x="865" s="1"/>
        <i x="790" s="1"/>
        <i x="920" s="1"/>
        <i x="910" s="1"/>
        <i x="90" s="1"/>
        <i x="801" s="1"/>
        <i x="219" s="1"/>
        <i x="528" s="1"/>
        <i x="278" s="1"/>
        <i x="902" s="1"/>
        <i x="690" s="1"/>
        <i x="1052" s="1"/>
        <i x="707" s="1"/>
        <i x="589" s="1"/>
        <i x="853" s="1"/>
        <i x="208" s="1"/>
        <i x="842" s="1"/>
        <i x="1030" s="1"/>
        <i x="366" s="1"/>
        <i x="129" s="1"/>
        <i x="409" s="1"/>
        <i x="82" s="1"/>
        <i x="852" s="1"/>
        <i x="817" s="1"/>
        <i x="216" s="1"/>
        <i x="726" s="1"/>
        <i x="506" s="1"/>
        <i x="542" s="1"/>
        <i x="1095" s="1"/>
        <i x="393" s="1"/>
        <i x="227" s="1"/>
        <i x="168" s="1"/>
        <i x="869" s="1"/>
        <i x="356" s="1"/>
        <i x="938" s="1"/>
        <i x="723" s="1"/>
        <i x="1033" s="1"/>
        <i x="242" s="1"/>
        <i x="1034" s="1"/>
        <i x="64" s="1"/>
        <i x="1068" s="1"/>
        <i x="918" s="1"/>
        <i x="292" s="1"/>
        <i x="935" s="1"/>
        <i x="112" s="1"/>
        <i x="1094" s="1"/>
        <i x="106" s="1"/>
        <i x="668" s="1"/>
        <i x="900" s="1"/>
        <i x="185" s="1"/>
        <i x="300" s="1"/>
        <i x="52" s="1"/>
        <i x="1037" s="1"/>
        <i x="862" s="1"/>
        <i x="783" s="1"/>
        <i x="641" s="1"/>
        <i x="100" s="1"/>
        <i x="97" s="1"/>
        <i x="835" s="1"/>
        <i x="164" s="1"/>
        <i x="184" s="1"/>
        <i x="569" s="1"/>
        <i x="1088" s="1"/>
        <i x="127" s="1"/>
        <i x="870" s="1"/>
        <i x="1042" s="1"/>
        <i x="538" s="1"/>
        <i x="755" s="1"/>
        <i x="167" s="1"/>
        <i x="1107" s="1"/>
        <i x="92" s="1"/>
        <i x="857" s="1"/>
        <i x="1089" s="1"/>
        <i x="1010" s="1"/>
        <i x="77" s="1"/>
        <i x="677" s="1"/>
        <i x="1110" s="1"/>
        <i x="505" s="1"/>
        <i x="1046" s="1"/>
        <i x="76" s="1"/>
        <i x="31" s="1"/>
        <i x="754" s="1"/>
        <i x="889" s="1"/>
        <i x="1031" s="1"/>
        <i x="1057" s="1"/>
        <i x="800" s="1"/>
        <i x="79" s="1"/>
        <i x="88" s="1"/>
        <i x="838" s="1"/>
        <i x="566" s="1"/>
        <i x="215" s="1"/>
        <i x="660" s="1"/>
        <i x="979" s="1"/>
        <i x="808" s="1"/>
        <i x="960" s="1"/>
        <i x="1040" s="1"/>
        <i x="211" s="1"/>
        <i x="513" s="1"/>
        <i x="764" s="1"/>
        <i x="29" s="1"/>
        <i x="959" s="1"/>
        <i x="949" s="1"/>
        <i x="161" s="1"/>
        <i x="952" s="1"/>
        <i x="114" s="1"/>
        <i x="172" s="1"/>
        <i x="520" s="1"/>
        <i x="68" s="1"/>
        <i x="763" s="1"/>
        <i x="1087" s="1"/>
        <i x="200" s="1"/>
        <i x="150" s="1"/>
        <i x="234" s="1"/>
        <i x="1029" s="1"/>
        <i x="351" s="1"/>
        <i x="1075" s="1"/>
        <i x="636" s="1"/>
        <i x="17" s="1"/>
        <i x="146" s="1"/>
        <i x="809" s="1"/>
        <i x="929" s="1"/>
        <i x="1071" s="1"/>
        <i x="1083" s="1"/>
        <i x="391" s="1"/>
        <i x="85" s="1"/>
        <i x="350" s="1"/>
        <i x="947" s="1"/>
        <i x="1028" s="1"/>
        <i x="381" s="1"/>
        <i x="1080" s="1"/>
        <i x="207" s="1"/>
        <i x="1036" s="1"/>
        <i x="703" s="1"/>
        <i x="400" s="1"/>
        <i x="999" s="1"/>
        <i x="374" s="1"/>
        <i x="602" s="1"/>
        <i x="672" s="1"/>
        <i x="48" s="1"/>
        <i x="926" s="1"/>
        <i x="438" s="1"/>
        <i x="940" s="1"/>
        <i x="811" s="1"/>
        <i x="232" s="1"/>
        <i x="973" s="1"/>
        <i x="993" s="1"/>
        <i x="134" s="1"/>
        <i x="1005" s="1"/>
        <i x="844" s="1"/>
        <i x="780" s="1"/>
        <i x="63" s="1"/>
        <i x="354" s="1"/>
        <i x="651" s="1"/>
        <i x="96" s="1"/>
        <i x="91" s="1"/>
        <i x="1020" s="1"/>
        <i x="878" s="1"/>
        <i x="126" s="1"/>
        <i x="33" s="1"/>
        <i x="177" s="1"/>
        <i x="968" s="1"/>
        <i x="1001" s="1"/>
        <i x="1008" s="1"/>
        <i x="898" s="1"/>
        <i x="847" s="1"/>
        <i x="239" s="1"/>
        <i x="66" s="1"/>
        <i x="994" s="1"/>
        <i x="1086" s="1"/>
        <i x="1050" s="1"/>
        <i x="209" s="1"/>
        <i x="202" s="1"/>
        <i x="89" s="1"/>
        <i x="41" s="1"/>
        <i x="143" s="1"/>
        <i x="142" s="1"/>
        <i x="645" s="1"/>
        <i x="171" s="1"/>
        <i x="821" s="1"/>
        <i x="179" s="1"/>
        <i x="1112" s="1"/>
        <i x="178" s="1"/>
        <i x="382" s="1"/>
        <i x="922" s="1"/>
        <i x="35" s="1"/>
        <i x="946" s="1"/>
        <i x="56" s="1"/>
        <i x="1100" s="1"/>
        <i x="55" s="1"/>
        <i x="849" s="1"/>
        <i x="837" s="1"/>
        <i x="628" s="1"/>
        <i x="180" s="1"/>
        <i x="667" s="1"/>
        <i x="73" s="1"/>
        <i x="1017" s="1"/>
        <i x="675" s="1"/>
        <i x="725" s="1"/>
        <i x="373" s="1"/>
        <i x="715" s="1"/>
        <i x="147" s="1"/>
        <i x="507" s="1"/>
        <i x="65" s="1"/>
        <i x="990" s="1"/>
        <i x="231" s="1"/>
        <i x="561" s="1"/>
        <i x="116" s="1"/>
        <i x="1007" s="1"/>
        <i x="605" s="1"/>
        <i x="638" s="1"/>
        <i x="166" s="1"/>
        <i x="30" s="1"/>
        <i x="588" s="1"/>
        <i x="140" s="1"/>
        <i x="128" s="1"/>
        <i x="1027" s="1"/>
        <i x="156" s="1"/>
        <i x="983" s="1"/>
        <i x="948" s="1"/>
        <i x="991" s="1"/>
        <i x="188" s="1"/>
        <i x="906" s="1"/>
        <i x="46" s="1"/>
        <i x="135" s="1"/>
        <i x="828" s="1"/>
        <i x="379" s="1"/>
        <i x="967" s="1"/>
        <i x="246" s="1"/>
        <i x="1063" s="1"/>
        <i x="957" s="1"/>
        <i x="186" s="1"/>
        <i x="778" s="1"/>
        <i x="875" s="1"/>
        <i x="1074" s="1"/>
        <i x="109" s="1"/>
        <i x="101" s="1"/>
        <i x="201" s="1"/>
        <i x="385" s="1"/>
        <i x="233" s="1"/>
        <i x="1051" s="1"/>
        <i x="756" s="1"/>
        <i x="554" s="1"/>
        <i x="122" s="1"/>
        <i x="928" s="1"/>
        <i x="912" s="1"/>
        <i x="170" s="1"/>
        <i x="384" s="1"/>
        <i x="181" s="1"/>
        <i x="540" s="1"/>
        <i x="349" s="1"/>
        <i x="822" s="1"/>
        <i x="1076" s="1"/>
        <i x="238" s="1"/>
        <i x="196" s="1"/>
        <i x="1104" s="1"/>
        <i x="220" s="1"/>
        <i x="1054" s="1"/>
        <i x="117" s="1"/>
        <i x="60" s="1"/>
        <i x="418" s="1"/>
        <i x="963" s="1"/>
        <i x="237" s="1"/>
        <i x="158" s="1"/>
        <i x="1105" s="1"/>
        <i x="189" s="1"/>
        <i x="25" s="1"/>
        <i x="1097" s="1"/>
        <i x="240" s="1"/>
        <i x="977" s="1"/>
        <i x="1065" s="1"/>
        <i x="966" s="1"/>
        <i x="224" s="1"/>
        <i x="1101" s="1"/>
        <i x="1013" s="1"/>
        <i x="1078" s="1"/>
        <i x="319" s="1"/>
        <i x="236" s="1"/>
        <i x="59" s="1"/>
        <i x="1025" s="1"/>
        <i x="235" s="1"/>
        <i x="245" s="1"/>
        <i x="1081" s="1"/>
        <i x="93" s="1"/>
        <i x="229" s="1"/>
        <i x="71" s="1"/>
        <i x="370" s="1"/>
        <i x="823" s="1"/>
        <i x="210" s="1"/>
        <i x="364" s="1"/>
        <i x="1108" s="1"/>
        <i x="212" s="1"/>
        <i x="793" s="1"/>
        <i x="162" s="1"/>
        <i x="970" s="1"/>
        <i x="228" s="1"/>
        <i x="357" s="1"/>
        <i x="195" s="1"/>
        <i x="1066" s="1"/>
        <i x="864" s="1"/>
        <i x="816" s="1"/>
        <i x="592" s="1"/>
        <i x="996" s="1"/>
        <i x="225" s="1"/>
        <i x="198" s="1"/>
        <i x="1079" s="1"/>
        <i x="104" s="1"/>
        <i x="914" s="1"/>
        <i x="696" s="1"/>
        <i x="663" s="1"/>
        <i x="214" s="1"/>
        <i x="784" s="1"/>
        <i x="1055" s="1"/>
        <i x="153" s="1"/>
        <i x="956" s="1"/>
        <i x="144" s="1"/>
        <i x="125" s="1"/>
        <i x="1056" s="1"/>
        <i x="923" s="1"/>
        <i x="909" s="1"/>
        <i x="206" s="1"/>
        <i x="882" s="1"/>
        <i x="217" s="1"/>
        <i x="892" s="1"/>
        <i x="222" s="1"/>
        <i x="1102" s="1"/>
        <i x="371" s="1"/>
        <i x="95" s="1"/>
        <i x="67" s="1"/>
        <i x="916" s="1"/>
        <i x="899" s="1"/>
        <i x="157" s="1"/>
        <i x="223" s="1"/>
        <i x="121" s="1"/>
        <i x="205" s="1"/>
        <i x="612" s="1"/>
        <i x="863" s="1"/>
        <i x="1090" s="1"/>
        <i x="974" s="1"/>
        <i x="387" s="1"/>
        <i x="936" s="1"/>
        <i x="119" s="1"/>
        <i x="858" s="1"/>
        <i x="975" s="1"/>
        <i x="1038" s="1"/>
        <i x="221" s="1"/>
        <i x="825" s="1"/>
        <i x="133" s="1"/>
        <i x="775" s="1"/>
        <i x="988"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Name" xr10:uid="{DB777D88-BE01-4F81-B898-2EA4FD9076FD}" sourceName="Product_Name">
  <pivotTables>
    <pivotTable tabId="12" name="PivotTable1"/>
    <pivotTable tabId="8" name="PivotTable1"/>
    <pivotTable tabId="10" name="PivotTable1"/>
    <pivotTable tabId="11" name="PivotTable1"/>
    <pivotTable tabId="13" name="PivotTable1"/>
    <pivotTable tabId="21" name="PivotTable1"/>
    <pivotTable tabId="15" name="PivotTable1"/>
    <pivotTable tabId="16" name="PivotTable1"/>
    <pivotTable tabId="17" name="PivotTable1"/>
    <pivotTable tabId="18" name="PivotTable1"/>
    <pivotTable tabId="19" name="PivotTable1"/>
    <pivotTable tabId="23" name="PivotTable1"/>
  </pivotTables>
  <data>
    <tabular pivotCacheId="1285091095">
      <items count="2049">
        <i x="583" s="1"/>
        <i x="675" s="1"/>
        <i x="88" s="1"/>
        <i x="267" s="1"/>
        <i x="389" s="1"/>
        <i x="298" s="1"/>
        <i x="793" s="1"/>
        <i x="145" s="1"/>
        <i x="108" s="1"/>
        <i x="35" s="1"/>
        <i x="161" s="1"/>
        <i x="135" s="1"/>
        <i x="761" s="1"/>
        <i x="147" s="1"/>
        <i x="84" s="1"/>
        <i x="58" s="1"/>
        <i x="105" s="1"/>
        <i x="19" s="1"/>
        <i x="335" s="1"/>
        <i x="678" s="1"/>
        <i x="774" s="1"/>
        <i x="584" s="1"/>
        <i x="634" s="1"/>
        <i x="588" s="1"/>
        <i x="650" s="1"/>
        <i x="132" s="1"/>
        <i x="705" s="1"/>
        <i x="517" s="1"/>
        <i x="759" s="1"/>
        <i x="706" s="1"/>
        <i x="511" s="1"/>
        <i x="618" s="1"/>
        <i x="515" s="1"/>
        <i x="753" s="1"/>
        <i x="543" s="1"/>
        <i x="178" s="1"/>
        <i x="354" s="1"/>
        <i x="341" s="1"/>
        <i x="391" s="1"/>
        <i x="41" s="1"/>
        <i x="652" s="1"/>
        <i x="608" s="1"/>
        <i x="664" s="1"/>
        <i x="446" s="1"/>
        <i x="34" s="1"/>
        <i x="151" s="1"/>
        <i x="10" s="1"/>
        <i x="221" s="1"/>
        <i x="50" s="1"/>
        <i x="222" s="1"/>
        <i x="279" s="1"/>
        <i x="23" s="1"/>
        <i x="101" s="1"/>
        <i x="94" s="1"/>
        <i x="220" s="1"/>
        <i x="1" s="1"/>
        <i x="680" s="1"/>
        <i x="119" s="1"/>
        <i x="236" s="1"/>
        <i x="398" s="1"/>
        <i x="404" s="1"/>
        <i x="698" s="1"/>
        <i x="365" s="1"/>
        <i x="403" s="1"/>
        <i x="766" s="1"/>
        <i x="674" s="1"/>
        <i x="701" s="1"/>
        <i x="621" s="1"/>
        <i x="453" s="1"/>
        <i x="126" s="1"/>
        <i x="576" s="1"/>
        <i x="580" s="1"/>
        <i x="689" s="1"/>
        <i x="599" s="1"/>
        <i x="544" s="1"/>
        <i x="620" s="1"/>
        <i x="541" s="1"/>
        <i x="493" s="1"/>
        <i x="524" s="1"/>
        <i x="597" s="1"/>
        <i x="789" s="1"/>
        <i x="505" s="1"/>
        <i x="502" s="1"/>
        <i x="518" s="1"/>
        <i x="500" s="1"/>
        <i x="558" s="1"/>
        <i x="658" s="1"/>
        <i x="503" s="1"/>
        <i x="487" s="1"/>
        <i x="498" s="1"/>
        <i x="542" s="1"/>
        <i x="630" s="1"/>
        <i x="483" s="1"/>
        <i x="79" s="1"/>
        <i x="452" s="1"/>
        <i x="102" s="1"/>
        <i x="172" s="1"/>
        <i x="477" s="1"/>
        <i x="709" s="1"/>
        <i x="644" s="1"/>
        <i x="95" s="1"/>
        <i x="56" s="1"/>
        <i x="22" s="1"/>
        <i x="283" s="1"/>
        <i x="197" s="1"/>
        <i x="3" s="1"/>
        <i x="337" s="1"/>
        <i x="245" s="1"/>
        <i x="74" s="1"/>
        <i x="111" s="1"/>
        <i x="6" s="1"/>
        <i x="233" s="1"/>
        <i x="257" s="1"/>
        <i x="9" s="1"/>
        <i x="377" s="1"/>
        <i x="13" s="1"/>
        <i x="90" s="1"/>
        <i x="185" s="1"/>
        <i x="213" s="1"/>
        <i x="530" s="1"/>
        <i x="653" s="1"/>
        <i x="798" s="1"/>
        <i x="755" s="1"/>
        <i x="781" s="1"/>
        <i x="712" s="1"/>
        <i x="535" s="1"/>
        <i x="293" s="1"/>
        <i x="296" s="1"/>
        <i x="355" s="1"/>
        <i x="642" s="1"/>
        <i x="596" s="1"/>
        <i x="379" s="1"/>
        <i x="749" s="1"/>
        <i x="536" s="1"/>
        <i x="523" s="1"/>
        <i x="519" s="1"/>
        <i x="557" s="1"/>
        <i x="144" s="1"/>
        <i x="440" s="1"/>
        <i x="754" s="1"/>
        <i x="117" s="1"/>
        <i x="346" s="1"/>
        <i x="419" s="1"/>
        <i x="425" s="1"/>
        <i x="460" s="1"/>
        <i x="472" s="1"/>
        <i x="746" s="1"/>
        <i x="756" s="1"/>
        <i x="724" s="1"/>
        <i x="668" s="1"/>
        <i x="474" s="1"/>
        <i x="434" s="1"/>
        <i x="127" s="1"/>
        <i x="763" s="1"/>
        <i x="473" s="1"/>
        <i x="310" s="1"/>
        <i x="303" s="1"/>
        <i x="347" s="1"/>
        <i x="47" s="1"/>
        <i x="677" s="1"/>
        <i x="695" s="1"/>
        <i x="758" s="1"/>
        <i x="297" s="1"/>
        <i x="331" s="1"/>
        <i x="573" s="1"/>
        <i x="75" s="1"/>
        <i x="600" s="1"/>
        <i x="410" s="1"/>
        <i x="577" s="1"/>
        <i x="139" s="1"/>
        <i x="494" s="1"/>
        <i x="73" s="1"/>
        <i x="529" s="1"/>
        <i x="714" s="1"/>
        <i x="540" s="1"/>
        <i x="673" s="1"/>
        <i x="550" s="1"/>
        <i x="612" s="1"/>
        <i x="71" s="1"/>
        <i x="381" s="1"/>
        <i x="475" s="1"/>
        <i x="364" s="1"/>
        <i x="123" s="1"/>
        <i x="655" s="1"/>
        <i x="148" s="1"/>
        <i x="380" s="1"/>
        <i x="68" s="1"/>
        <i x="294" s="1"/>
        <i x="295" s="1"/>
        <i x="299" s="1"/>
        <i x="306" s="1"/>
        <i x="681" s="1"/>
        <i x="329" s="1"/>
        <i x="304" s="1"/>
        <i x="412" s="1"/>
        <i x="33" s="1"/>
        <i x="648" s="1"/>
        <i x="206" s="1"/>
        <i x="357" s="1"/>
        <i x="115" s="1"/>
        <i x="340" s="1"/>
        <i x="325" s="1"/>
        <i x="28" s="1"/>
        <i x="15" s="1"/>
        <i x="370" s="1"/>
        <i x="281" s="1"/>
        <i x="769" s="1"/>
        <i x="780" s="1"/>
        <i x="336" s="1"/>
        <i x="367" s="1"/>
        <i x="687" s="1"/>
        <i x="100" s="1"/>
        <i x="76" s="1"/>
        <i x="237" s="1"/>
        <i x="199" s="1"/>
        <i x="242" s="1"/>
        <i x="751" s="1"/>
        <i x="254" s="1"/>
        <i x="624" s="1"/>
        <i x="399" s="1"/>
        <i x="394" s="1"/>
        <i x="627" s="1"/>
        <i x="320" s="1"/>
        <i x="728" s="1"/>
        <i x="378" s="1"/>
        <i x="639" s="1"/>
        <i x="431" s="1"/>
        <i x="182" s="1"/>
        <i x="538" s="1"/>
        <i x="307" s="1"/>
        <i x="351" s="1"/>
        <i x="175" s="1"/>
        <i x="436" s="1"/>
        <i x="595" s="1"/>
        <i x="392" s="1"/>
        <i x="629" s="1"/>
        <i x="184" s="1"/>
        <i x="53" s="1"/>
        <i x="31" s="1"/>
        <i x="18" s="1"/>
        <i x="275" s="1"/>
        <i x="462" s="1"/>
        <i x="332" s="1"/>
        <i x="748" s="1"/>
        <i x="660" s="1"/>
        <i x="99" s="1"/>
        <i x="65" s="1"/>
        <i x="546" s="1"/>
        <i x="467" s="1"/>
        <i x="60" s="1"/>
        <i x="768" s="1"/>
        <i x="484" s="1"/>
        <i x="224" s="1"/>
        <i x="703" s="1"/>
        <i x="717" s="1"/>
        <i x="594" s="1"/>
        <i x="497" s="1"/>
        <i x="640" s="1"/>
        <i x="514" s="1"/>
        <i x="737" s="1"/>
        <i x="699" s="1"/>
        <i x="692" s="1"/>
        <i x="615" s="1"/>
        <i x="510" s="1"/>
        <i x="495" s="1"/>
        <i x="619" s="1"/>
        <i x="776" s="1"/>
        <i x="669" s="1"/>
        <i x="457" s="1"/>
        <i x="534" s="1"/>
        <i x="603" s="1"/>
        <i x="784" s="1"/>
        <i x="137" s="1"/>
        <i x="575" s="1"/>
        <i x="81" s="1"/>
        <i x="158" s="1"/>
        <i x="586" s="1"/>
        <i x="602" s="1"/>
        <i x="663" s="1"/>
        <i x="324" s="1"/>
        <i x="226" s="1"/>
        <i x="443" s="1"/>
        <i x="458" s="1"/>
        <i x="327" s="1"/>
        <i x="305" s="1"/>
        <i x="411" s="1"/>
        <i x="470" s="1"/>
        <i x="429" s="1"/>
        <i x="466" s="1"/>
        <i x="461" s="1"/>
        <i x="361" s="1"/>
        <i x="476" s="1"/>
        <i x="291" s="1"/>
        <i x="301" s="1"/>
        <i x="397" s="1"/>
        <i x="427" s="1"/>
        <i x="292" s="1"/>
        <i x="312" s="1"/>
        <i x="374" s="1"/>
        <i x="563" s="1"/>
        <i x="362" s="1"/>
        <i x="657" s="1"/>
        <i x="771" s="1"/>
        <i x="757" s="1"/>
        <i x="605" s="1"/>
        <i x="670" s="1"/>
        <i x="700" s="1"/>
        <i x="83" s="1"/>
        <i x="562" s="1"/>
        <i x="554" s="1"/>
        <i x="662" s="1"/>
        <i x="786" s="1"/>
        <i x="454" s="1"/>
        <i x="779" s="1"/>
        <i x="506" s="1"/>
        <i x="651" s="1"/>
        <i x="693" s="1"/>
        <i x="671" s="1"/>
        <i x="636" s="1"/>
        <i x="353" s="1"/>
        <i x="735" s="1"/>
        <i x="382" s="1"/>
        <i x="567" s="1"/>
        <i x="682" s="1"/>
        <i x="468" s="1"/>
        <i x="733" s="1"/>
        <i x="725" s="1"/>
        <i x="787" s="1"/>
        <i x="258" s="1"/>
        <i x="262" s="1"/>
        <i x="212" s="1"/>
        <i x="202" s="1"/>
        <i x="216" s="1"/>
        <i x="205" s="1"/>
        <i x="228" s="1"/>
        <i x="173" s="1"/>
        <i x="69" s="1"/>
        <i x="406" s="1"/>
        <i x="192" s="1"/>
        <i x="334" s="1"/>
        <i x="289" s="1"/>
        <i x="350" s="1"/>
        <i x="342" s="1"/>
        <i x="338" s="1"/>
        <i x="723" s="1"/>
        <i x="613" s="1"/>
        <i x="348" s="1"/>
        <i x="112" s="1"/>
        <i x="778" s="1"/>
        <i x="721" s="1"/>
        <i x="740" s="1"/>
        <i x="667" s="1"/>
        <i x="589" s="1"/>
        <i x="569" s="1"/>
        <i x="765" s="1"/>
        <i x="499" s="1"/>
        <i x="531" s="1"/>
        <i x="623" s="1"/>
        <i x="591" s="1"/>
        <i x="666" s="1"/>
        <i x="601" s="1"/>
        <i x="688" s="1"/>
        <i x="772" s="1"/>
        <i x="566" s="1"/>
        <i x="720" s="1"/>
        <i x="690" s="1"/>
        <i x="77" s="1"/>
        <i x="232" s="1"/>
        <i x="282" s="1"/>
        <i x="393" s="1"/>
        <i x="726" s="1"/>
        <i x="561" s="1"/>
        <i x="788" s="1"/>
        <i x="587" s="1"/>
        <i x="409" s="1"/>
        <i x="790" s="1"/>
        <i x="734" s="1"/>
        <i x="168" s="1"/>
        <i x="160" s="1"/>
        <i x="93" s="1"/>
        <i x="731" s="1"/>
        <i x="149" s="1"/>
        <i x="553" s="1"/>
        <i x="249" s="1"/>
        <i x="773" s="1"/>
        <i x="43" s="1"/>
        <i x="272" s="1"/>
        <i x="78" s="1"/>
        <i x="59" s="1"/>
        <i x="395" s="1"/>
        <i x="407" s="1"/>
        <i x="368" s="1"/>
        <i x="290" s="1"/>
        <i x="61" s="1"/>
        <i x="783" s="1"/>
        <i x="274" s="1"/>
        <i x="164" s="1"/>
        <i x="464" s="1"/>
        <i x="369" s="1"/>
        <i x="386" s="1"/>
        <i x="408" s="1"/>
        <i x="426" s="1"/>
        <i x="478" s="1"/>
        <i x="153" s="1"/>
        <i x="716" s="1"/>
        <i x="87" s="1"/>
        <i x="154" s="1"/>
        <i x="14" s="1"/>
        <i x="794" s="1"/>
        <i x="767" s="1"/>
        <i x="635" s="1"/>
        <i x="501" s="1"/>
        <i x="656" s="1"/>
        <i x="555" s="1"/>
        <i x="578" s="1"/>
        <i x="259" s="1"/>
        <i x="683" s="1"/>
        <i x="285" s="1"/>
        <i x="372" s="1"/>
        <i x="422" s="1"/>
        <i x="328" s="1"/>
        <i x="387" s="1"/>
        <i x="323" s="1"/>
        <i x="402" s="1"/>
        <i x="134" s="1"/>
        <i x="64" s="1"/>
        <i x="103" s="1"/>
        <i x="150" s="1"/>
        <i x="752" s="1"/>
        <i x="710" s="1"/>
        <i x="89" s="1"/>
        <i x="92" s="1"/>
        <i x="167" s="1"/>
        <i x="559" s="1"/>
        <i x="176" s="1"/>
        <i x="356" s="1"/>
        <i x="736" s="1"/>
        <i x="539" s="1"/>
        <i x="375" s="1"/>
        <i x="676" s="1"/>
        <i x="318" s="1"/>
        <i x="70" s="1"/>
        <i x="198" s="1"/>
        <i x="29" s="1"/>
        <i x="240" s="1"/>
        <i x="183" s="1"/>
        <i x="86" s="1"/>
        <i x="229" s="1"/>
        <i x="430" s="1"/>
        <i x="12" s="1"/>
        <i x="592" s="1"/>
        <i x="11" s="1"/>
        <i x="186" s="1"/>
        <i x="273" s="1"/>
        <i x="775" s="1"/>
        <i x="7" s="1"/>
        <i x="98" s="1"/>
        <i x="702" s="1"/>
        <i x="548" s="1"/>
        <i x="604" s="1"/>
        <i x="278" s="1"/>
        <i x="45" s="1"/>
        <i x="770" s="1"/>
        <i x="496" s="1"/>
        <i x="231" s="1"/>
        <i x="672" s="1"/>
        <i x="665" s="1"/>
        <i x="246" s="1"/>
        <i x="121" s="1"/>
        <i x="247" s="1"/>
        <i x="722" s="1"/>
        <i x="795" s="1"/>
        <i x="694" s="1"/>
        <i x="166" s="1"/>
        <i x="796" s="1"/>
        <i x="248" s="1"/>
        <i x="333" s="1"/>
        <i x="201" s="1"/>
        <i x="190" s="1"/>
        <i x="265" s="1"/>
        <i x="191" s="1"/>
        <i x="256" s="1"/>
        <i x="260" s="1"/>
        <i x="513" s="1"/>
        <i x="313" s="1"/>
        <i x="469" s="1"/>
        <i x="390" s="1"/>
        <i x="57" s="1"/>
        <i x="27" s="1"/>
        <i x="124" s="1"/>
        <i x="180" s="1"/>
        <i x="21" s="1"/>
        <i x="188" s="1"/>
        <i x="253" s="1"/>
        <i x="230" s="1"/>
        <i x="209" s="1"/>
        <i x="271" s="1"/>
        <i x="46" s="1"/>
        <i x="614" s="1"/>
        <i x="450" s="1"/>
        <i x="522" s="1"/>
        <i x="545" s="1"/>
        <i x="491" s="1"/>
        <i x="729" s="1"/>
        <i x="317" s="1"/>
        <i x="358" s="1"/>
        <i x="471" s="1"/>
        <i x="415" s="1"/>
        <i x="432" s="1"/>
        <i x="463" s="1"/>
        <i x="401" s="1"/>
        <i x="645" s="1"/>
        <i x="626" s="1"/>
        <i x="638" s="1"/>
        <i x="549" s="1"/>
        <i x="547" s="1"/>
        <i x="782" s="1"/>
        <i x="641" s="1"/>
        <i x="509" s="1"/>
        <i x="525" s="1"/>
        <i x="744" s="1"/>
        <i x="684" s="1"/>
        <i x="552" s="1"/>
        <i x="571" s="1"/>
        <i x="516" s="1"/>
        <i x="616" s="1"/>
        <i x="308" s="1"/>
        <i x="512" s="1"/>
        <i x="480" s="1"/>
        <i x="507" s="1"/>
        <i x="556" s="1"/>
        <i x="485" s="1"/>
        <i x="711" s="1"/>
        <i x="465" s="1"/>
        <i x="405" s="1"/>
        <i x="49" s="1"/>
        <i x="264" s="1"/>
        <i x="266" s="1"/>
        <i x="120" s="1"/>
        <i x="579" s="1"/>
        <i x="777" s="1"/>
        <i x="4" s="1"/>
        <i x="125" s="1"/>
        <i x="564" s="1"/>
        <i x="685" s="1"/>
        <i x="486" s="1"/>
        <i x="659" s="1"/>
        <i x="797" s="1"/>
        <i x="488" s="1"/>
        <i x="532" s="1"/>
        <i x="489" s="1"/>
        <i x="521" s="1"/>
        <i x="508" s="1"/>
        <i x="492" s="1"/>
        <i x="400" s="1"/>
        <i x="162" s="1"/>
        <i x="276" s="1"/>
        <i x="696" s="1"/>
        <i x="177" s="1"/>
        <i x="219" s="1"/>
        <i x="196" s="1"/>
        <i x="234" s="1"/>
        <i x="5" s="1"/>
        <i x="194" s="1"/>
        <i x="244" s="1"/>
        <i x="321" s="1"/>
        <i x="360" s="1"/>
        <i x="424" s="1"/>
        <i x="504" s="1"/>
        <i x="715" s="1"/>
        <i x="727" s="1"/>
        <i x="732" s="1"/>
        <i x="444" s="1"/>
        <i x="104" s="1"/>
        <i x="211" s="1"/>
        <i x="207" s="1"/>
        <i x="146" s="1"/>
        <i x="349" s="1"/>
        <i x="445" s="1"/>
        <i x="451" s="1"/>
        <i x="385" s="1"/>
        <i x="344" s="1"/>
        <i x="48" s="1"/>
        <i x="195" s="1"/>
        <i x="243" s="1"/>
        <i x="82" s="1"/>
        <i x="44" s="1"/>
        <i x="203" s="1"/>
        <i x="204" s="1"/>
        <i x="187" s="1"/>
        <i x="210" s="1"/>
        <i x="428" s="1"/>
        <i x="582" s="1"/>
        <i x="129" s="1"/>
        <i x="80" s="1"/>
        <i x="388" s="1"/>
        <i x="654" s="1"/>
        <i x="617" s="1"/>
        <i x="343" s="1"/>
        <i x="526" s="1"/>
        <i x="622" s="1"/>
        <i x="413" s="1"/>
        <i x="326" s="1"/>
        <i x="131" s="1"/>
        <i x="572" s="1"/>
        <i x="708" s="1"/>
        <i x="85" s="1"/>
        <i x="730" s="1"/>
        <i x="718" s="1"/>
        <i x="438" s="1"/>
        <i x="42" s="1"/>
        <i x="114" s="1"/>
        <i x="435" s="1"/>
        <i x="200" s="1"/>
        <i x="17" s="1"/>
        <i x="235" s="1"/>
        <i x="215" s="1"/>
        <i x="193" s="1"/>
        <i x="25" s="1"/>
        <i x="441" s="1"/>
        <i x="284" s="1"/>
        <i x="352" s="1"/>
        <i x="189" s="1"/>
        <i x="133" s="1"/>
        <i x="170" s="1"/>
        <i x="448" s="1"/>
        <i x="300" s="1"/>
        <i x="383" s="1"/>
        <i x="456" s="1"/>
        <i x="679" s="1"/>
        <i x="174" s="1"/>
        <i x="490" s="1"/>
        <i x="263" s="1"/>
        <i x="433" s="1"/>
        <i x="533" s="1"/>
        <i x="713" s="1"/>
        <i x="107" s="1"/>
        <i x="287" s="1"/>
        <i x="590" s="1"/>
        <i x="55" s="1"/>
        <i x="449" s="1"/>
        <i x="138" s="1"/>
        <i x="520" s="1"/>
        <i x="704" s="1"/>
        <i x="130" s="1"/>
        <i x="140" s="1"/>
        <i x="109" s="1"/>
        <i x="416" s="1"/>
        <i x="252" s="1"/>
        <i x="26" s="1"/>
        <i x="2" s="1"/>
        <i x="269" s="1"/>
        <i x="261" s="1"/>
        <i x="218" s="1"/>
        <i x="227" s="1"/>
        <i x="270" s="1"/>
        <i x="286" s="1"/>
        <i x="141" s="1"/>
        <i x="157" s="1"/>
        <i x="110" s="1"/>
        <i x="241" s="1"/>
        <i x="288" s="1"/>
        <i x="322" s="1"/>
        <i x="309" s="1"/>
        <i x="250" s="1"/>
        <i x="217" s="1"/>
        <i x="363" s="1"/>
        <i x="280" s="1"/>
        <i x="482" s="1"/>
        <i x="637" s="1"/>
        <i x="719" s="1"/>
        <i x="741" s="1"/>
        <i x="646" s="1"/>
        <i x="762" s="1"/>
        <i x="420" s="1"/>
        <i x="647" s="1"/>
        <i x="142" s="1"/>
        <i x="52" s="1"/>
        <i x="479" s="1"/>
        <i x="574" s="1"/>
        <i x="631" s="1"/>
        <i x="106" s="1"/>
        <i x="181" s="1"/>
        <i x="171" s="1"/>
        <i x="785" s="1"/>
        <i x="302" s="1"/>
        <i x="750" s="1"/>
        <i x="447" s="1"/>
        <i x="376" s="1"/>
        <i x="359" s="1"/>
        <i x="155" s="1"/>
        <i x="128" s="1"/>
        <i x="38" s="1"/>
        <i x="593" s="1"/>
        <i x="62" s="1"/>
        <i x="179" s="1"/>
        <i x="51" s="1"/>
        <i x="738" s="1"/>
        <i x="165" s="1"/>
        <i x="238" s="1"/>
        <i x="649" s="1"/>
        <i x="565" s="1"/>
        <i x="747" s="1"/>
        <i x="116" s="1"/>
        <i x="16" s="1"/>
        <i x="20" s="1"/>
        <i x="319" s="1"/>
        <i x="268" s="1"/>
        <i x="661" s="1"/>
        <i x="606" s="1"/>
        <i x="152" s="1"/>
        <i x="36" s="1"/>
        <i x="314" s="1"/>
        <i x="345" s="1"/>
        <i x="30" s="1"/>
        <i x="339" s="1"/>
        <i x="330" s="1"/>
        <i x="66" s="1"/>
        <i x="8" s="1"/>
        <i x="39" s="1"/>
        <i x="742" s="1"/>
        <i x="159" s="1"/>
        <i x="239" s="1"/>
        <i x="459" s="1"/>
        <i x="418" s="1"/>
        <i x="421" s="1"/>
        <i x="384" s="1"/>
        <i x="311" s="1"/>
        <i x="214" s="1"/>
        <i x="118" s="1"/>
        <i x="423" s="1"/>
        <i x="255" s="1"/>
        <i x="223" s="1"/>
        <i x="792" s="1"/>
        <i x="528" s="1"/>
        <i x="686" s="1"/>
        <i x="581" s="1"/>
        <i x="568" s="1"/>
        <i x="745" s="1"/>
        <i x="628" s="1"/>
        <i x="791" s="1"/>
        <i x="551" s="1"/>
        <i x="633" s="1"/>
        <i x="643" s="1"/>
        <i x="481" s="1"/>
        <i x="691" s="1"/>
        <i x="609" s="1"/>
        <i x="743" s="1"/>
        <i x="611" s="1"/>
        <i x="598" s="1"/>
        <i x="396" s="1"/>
        <i x="607" s="1"/>
        <i x="764" s="1"/>
        <i x="585" s="1"/>
        <i x="537" s="1"/>
        <i x="625" s="1"/>
        <i x="156" s="1"/>
        <i x="96" s="1"/>
        <i x="72" s="1"/>
        <i x="143" s="1"/>
        <i x="113" s="1"/>
        <i x="37" s="1"/>
        <i x="414" s="1"/>
        <i x="163" s="1"/>
        <i x="136" s="1"/>
        <i x="0" s="1"/>
        <i x="67" s="1"/>
        <i x="54" s="1"/>
        <i x="251" s="1"/>
        <i x="208" s="1"/>
        <i x="225" s="1"/>
        <i x="442" s="1"/>
        <i x="32" s="1"/>
        <i x="277" s="1"/>
        <i x="40" s="1"/>
        <i x="366" s="1"/>
        <i x="371" s="1"/>
        <i x="570" s="1"/>
        <i x="610" s="1"/>
        <i x="439" s="1"/>
        <i x="707" s="1"/>
        <i x="560" s="1"/>
        <i x="760" s="1"/>
        <i x="527" s="1"/>
        <i x="122" s="1"/>
        <i x="315" s="1"/>
        <i x="455" s="1"/>
        <i x="63" s="1"/>
        <i x="417" s="1"/>
        <i x="739" s="1"/>
        <i x="373" s="1"/>
        <i x="437" s="1"/>
        <i x="316" s="1"/>
        <i x="169" s="1"/>
        <i x="91" s="1"/>
        <i x="24" s="1"/>
        <i x="97" s="1"/>
        <i x="697" s="1"/>
        <i x="632" s="1"/>
        <i x="1750" s="1" nd="1"/>
        <i x="1879" s="1" nd="1"/>
        <i x="926" s="1" nd="1"/>
        <i x="1251" s="1" nd="1"/>
        <i x="1460" s="1" nd="1"/>
        <i x="1299" s="1" nd="1"/>
        <i x="2040" s="1" nd="1"/>
        <i x="1036" s="1" nd="1"/>
        <i x="963" s="1" nd="1"/>
        <i x="1024" s="1" nd="1"/>
        <i x="845" s="1" nd="1"/>
        <i x="945" s="1" nd="1"/>
        <i x="942" s="1" nd="1"/>
        <i x="917" s="1" nd="1"/>
        <i x="990" s="1" nd="1"/>
        <i x="1025" s="1" nd="1"/>
        <i x="1084" s="1" nd="1"/>
        <i x="1063" s="1" nd="1"/>
        <i x="1012" s="1" nd="1"/>
        <i x="1994" s="1" nd="1"/>
        <i x="1038" s="1" nd="1"/>
        <i x="919" s="1" nd="1"/>
        <i x="880" s="1" nd="1"/>
        <i x="1043" s="1" nd="1"/>
        <i x="956" s="1" nd="1"/>
        <i x="821" s="1" nd="1"/>
        <i x="861" s="1" nd="1"/>
        <i x="953" s="1" nd="1"/>
        <i x="1365" s="1" nd="1"/>
        <i x="1882" s="1" nd="1"/>
        <i x="2012" s="1" nd="1"/>
        <i x="1752" s="1" nd="1"/>
        <i x="1819" s="1" nd="1"/>
        <i x="1759" s="1" nd="1"/>
        <i x="1838" s="1" nd="1"/>
        <i x="1131" s="1" nd="1"/>
        <i x="1007" s="1" nd="1"/>
        <i x="1921" s="1" nd="1"/>
        <i x="1661" s="1" nd="1"/>
        <i x="1992" s="1" nd="1"/>
        <i x="1922" s="1" nd="1"/>
        <i x="1653" s="1" nd="1"/>
        <i x="1797" s="1" nd="1"/>
        <i x="1658" s="1" nd="1"/>
        <i x="1970" s="1" nd="1"/>
        <i x="1983" s="1" nd="1"/>
        <i x="2017" s="1" nd="1"/>
        <i x="1699" s="1" nd="1"/>
        <i x="1086" s="1" nd="1"/>
        <i x="1399" s="1" nd="1"/>
        <i x="1378" s="1" nd="1"/>
        <i x="1463" s="1" nd="1"/>
        <i x="1046" s="1" nd="1"/>
        <i x="934" s="1" nd="1"/>
        <i x="855" s="1" nd="1"/>
        <i x="1092" s="1" nd="1"/>
        <i x="1840" s="1" nd="1"/>
        <i x="2038" s="1" nd="1"/>
        <i x="1782" s="1" nd="1"/>
        <i x="1862" s="1" nd="1"/>
        <i x="1559" s="1" nd="1"/>
        <i x="1071" s="1" nd="1"/>
        <i x="1666" s="1" nd="1"/>
        <i x="1015" s="1" nd="1"/>
        <i x="1268" s="1" nd="1"/>
        <i x="1684" s="1" nd="1"/>
        <i x="1918" s="1" nd="1"/>
        <i x="1877" s="1" nd="1"/>
        <i x="997" s="1" nd="1"/>
        <i x="844" s="1" nd="1"/>
        <i x="1390" s="1" nd="1"/>
        <i x="1388" s="1" nd="1"/>
        <i x="892" s="1" nd="1"/>
        <i x="969" s="1" nd="1"/>
        <i x="973" s="1" nd="1"/>
        <i x="1033" s="1" nd="1"/>
        <i x="992" s="1" nd="1"/>
        <i x="863" s="1" nd="1"/>
        <i x="1416" s="1" nd="1"/>
        <i x="1619" s="1" nd="1"/>
        <i x="1048" s="1" nd="1"/>
        <i x="1079" s="1" nd="1"/>
        <i x="1034" s="1" nd="1"/>
        <i x="1058" s="1" nd="1"/>
        <i x="1090" s="1" nd="1"/>
        <i x="915" s="1" nd="1"/>
        <i x="918" s="1" nd="1"/>
        <i x="1008" s="1" nd="1"/>
        <i x="914" s="1" nd="1"/>
        <i x="1924" s="1" nd="1"/>
        <i x="946" s="1" nd="1"/>
        <i x="968" s="1" nd="1"/>
        <i x="810" s="1" nd="1"/>
        <i x="2024" s="1" nd="1"/>
        <i x="1040" s="1" nd="1"/>
        <i x="1823" s="1" nd="1"/>
        <i x="846" s="1" nd="1"/>
        <i x="923" s="1" nd="1"/>
        <i x="848" s="1" nd="1"/>
        <i x="833" s="1" nd="1"/>
        <i x="827" s="1" nd="1"/>
        <i x="837" s="1" nd="1"/>
        <i x="991" s="1" nd="1"/>
        <i x="967" s="1" nd="1"/>
        <i x="1061" s="1" nd="1"/>
        <i x="858" s="1" nd="1"/>
        <i x="1159" s="1" nd="1"/>
        <i x="869" s="1" nd="1"/>
        <i x="1162" s="1" nd="1"/>
        <i x="1270" s="1" nd="1"/>
        <i x="870" s="1" nd="1"/>
        <i x="828" s="1" nd="1"/>
        <i x="949" s="1" nd="1"/>
        <i x="935" s="1" nd="1"/>
        <i x="1158" s="1" nd="1"/>
        <i x="824" s="1" nd="1"/>
        <i x="850" s="1" nd="1"/>
        <i x="800" s="1" nd="1"/>
        <i x="1884" s="1" nd="1"/>
        <i x="985" s="1" nd="1"/>
        <i x="1198" s="1" nd="1"/>
        <i x="1477" s="1" nd="1"/>
        <i x="1485" s="1" nd="1"/>
        <i x="1907" s="1" nd="1"/>
        <i x="1418" s="1" nd="1"/>
        <i x="1483" s="1" nd="1"/>
        <i x="2001" s="1" nd="1"/>
        <i x="1876" s="1" nd="1"/>
        <i x="1911" s="1" nd="1"/>
        <i x="1801" s="1" nd="1"/>
        <i x="1581" s="1" nd="1"/>
        <i x="1050" s="1" nd="1"/>
        <i x="1000" s="1" nd="1"/>
        <i x="1742" s="1" nd="1"/>
        <i x="1747" s="1" nd="1"/>
        <i x="1895" s="1" nd="1"/>
        <i x="1772" s="1" nd="1"/>
        <i x="1700" s="1" nd="1"/>
        <i x="1800" s="1" nd="1"/>
        <i x="1697" s="1" nd="1"/>
        <i x="1632" s="1" nd="1"/>
        <i x="1672" s="1" nd="1"/>
        <i x="1770" s="1" nd="1"/>
        <i x="2035" s="1" nd="1"/>
        <i x="1646" s="1" nd="1"/>
        <i x="1927" s="1" nd="1"/>
        <i x="1641" s="1" nd="1"/>
        <i x="2046" s="1" nd="1"/>
        <i x="1692" s="1" nd="1"/>
        <i x="1662" s="1" nd="1"/>
        <i x="1686" s="1" nd="1"/>
        <i x="1639" s="1" nd="1"/>
        <i x="1673" s="1" nd="1"/>
        <i x="1860" s="1" nd="1"/>
        <i x="1718" s="1" nd="1"/>
        <i x="1852" s="1" nd="1"/>
        <i x="1642" s="1" nd="1"/>
        <i x="1776" s="1" nd="1"/>
        <i x="1998" s="1" nd="1"/>
        <i x="1625" s="1" nd="1"/>
        <i x="1637" s="1" nd="1"/>
        <i x="1698" s="1" nd="1"/>
        <i x="1815" s="1" nd="1"/>
        <i x="1621" s="1" nd="1"/>
        <i x="909" s="1" nd="1"/>
        <i x="1579" s="1" nd="1"/>
        <i x="950" s="1" nd="1"/>
        <i x="1077" s="1" nd="1"/>
        <i x="1611" s="1" nd="1"/>
        <i x="1928" s="1" nd="1"/>
        <i x="1832" s="1" nd="1"/>
        <i x="936" s="1" nd="1"/>
        <i x="984" s="1" nd="1"/>
        <i x="1020" s="1" nd="1"/>
        <i x="877" s="1" nd="1"/>
        <i x="826" s="1" nd="1"/>
        <i x="1282" s="1" nd="1"/>
        <i x="1278" s="1" nd="1"/>
        <i x="1374" s="1" nd="1"/>
        <i x="1351" s="1" nd="1"/>
        <i x="1487" s="1" nd="1"/>
        <i x="1114" s="1" nd="1"/>
        <i x="1277" s="1" nd="1"/>
        <i x="1532" s="1" nd="1"/>
        <i x="1301" s="1" nd="1"/>
        <i x="1300" s="1" nd="1"/>
        <i x="1404" s="1" nd="1"/>
        <i x="1174" s="1" nd="1"/>
        <i x="1613" s="1" nd="1"/>
        <i x="802" s="1" nd="1"/>
        <i x="1367" s="1" nd="1"/>
        <i x="1211" s="1" nd="1"/>
        <i x="902" s="1" nd="1"/>
        <i x="966" s="1" nd="1"/>
        <i x="998" s="1" nd="1"/>
        <i x="805" s="1" nd="1"/>
        <i x="1191" s="1" nd="1"/>
        <i x="1284" s="1" nd="1"/>
        <i x="1310" s="1" nd="1"/>
        <i x="1337" s="1" nd="1"/>
        <i x="1239" s="1" nd="1"/>
        <i x="1287" s="1" nd="1"/>
        <i x="1332" s="1" nd="1"/>
        <i x="1032" s="1" nd="1"/>
        <i x="809" s="1" nd="1"/>
        <i x="1443" s="1" nd="1"/>
        <i x="1600" s="1" nd="1"/>
        <i x="1441" s="1" nd="1"/>
        <i x="815" s="1" nd="1"/>
        <i x="868" s="1" nd="1"/>
        <i x="928" s="1" nd="1"/>
        <i x="1098" s="1" nd="1"/>
        <i x="1108" s="1" nd="1"/>
        <i x="1144" s="1" nd="1"/>
        <i x="1680" s="1" nd="1"/>
        <i x="1843" s="1" nd="1"/>
        <i x="2048" s="1" nd="1"/>
        <i x="1985" s="1" nd="1"/>
        <i x="2026" s="1" nd="1"/>
        <i x="1933" s="1" nd="1"/>
        <i x="1687" s="1" nd="1"/>
        <i x="1319" s="1" nd="1"/>
        <i x="1495" s="1" nd="1"/>
        <i x="1308" s="1" nd="1"/>
        <i x="1536" s="1" nd="1"/>
        <i x="1488" s="1" nd="1"/>
        <i x="1293" s="1" nd="1"/>
        <i x="1325" s="1" nd="1"/>
        <i x="1414" s="1" nd="1"/>
        <i x="1326" s="1" nd="1"/>
        <i x="1420" s="1" nd="1"/>
        <i x="1317" s="1" nd="1"/>
        <i x="1296" s="1" nd="1"/>
        <i x="1400" s="1" nd="1"/>
        <i x="1830" s="1" nd="1"/>
        <i x="1769" s="1" nd="1"/>
        <i x="1445" s="1" nd="1"/>
        <i x="1979" s="1" nd="1"/>
        <i x="1688" s="1" nd="1"/>
        <i x="1671" s="1" nd="1"/>
        <i x="1678" s="1" nd="1"/>
        <i x="1938" s="1" nd="1"/>
        <i x="1663" s="1" nd="1"/>
        <i x="1727" s="1" nd="1"/>
        <i x="1796" s="1" nd="1"/>
        <i x="1716" s="1" nd="1"/>
        <i x="1030" s="1" nd="1"/>
        <i x="1550" s="1" nd="1"/>
        <i x="1984" s="1" nd="1"/>
        <i x="980" s="1" nd="1"/>
        <i x="1386" s="1" nd="1"/>
        <i x="1511" s="1" nd="1"/>
        <i x="1525" s="1" nd="1"/>
        <i x="1589" s="1" nd="1"/>
        <i x="1605" s="1" nd="1"/>
        <i x="1974" s="1" nd="1"/>
        <i x="1986" s="1" nd="1"/>
        <i x="1949" s="1" nd="1"/>
        <i x="1868" s="1" nd="1"/>
        <i x="1607" s="1" nd="1"/>
        <i x="1577" s="1" nd="1"/>
        <i x="1540" s="1" nd="1"/>
        <i x="1017" s="1" nd="1"/>
        <i x="1001" s="1" nd="1"/>
        <i x="1996" s="1" nd="1"/>
        <i x="1606" s="1" nd="1"/>
        <i x="1327" s="1" nd="1"/>
        <i x="1311" s="1" nd="1"/>
        <i x="1566" s="1" nd="1"/>
        <i x="1387" s="1" nd="1"/>
        <i x="865" s="1" nd="1"/>
        <i x="1881" s="1" nd="1"/>
        <i x="1902" s="1" nd="1"/>
        <i x="1991" s="1" nd="1"/>
        <i x="1377" s="1" nd="1"/>
        <i x="1602" s="1" nd="1"/>
        <i x="1580" s="1" nd="1"/>
        <i x="1429" s="1" nd="1"/>
        <i x="1517" s="1" nd="1"/>
        <i x="1516" s="1" nd="1"/>
        <i x="1298" s="1" nd="1"/>
        <i x="1564" s="1" nd="1"/>
        <i x="1480" s="1" nd="1"/>
        <i x="1448" s="1" nd="1"/>
        <i x="1348" s="1" nd="1"/>
        <i x="1359" s="1" nd="1"/>
        <i x="1737" s="1" nd="1"/>
        <i x="983" s="1" nd="1"/>
        <i x="903" s="1" nd="1"/>
        <i x="1773" s="1" nd="1"/>
        <i x="1498" s="1" nd="1"/>
        <i x="1744" s="1" nd="1"/>
        <i x="1022" s="1" nd="1"/>
        <i x="1633" s="1" nd="1"/>
        <i x="901" s="1" nd="1"/>
        <i x="1866" s="1" nd="1"/>
        <i x="1679" s="1" nd="1"/>
        <i x="1937" s="1" nd="1"/>
        <i x="1696" s="1" nd="1"/>
        <i x="2018" s="1" nd="1"/>
        <i x="1874" s="1" nd="1"/>
        <i x="1733" s="1" nd="1"/>
        <i x="1925" s="1" nd="1"/>
        <i x="1713" s="1" nd="1"/>
        <i x="1707" s="1" nd="1"/>
        <i x="1878" s="1" nd="1"/>
        <i x="1743" s="1" nd="1"/>
        <i x="1853" s="1" nd="1"/>
        <i x="1789" s="1" nd="1"/>
        <i x="1934" s="1" nd="1"/>
        <i x="898" s="1" nd="1"/>
        <i x="1447" s="1" nd="1"/>
        <i x="1608" s="1" nd="1"/>
        <i x="1417" s="1" nd="1"/>
        <i x="993" s="1" nd="1"/>
        <i x="1847" s="1" nd="1"/>
        <i x="1041" s="1" nd="1"/>
        <i x="1446" s="1" nd="1"/>
        <i x="1044" s="1" nd="1"/>
        <i x="891" s="1" nd="1"/>
        <i x="1294" s="1" nd="1"/>
        <i x="1295" s="1" nd="1"/>
        <i x="1302" s="1" nd="1"/>
        <i x="1318" s="1" nd="1"/>
        <i x="1885" s="1" nd="1"/>
        <i x="1357" s="1" nd="1"/>
        <i x="1563" s="1" nd="1"/>
        <i x="1428" s="1" nd="1"/>
        <i x="1313" s="1" nd="1"/>
        <i x="1466" s="1" nd="1"/>
        <i x="1500" s="1" nd="1"/>
        <i x="843" s="1" nd="1"/>
        <i x="1836" s="1" nd="1"/>
        <i x="1136" s="1" nd="1"/>
        <i x="1406" s="1" nd="1"/>
        <i x="1533" s="1" nd="1"/>
        <i x="1524" s="1" nd="1"/>
        <i x="975" s="1" nd="1"/>
        <i x="1375" s="1" nd="1"/>
        <i x="1350" s="1" nd="1"/>
        <i x="1469" s="1" nd="1"/>
        <i x="836" s="1" nd="1"/>
        <i x="937" s="1" nd="1"/>
        <i x="1297" s="1" nd="1"/>
        <i x="1363" s="1" nd="1"/>
        <i x="1610" s="1" nd="1"/>
        <i x="825" s="1" nd="1"/>
        <i x="817" s="1" nd="1"/>
        <i x="1431" s="1" nd="1"/>
        <i x="1275" s="1" nd="1"/>
        <i x="2005" s="1" nd="1"/>
        <i x="2025" s="1" nd="1"/>
        <i x="1366" s="1" nd="1"/>
        <i x="1423" s="1" nd="1"/>
        <i x="1893" s="1" nd="1"/>
        <i x="943" s="1" nd="1"/>
        <i x="905" s="1" nd="1"/>
        <i x="1019" s="1" nd="1"/>
        <i x="1273" s="1" nd="1"/>
        <i x="1199" s="1" nd="1"/>
        <i x="1118" s="1" nd="1"/>
        <i x="1205" s="1" nd="1"/>
        <i x="1981" s="1" nd="1"/>
        <i x="1232" s="1" nd="1"/>
        <i x="1804" s="1" nd="1"/>
        <i x="1478" s="1" nd="1"/>
        <i x="1470" s="1" nd="1"/>
        <i x="1809" s="1" nd="1"/>
        <i x="1343" s="1" nd="1"/>
        <i x="1953" s="1" nd="1"/>
        <i x="1442" s="1" nd="1"/>
        <i x="1826" s="1" nd="1"/>
        <i x="1537" s="1" nd="1"/>
        <i x="1093" s="1" nd="1"/>
        <i x="1846" s="1" nd="1"/>
        <i x="1941" s="1" nd="1"/>
        <i x="2028" s="1" nd="1"/>
        <i x="1763" s="1" nd="1"/>
        <i x="1693" s="1" nd="1"/>
        <i x="1751" s="1" nd="1"/>
        <i x="1320" s="1" nd="1"/>
        <i x="1395" s="1" nd="1"/>
        <i x="1082" s="1" nd="1"/>
        <i x="1542" s="1" nd="1"/>
        <i x="1768" s="1" nd="1"/>
        <i x="1467" s="1" nd="1"/>
        <i x="1814" s="1" nd="1"/>
        <i x="1150" s="1" nd="1"/>
        <i x="1125" s="1" nd="1"/>
        <i x="1121" s="1" nd="1"/>
        <i x="1096" s="1" nd="1"/>
        <i x="1462" s="1" nd="1"/>
        <i x="1097" s="1" nd="1"/>
        <i x="1197" s="1" nd="1"/>
        <i x="1493" s="1" nd="1"/>
        <i x="1272" s="1" nd="1"/>
        <i x="1132" s="1" nd="1"/>
        <i x="873" s="1" nd="1"/>
        <i x="962" s="1" nd="1"/>
        <i x="841" s="1" nd="1"/>
        <i x="960" s="1" nd="1"/>
        <i x="1027" s="1" nd="1"/>
        <i x="1224" s="1" nd="1"/>
        <i x="977" s="1" nd="1"/>
        <i x="875" s="1" nd="1"/>
        <i x="820" s="1" nd="1"/>
        <i x="1262" s="1" nd="1"/>
        <i x="1591" s="1" nd="1"/>
        <i x="1360" s="1" nd="1"/>
        <i x="1976" s="1" nd="1"/>
        <i x="1856" s="1" nd="1"/>
        <i x="941" s="1" nd="1"/>
        <i x="888" s="1" nd="1"/>
        <i x="1702" s="1" nd="1"/>
        <i x="1597" s="1" nd="1"/>
        <i x="1588" s="1" nd="1"/>
        <i x="1426" s="1" nd="1"/>
        <i x="1324" s="1" nd="1"/>
        <i x="1567" s="1" nd="1"/>
        <i x="1464" s="1" nd="1"/>
        <i x="1422" s="1" nd="1"/>
        <i x="1440" s="1" nd="1"/>
        <i x="1371" s="1" nd="1"/>
        <i x="1165" s="1" nd="1"/>
        <i x="1315" s="1" nd="1"/>
        <i x="883" s="1" nd="1"/>
        <i x="1436" s="1" nd="1"/>
        <i x="2004" s="1" nd="1"/>
        <i x="1622" s="1" nd="1"/>
        <i x="1169" s="1" nd="1"/>
        <i x="1916" s="1" nd="1"/>
        <i x="1942" s="1" nd="1"/>
        <i x="1766" s="1" nd="1"/>
        <i x="1636" s="1" nd="1"/>
        <i x="1828" s="1" nd="1"/>
        <i x="1657" s="1" nd="1"/>
        <i x="1963" s="1" nd="1"/>
        <i x="1908" s="1" nd="1"/>
        <i x="1898" s="1" nd="1"/>
        <i x="1793" s="1" nd="1"/>
        <i x="1957" s="1" nd="1"/>
        <i x="1652" s="1" nd="1"/>
        <i x="1757" s="1" nd="1"/>
        <i x="1820" s="1" nd="1"/>
        <i x="1912" s="1" nd="1"/>
        <i x="1634" s="1" nd="1"/>
        <i x="1799" s="1" nd="1"/>
        <i x="2047" s="1" nd="1"/>
        <i x="2016" s="1" nd="1"/>
        <i x="1870" s="1" nd="1"/>
        <i x="1585" s="1" nd="1"/>
        <i x="1703" s="1" nd="1"/>
        <i x="1920" s="1" nd="1"/>
        <i x="1685" s="1" nd="1"/>
        <i x="1777" s="1" nd="1"/>
        <i x="2030" s="1" nd="1"/>
        <i x="1014" s="1" nd="1"/>
        <i x="1741" s="1" nd="1"/>
        <i x="1848" s="1" nd="1"/>
        <i x="912" s="1" nd="1"/>
        <i x="1059" s="1" nd="1"/>
        <i x="1755" s="1" nd="1"/>
        <i x="1775" s="1" nd="1"/>
        <i x="1861" s="1" nd="1"/>
        <i x="1349" s="1" nd="1"/>
        <i x="1171" s="1" nd="1"/>
        <i x="1555" s="1" nd="1"/>
        <i x="1586" s="1" nd="1"/>
        <i x="1355" s="1" nd="1"/>
        <i x="1314" s="1" nd="1"/>
        <i x="1499" s="1" nd="1"/>
        <i x="1570" s="1" nd="1"/>
        <i x="1603" s="1" nd="1"/>
        <i x="1529" s="1" nd="1"/>
        <i x="1596" s="1" nd="1"/>
        <i x="1590" s="1" nd="1"/>
        <i x="1412" s="1" nd="1"/>
        <i x="1609" s="1" nd="1"/>
        <i x="1290" s="1" nd="1"/>
        <i x="1304" s="1" nd="1"/>
        <i x="1476" s="1" nd="1"/>
        <i x="1527" s="1" nd="1"/>
        <i x="1291" s="1" nd="1"/>
        <i x="1329" s="1" nd="1"/>
        <i x="1437" s="1" nd="1"/>
        <i x="1887" s="1" nd="1"/>
        <i x="1857" s="1" nd="1"/>
        <i x="1723" s="1" nd="1"/>
        <i x="1413" s="1" nd="1"/>
        <i x="1851" s="1" nd="1"/>
        <i x="2008" s="1" nd="1"/>
        <i x="1988" s="1" nd="1"/>
        <i x="1779" s="1" nd="1"/>
        <i x="2011" s="1" nd="1"/>
        <i x="1871" s="1" nd="1"/>
        <i x="1910" s="1" nd="1"/>
        <i x="916" s="1" nd="1"/>
        <i x="1722" s="1" nd="1"/>
        <i x="1712" s="1" nd="1"/>
        <i x="1859" s="1" nd="1"/>
        <i x="2032" s="1" nd="1"/>
        <i x="1582" s="1" nd="1"/>
        <i x="2023" s="1" nd="1"/>
        <i x="1842" s="1" nd="1"/>
        <i x="1869" s="1" nd="1"/>
        <i x="1647" s="1" nd="1"/>
        <i x="1806" s="1" nd="1"/>
        <i x="1839" s="1" nd="1"/>
        <i x="1929" s="1" nd="1"/>
        <i x="1899" s="1" nd="1"/>
        <i x="1909" s="1" nd="1"/>
        <i x="1872" s="1" nd="1"/>
        <i x="1822" s="1" nd="1"/>
        <i x="1616" s="1" nd="1"/>
        <i x="1398" s="1" nd="1"/>
        <i x="1508" s="1" nd="1"/>
        <i x="1961" s="1" nd="1"/>
        <i x="1451" s="1" nd="1"/>
        <i x="1915" s="1" nd="1"/>
        <i x="1729" s="1" nd="1"/>
        <i x="1734" s="1" nd="1"/>
        <i x="1886" s="1" nd="1"/>
        <i x="1598" s="1" nd="1"/>
        <i x="1959" s="1" nd="1"/>
        <i x="1950" s="1" nd="1"/>
        <i x="2033" s="1" nd="1"/>
        <i x="1241" s="1" nd="1"/>
        <i x="1246" s="1" nd="1"/>
        <i x="1143" s="1" nd="1"/>
        <i x="1127" s="1" nd="1"/>
        <i x="1187" s="1" nd="1"/>
        <i x="1193" s="1" nd="1"/>
        <i x="1149" s="1" nd="1"/>
        <i x="1172" s="1" nd="1"/>
        <i x="1179" s="1" nd="1"/>
        <i x="1206" s="1" nd="1"/>
        <i x="1173" s="1" nd="1"/>
        <i x="1134" s="1" nd="1"/>
        <i x="1184" s="1" nd="1"/>
        <i x="1212" s="1" nd="1"/>
        <i x="1078" s="1" nd="1"/>
        <i x="893" s="1" nd="1"/>
        <i x="1489" s="1" nd="1"/>
        <i x="1109" s="1" nd="1"/>
        <i x="1364" s="1" nd="1"/>
        <i x="1288" s="1" nd="1"/>
        <i x="1394" s="1" nd="1"/>
        <i x="1380" s="1" nd="1"/>
        <i x="1370" s="1" nd="1"/>
        <i x="1948" s="1" nd="1"/>
        <i x="1791" s="1" nd="1"/>
        <i x="1389" s="1" nd="1"/>
        <i x="971" s="1" nd="1"/>
        <i x="994" s="1" nd="1"/>
        <i x="2022" s="1" nd="1"/>
        <i x="1946" s="1" nd="1"/>
        <i x="1966" s="1" nd="1"/>
        <i x="1867" s="1" nd="1"/>
        <i x="1760" s="1" nd="1"/>
        <i x="1731" s="1" nd="1"/>
        <i x="1999" s="1" nd="1"/>
        <i x="1638" s="1" nd="1"/>
        <i x="1681" s="1" nd="1"/>
        <i x="1803" s="1" nd="1"/>
        <i x="1762" s="1" nd="1"/>
        <i x="1865" s="1" nd="1"/>
        <i x="1774" s="1" nd="1"/>
        <i x="1894" s="1" nd="1"/>
        <i x="2009" s="1" nd="1"/>
        <i x="1728" s="1" nd="1"/>
        <i x="1945" s="1" nd="1"/>
        <i x="1896" s="1" nd="1"/>
        <i x="906" s="1" nd="1"/>
        <i x="1189" s="1" nd="1"/>
        <i x="1276" s="1" nd="1"/>
        <i x="1468" s="1" nd="1"/>
        <i x="1951" s="1" nd="1"/>
        <i x="1721" s="1" nd="1"/>
        <i x="2034" s="1" nd="1"/>
        <i x="1756" s="1" nd="1"/>
        <i x="1813" s="1" nd="1"/>
        <i x="1497" s="1" nd="1"/>
        <i x="2036" s="1" nd="1"/>
        <i x="1960" s="1" nd="1"/>
        <i x="1072" s="1" nd="1"/>
        <i x="1062" s="1" nd="1"/>
        <i x="933" s="1" nd="1"/>
        <i x="1057" s="1" nd="1"/>
        <i x="1956" s="1" nd="1"/>
        <i x="1042" s="1" nd="1"/>
        <i x="1978" s="1" nd="1"/>
        <i x="1890" s="1" nd="1"/>
        <i x="1790" s="1" nd="1"/>
        <i x="2020" s="1" nd="1"/>
        <i x="1710" s="1" nd="1"/>
        <i x="1225" s="1" nd="1"/>
        <i x="2010" s="1" nd="1"/>
        <i x="857" s="1" nd="1"/>
        <i x="1258" s="1" nd="1"/>
        <i x="907" s="1" nd="1"/>
        <i x="881" s="1" nd="1"/>
        <i x="1472" s="1" nd="1"/>
        <i x="1491" s="1" nd="1"/>
        <i x="1425" s="1" nd="1"/>
        <i x="1289" s="1" nd="1"/>
        <i x="1039" s="1" nd="1"/>
        <i x="884" s="1" nd="1"/>
        <i x="1521" s="1" nd="1"/>
        <i x="2029" s="1" nd="1"/>
        <i x="1260" s="1" nd="1"/>
        <i x="1066" s="1" nd="1"/>
        <i x="1593" s="1" nd="1"/>
        <i x="1503" s="1" nd="1"/>
        <i x="1430" s="1" nd="1"/>
        <i x="1457" s="1" nd="1"/>
        <i x="1494" s="1" nd="1"/>
        <i x="1526" s="1" nd="1"/>
        <i x="1612" s="1" nd="1"/>
        <i x="1052" s="1" nd="1"/>
        <i x="1940" s="1" nd="1"/>
        <i x="924" s="1" nd="1"/>
        <i x="1053" s="1" nd="1"/>
        <i x="816" s="1" nd="1"/>
        <i x="2042" s="1" nd="1"/>
        <i x="2003" s="1" nd="1"/>
        <i x="1821" s="1" nd="1"/>
        <i x="1643" s="1" nd="1"/>
        <i x="1669" s="1" nd="1"/>
        <i x="1640" s="1" nd="1"/>
        <i x="1968" s="1" nd="1"/>
        <i x="1711" s="1" nd="1"/>
        <i x="1644" s="1" nd="1"/>
        <i x="1665" s="1" nd="1"/>
        <i x="1977" s="1" nd="1"/>
        <i x="1740" s="1" nd="1"/>
        <i x="2019" s="1" nd="1"/>
        <i x="1850" s="1" nd="1"/>
        <i x="2006" s="1" nd="1"/>
        <i x="1714" s="1" nd="1"/>
        <i x="1745" s="1" nd="1"/>
        <i x="1242" s="1" nd="1"/>
        <i x="1888" s="1" nd="1"/>
        <i x="1376" s="1" nd="1"/>
        <i x="1280" s="1" nd="1"/>
        <i x="1433" s="1" nd="1"/>
        <i x="1519" s="1" nd="1"/>
        <i x="1574" s="1" nd="1"/>
        <i x="1356" s="1" nd="1"/>
        <i x="1576" s="1" nd="1"/>
        <i x="1458" s="1" nd="1"/>
        <i x="1347" s="1" nd="1"/>
        <i x="1383" s="1" nd="1"/>
        <i x="1510" s="1" nd="1"/>
        <i x="1403" s="1" nd="1"/>
        <i x="1385" s="1" nd="1"/>
        <i x="1465" s="1" nd="1"/>
        <i x="1482" s="1" nd="1"/>
        <i x="1011" s="1" nd="1"/>
        <i x="887" s="1" nd="1"/>
        <i x="951" s="1" nd="1"/>
        <i x="1047" s="1" nd="1"/>
        <i x="1982" s="1" nd="1"/>
        <i x="1930" s="1" nd="1"/>
        <i x="927" s="1" nd="1"/>
        <i x="931" s="1" nd="1"/>
        <i x="1496" s="1" nd="1"/>
        <i x="1070" s="1" nd="1"/>
        <i x="1719" s="1" nd="1"/>
        <i x="1083" s="1" nd="1"/>
        <i x="1405" s="1" nd="1"/>
        <i x="1962" s="1" nd="1"/>
        <i x="1695" s="1" nd="1"/>
        <i x="1864" s="1" nd="1"/>
        <i x="1989" s="1" nd="1"/>
        <i x="1438" s="1" nd="1"/>
        <i x="1880" s="1" nd="1"/>
        <i x="1340" s="1" nd="1"/>
        <i x="894" s="1" nd="1"/>
        <i x="1049" s="1" nd="1"/>
        <i x="1177" s="1" nd="1"/>
        <i x="1117" s="1" nd="1"/>
        <i x="1116" s="1" nd="1"/>
        <i x="978" s="1" nd="1"/>
        <i x="1009" s="1" nd="1"/>
        <i x="838" s="1" nd="1"/>
        <i x="1202" s="1" nd="1"/>
        <i x="1094" s="1" nd="1"/>
        <i x="922" s="1" nd="1"/>
        <i x="1185" s="1" nd="1"/>
        <i x="1534" s="1" nd="1"/>
        <i x="814" s="1" nd="1"/>
        <i x="1087" s="1" nd="1"/>
        <i x="1076" s="1" nd="1"/>
        <i x="1764" s="1" nd="1"/>
        <i x="813" s="1" nd="1"/>
        <i x="1099" s="1" nd="1"/>
        <i x="1259" s="1" nd="1"/>
        <i x="2015" s="1" nd="1"/>
        <i x="806" s="1" nd="1"/>
        <i x="1164" s="1" nd="1"/>
        <i x="940" s="1" nd="1"/>
        <i x="1913" s="1" nd="1"/>
        <i x="1705" s="1" nd="1"/>
        <i x="1778" s="1" nd="1"/>
        <i x="1269" s="1" nd="1"/>
        <i x="862" s="1" nd="1"/>
        <i x="2007" s="1" nd="1"/>
        <i x="1855" s="1" nd="1"/>
        <i x="1904" s="1" nd="1"/>
        <i x="1786" s="1" nd="1"/>
        <i x="1849" s="1" nd="1"/>
        <i x="1635" s="1" nd="1"/>
        <i x="1188" s="1" nd="1"/>
        <i x="1873" s="1" nd="1"/>
        <i x="1863" s="1" nd="1"/>
        <i x="1217" s="1" nd="1"/>
        <i x="987" s="1" nd="1"/>
        <i x="1221" s="1" nd="1"/>
        <i x="1947" s="1" nd="1"/>
        <i x="2043" s="1" nd="1"/>
        <i x="1901" s="1" nd="1"/>
        <i x="1069" s="1" nd="1"/>
        <i x="2044" s="1" nd="1"/>
        <i x="1223" s="1" nd="1"/>
        <i x="1362" s="1" nd="1"/>
        <i x="1424" s="1" nd="1"/>
        <i x="1379" s="1" nd="1"/>
        <i x="1219" s="1" nd="1"/>
        <i x="1133" s="1" nd="1"/>
        <i x="1204" s="1" nd="1"/>
        <i x="1120" s="1" nd="1"/>
        <i x="1183" s="1" nd="1"/>
        <i x="1255" s="1" nd="1"/>
        <i x="1490" s="1" nd="1"/>
        <i x="1238" s="1" nd="1"/>
        <i x="1530" s="1" nd="1"/>
        <i x="1216" s="1" nd="1"/>
        <i x="1208" s="1" nd="1"/>
        <i x="1106" s="1" nd="1"/>
        <i x="1249" s="1" nd="1"/>
        <i x="1178" s="1" nd="1"/>
        <i x="1107" s="1" nd="1"/>
        <i x="1237" s="1" nd="1"/>
        <i x="1243" s="1" nd="1"/>
        <i x="1655" s="1" nd="1"/>
        <i x="1330" s="1" nd="1"/>
        <i x="1601" s="1" nd="1"/>
        <i x="1461" s="1" nd="1"/>
        <i x="879" s="1" nd="1"/>
        <i x="1157" s="1" nd="1"/>
        <i x="1236" s="1" nd="1"/>
        <i x="835" s="1" nd="1"/>
        <i x="995" s="1" nd="1"/>
        <i x="1089" s="1" nd="1"/>
        <i x="823" s="1" nd="1"/>
        <i x="1102" s="1" nd="1"/>
        <i x="1153" s="1" nd="1"/>
        <i x="1101" s="1" nd="1"/>
        <i x="1222" s="1" nd="1"/>
        <i x="1231" s="1" nd="1"/>
        <i x="1186" s="1" nd="1"/>
        <i x="1139" s="1" nd="1"/>
        <i x="1181" s="1" nd="1"/>
        <i x="1257" s="1" nd="1"/>
        <i x="864" s="1" nd="1"/>
        <i x="1792" s="1" nd="1"/>
        <i x="1573" s="1" nd="1"/>
        <i x="1690" s="1" nd="1"/>
        <i x="1936" s="1" nd="1"/>
        <i x="1668" s="1" nd="1"/>
        <i x="1919" s="1" nd="1"/>
        <i x="1701" s="1" nd="1"/>
        <i x="1630" s="1" nd="1"/>
        <i x="1954" s="1" nd="1"/>
        <i x="1339" s="1" nd="1"/>
        <i x="1575" s="1" nd="1"/>
        <i x="1914" s="1" nd="1"/>
        <i x="1409" s="1" nd="1"/>
        <i x="1604" s="1" nd="1"/>
        <i x="1504" s="1" nd="1"/>
        <i x="1568" s="1" nd="1"/>
        <i x="1538" s="1" nd="1"/>
        <i x="1592" s="1" nd="1"/>
        <i x="1481" s="1" nd="1"/>
        <i x="1833" s="1" nd="1"/>
        <i x="1808" s="1" nd="1"/>
        <i x="1827" s="1" nd="1"/>
        <i x="1825" s="1" nd="1"/>
        <i x="1706" s="1" nd="1"/>
        <i x="1704" s="1" nd="1"/>
        <i x="2027" s="1" nd="1"/>
        <i x="1841" s="1" nd="1"/>
        <i x="1829" s="1" nd="1"/>
        <i x="1656" s="1" nd="1"/>
        <i x="1670" s="1" nd="1"/>
        <i x="1651" s="1" nd="1"/>
        <i x="1798" s="1" nd="1"/>
        <i x="1787" s="1" nd="1"/>
        <i x="1674" s="1" nd="1"/>
        <i x="1972" s="1" nd="1"/>
        <i x="2041" s="1" nd="1"/>
        <i x="1889" s="1" nd="1"/>
        <i x="1753" s="1" nd="1"/>
        <i x="1709" s="1" nd="1"/>
        <i x="1735" s="1" nd="1"/>
        <i x="1659" s="1" nd="1"/>
        <i x="1812" s="1" nd="1"/>
        <i x="1794" s="1" nd="1"/>
        <i x="1322" s="1" nd="1"/>
        <i x="1654" s="1" nd="1"/>
        <i x="1717" s="1" nd="1"/>
        <i x="1660" s="1" nd="1"/>
        <i x="1617" s="1" nd="1"/>
        <i x="1627" s="1" nd="1"/>
        <i x="1694" s="1" nd="1"/>
        <i x="1649" s="1" nd="1"/>
        <i x="1715" s="1" nd="1"/>
        <i x="1623" s="1" nd="1"/>
        <i x="1932" s="1" nd="1"/>
        <i x="1594" s="1" nd="1"/>
        <i x="1486" s="1" nd="1"/>
        <i x="867" s="1" nd="1"/>
        <i x="948" s="1" nd="1"/>
        <i x="1267" s="1" nd="1"/>
        <i x="1248" s="1" nd="1"/>
        <i x="1261" s="1" nd="1"/>
        <i x="1250" s="1" nd="1"/>
        <i x="986" s="1" nd="1"/>
        <i x="1746" s="1" nd="1"/>
        <i x="2021" s="1" nd="1"/>
        <i x="1147" s="1" nd="1"/>
        <i x="1190" s="1" nd="1"/>
        <i x="1209" s="1" nd="1"/>
        <i x="1512" s="1" nd="1"/>
        <i x="811" s="1" nd="1"/>
        <i x="803" s="1" nd="1"/>
        <i x="812" s="1" nd="1"/>
        <i x="854" s="1" nd="1"/>
        <i x="860" s="1" nd="1"/>
        <i x="1002" s="1" nd="1"/>
        <i x="808" s="1" nd="1"/>
        <i x="904" s="1" nd="1"/>
        <i x="908" s="1" nd="1"/>
        <i x="1175" s="1" nd="1"/>
        <i x="1434" s="1" nd="1"/>
        <i x="1397" s="1" nd="1"/>
        <i x="1449" s="1" nd="1"/>
        <i x="1473" s="1" nd="1"/>
        <i x="1562" s="1" nd="1"/>
        <i x="1444" s="1" nd="1"/>
        <i x="1292" s="1" nd="1"/>
        <i x="996" s="1" nd="1"/>
        <i x="1725" s="1" nd="1"/>
        <i x="1891" s="1" nd="1"/>
        <i x="1624" s="1" nd="1"/>
        <i x="1854" s="1" nd="1"/>
        <i x="2045" s="1" nd="1"/>
        <i x="1626" s="1" nd="1"/>
        <i x="1724" s="1" nd="1"/>
        <i x="1682" s="1" nd="1"/>
        <i x="2000" s="1" nd="1"/>
        <i x="1758" s="1" nd="1"/>
        <i x="1648" s="1" nd="1"/>
        <i x="1628" s="1" nd="1"/>
        <i x="1738" s="1" nd="1"/>
        <i x="1987" s="1" nd="1"/>
        <i x="1931" s="1" nd="1"/>
        <i x="1667" s="1" nd="1"/>
        <i x="1691" s="1" nd="1"/>
        <i x="1767" s="1" nd="1"/>
        <i x="1650" s="1" nd="1"/>
        <i x="2002" s="1" nd="1"/>
        <i x="1631" s="1" nd="1"/>
        <i x="1479" s="1" nd="1"/>
        <i x="1064" s="1" nd="1"/>
        <i x="1264" s="1" nd="1"/>
        <i x="1903" s="1" nd="1"/>
        <i x="1085" s="1" nd="1"/>
        <i x="1155" s="1" nd="1"/>
        <i x="1113" s="1" nd="1"/>
        <i x="1192" s="1" nd="1"/>
        <i x="925" s="1" nd="1"/>
        <i x="1021" s="1" nd="1"/>
        <i x="832" s="1" nd="1"/>
        <i x="900" s="1" nd="1"/>
        <i x="831" s="1" nd="1"/>
        <i x="804" s="1" nd="1"/>
        <i x="1160" s="1" nd="1"/>
        <i x="1111" s="1" nd="1"/>
        <i x="1210" s="1" nd="1"/>
        <i x="1345" s="1" nd="1"/>
        <i x="1411" s="1" nd="1"/>
        <i x="1523" s="1" nd="1"/>
        <i x="1645" s="1" nd="1"/>
        <i x="1939" s="1" nd="1"/>
        <i x="1952" s="1" nd="1"/>
        <i x="1958" s="1" nd="1"/>
        <i x="1556" s="1" nd="1"/>
        <i x="954" s="1" nd="1"/>
        <i x="1142" s="1" nd="1"/>
        <i x="1546" s="1" nd="1"/>
        <i x="1137" s="1" nd="1"/>
        <i x="1176" s="1" nd="1"/>
        <i x="1037" s="1" nd="1"/>
        <i x="1393" s="1" nd="1"/>
        <i x="1557" s="1" nd="1"/>
        <i x="1578" s="1" nd="1"/>
        <i x="1456" s="1" nd="1"/>
        <i x="1382" s="1" nd="1"/>
        <i x="866" s="1" nd="1"/>
        <i x="1112" s="1" nd="1"/>
        <i x="1130" s="1" nd="1"/>
        <i x="1135" s="1" nd="1"/>
        <i x="1207" s="1" nd="1"/>
        <i x="1226" s="1" nd="1"/>
        <i x="913" s="1" nd="1"/>
        <i x="859" s="1" nd="1"/>
        <i x="1128" s="1" nd="1"/>
        <i x="1196" s="1" nd="1"/>
        <i x="1129" s="1" nd="1"/>
        <i x="1263" s="1" nd="1"/>
        <i x="1103" s="1" nd="1"/>
        <i x="1100" s="1" nd="1"/>
        <i x="1104" s="1" nd="1"/>
        <i x="1215" s="1" nd="1"/>
        <i x="1166" s="1" nd="1"/>
        <i x="1218" s="1" nd="1"/>
        <i x="1167" s="1" nd="1"/>
        <i x="1140" s="1" nd="1"/>
        <i x="1220" s="1" nd="1"/>
        <i x="1214" s="1" nd="1"/>
        <i x="1235" s="1" nd="1"/>
        <i x="1528" s="1" nd="1"/>
        <i x="1749" s="1" nd="1"/>
        <i x="1004" s="1" nd="1"/>
        <i x="910" s="1" nd="1"/>
        <i x="1459" s="1" nd="1"/>
        <i x="1845" s="1" nd="1"/>
        <i x="1795" s="1" nd="1"/>
        <i x="1549" s="1" nd="1"/>
        <i x="1561" s="1" nd="1"/>
        <i x="1509" s="1" nd="1"/>
        <i x="1381" s="1" nd="1"/>
        <i x="1675" s="1" nd="1"/>
        <i x="1900" s="1" nd="1"/>
        <i x="1802" s="1" nd="1"/>
        <i x="1501" s="1" nd="1"/>
        <i x="1545" s="1" nd="1"/>
        <i x="1354" s="1" nd="1"/>
        <i x="1006" s="1" nd="1"/>
        <i x="1736" s="1" nd="1"/>
        <i x="1926" s="1" nd="1"/>
        <i x="921" s="1" nd="1"/>
        <i x="1955" s="1" nd="1"/>
        <i x="1943" s="1" nd="1"/>
        <i x="1544" s="1" nd="1"/>
        <i x="856" s="1" nd="1"/>
        <i x="974" s="1" nd="1"/>
        <i x="1541" s="1" nd="1"/>
        <i x="1119" s="1" nd="1"/>
        <i x="819" s="1" nd="1"/>
        <i x="1194" s="1" nd="1"/>
        <i x="1146" s="1" nd="1"/>
        <i x="1161" s="1" nd="1"/>
        <i x="1152" s="1" nd="1"/>
        <i x="1110" s="1" nd="1"/>
        <i x="1115" s="1" nd="1"/>
        <i x="1156" s="1" nd="1"/>
        <i x="1124" s="1" nd="1"/>
        <i x="1163" s="1" nd="1"/>
        <i x="1180" s="1" nd="1"/>
        <i x="1148" s="1" nd="1"/>
        <i x="1274" s="1" nd="1"/>
        <i x="1213" s="1" nd="1"/>
        <i x="1126" s="1" nd="1"/>
        <i x="1122" s="1" nd="1"/>
        <i x="1245" s="1" nd="1"/>
        <i x="1265" s="1" nd="1"/>
        <i x="1361" s="1" nd="1"/>
        <i x="1141" s="1" nd="1"/>
        <i x="1227" s="1" nd="1"/>
        <i x="830" s="1" nd="1"/>
        <i x="1551" s="1" nd="1"/>
        <i x="1279" s="1" nd="1"/>
        <i x="1396" s="1" nd="1"/>
        <i x="1492" s="1" nd="1"/>
        <i x="1316" s="1" nd="1"/>
        <i x="1408" s="1" nd="1"/>
        <i x="1372" s="1" nd="1"/>
        <i x="1341" s="1" nd="1"/>
        <i x="1353" s="1" nd="1"/>
        <i x="1309" s="1" nd="1"/>
        <i x="1123" s="1" nd="1"/>
        <i x="1240" s="1" nd="1"/>
        <i x="1427" s="1" nd="1"/>
        <i x="1105" s="1" nd="1"/>
        <i x="1010" s="1" nd="1"/>
        <i x="1074" s="1" nd="1"/>
        <i x="1565" s="1" nd="1"/>
        <i x="1303" s="1" nd="1"/>
        <i x="1452" s="1" nd="1"/>
        <i x="1584" s="1" nd="1"/>
        <i x="1990" s="1" nd="1"/>
        <i x="1883" s="1" nd="1"/>
        <i x="1081" s="1" nd="1"/>
        <i x="1629" s="1" nd="1"/>
        <i x="1247" s="1" nd="1"/>
        <i x="1539" s="1" nd="1"/>
        <i x="1683" s="1" nd="1"/>
        <i x="1935" s="1" nd="1"/>
        <i x="959" s="1" nd="1"/>
        <i x="1283" s="1" nd="1"/>
        <i x="1761" s="1" nd="1"/>
        <i x="876" s="1" nd="1"/>
        <i x="1572" s="1" nd="1"/>
        <i x="1018" s="1" nd="1"/>
        <i x="1664" s="1" nd="1"/>
        <i x="1917" s="1" nd="1"/>
        <i x="1005" s="1" nd="1"/>
        <i x="1023" s="1" nd="1"/>
        <i x="964" s="1" nd="1"/>
        <i x="1505" s="1" nd="1"/>
        <i x="1230" s="1" nd="1"/>
        <i x="834" s="1" nd="1"/>
        <i x="801" s="1" nd="1"/>
        <i x="1254" s="1" nd="1"/>
        <i x="1244" s="1" nd="1"/>
        <i x="1154" s="1" nd="1"/>
        <i x="1182" s="1" nd="1"/>
        <i x="1256" s="1" nd="1"/>
        <i x="1281" s="1" nd="1"/>
        <i x="1026" s="1" nd="1"/>
        <i x="1056" s="1" nd="1"/>
        <i x="981" s="1" nd="1"/>
        <i x="965" s="1" nd="1"/>
        <i x="1095" s="1" nd="1"/>
        <i x="1203" s="1" nd="1"/>
        <i x="1285" s="1" nd="1"/>
        <i x="1402" s="1" nd="1"/>
        <i x="1346" s="1" nd="1"/>
        <i x="1323" s="1" nd="1"/>
        <i x="1228" s="1" nd="1"/>
        <i x="1151" s="1" nd="1"/>
        <i x="1415" s="1" nd="1"/>
        <i x="1271" s="1" nd="1"/>
        <i x="1620" s="1" nd="1"/>
        <i x="1824" s="1" nd="1"/>
        <i x="1944" s="1" nd="1"/>
        <i x="1967" s="1" nd="1"/>
        <i x="2013" s="1" nd="1"/>
        <i x="1834" s="1" nd="1"/>
        <i x="1875" s="1" nd="1"/>
        <i x="1995" s="1" nd="1"/>
        <i x="1513" s="1" nd="1"/>
        <i x="1835" s="1" nd="1"/>
        <i x="1028" s="1" nd="1"/>
        <i x="872" s="1" nd="1"/>
        <i x="1195" s="1" nd="1"/>
        <i x="1615" s="1" nd="1"/>
        <i x="1739" s="1" nd="1"/>
        <i x="1816" s="1" nd="1"/>
        <i x="958" s="1" nd="1"/>
        <i x="1091" s="1" nd="1"/>
        <i x="1080" s="1" nd="1"/>
        <i x="1075" s="1" nd="1"/>
        <i x="2031" s="1" nd="1"/>
        <i x="1307" s="1" nd="1"/>
        <i x="1980" s="1" nd="1"/>
        <i x="1560" s="1" nd="1"/>
        <i x="1439" s="1" nd="1"/>
        <i x="1410" s="1" nd="1"/>
        <i x="1054" s="1" nd="1"/>
        <i x="1003" s="1" nd="1"/>
        <i x="851" s="1" nd="1"/>
        <i x="988" s="1" nd="1"/>
        <i x="1765" s="1" nd="1"/>
        <i x="885" s="1" nd="1"/>
        <i x="1088" s="1" nd="1"/>
        <i x="871" s="1" nd="1"/>
        <i x="1964" s="1" nd="1"/>
        <i x="1068" s="1" nd="1"/>
        <i x="1233" s="1" nd="1"/>
        <i x="1200" s="1" nd="1"/>
        <i x="1837" s="1" nd="1"/>
        <i x="1726" s="1" nd="1"/>
        <i x="1975" s="1" nd="1"/>
        <i x="979" s="1" nd="1"/>
        <i x="818" s="1" nd="1"/>
        <i x="1067" s="1" nd="1"/>
        <i x="822" s="1" nd="1"/>
        <i x="1342" s="1" nd="1"/>
        <i x="1252" s="1" nd="1"/>
        <i x="1858" s="1" nd="1"/>
        <i x="1780" s="1" nd="1"/>
        <i x="1051" s="1" nd="1"/>
        <i x="1569" s="1" nd="1"/>
        <i x="930" s="1" nd="1"/>
        <i x="955" s="1" nd="1"/>
        <i x="847" s="1" nd="1"/>
        <i x="1401" s="1" nd="1"/>
        <i x="1312" s="1" nd="1"/>
        <i x="1331" s="1" nd="1"/>
        <i x="1384" s="1" nd="1"/>
        <i x="840" s="1" nd="1"/>
        <i x="932" s="1" nd="1"/>
        <i x="1373" s="1" nd="1"/>
        <i x="1358" s="1" nd="1"/>
        <i x="1599" s="1" nd="1"/>
        <i x="889" s="1" nd="1"/>
        <i x="1553" s="1" nd="1"/>
        <i x="1352" s="1" nd="1"/>
        <i x="807" s="1" nd="1"/>
        <i x="852" s="1" nd="1"/>
        <i x="1969" s="1" nd="1"/>
        <i x="1060" s="1" nd="1"/>
        <i x="1201" s="1" nd="1"/>
        <i x="1587" s="1" nd="1"/>
        <i x="1507" s="1" nd="1"/>
        <i x="1518" s="1" nd="1"/>
        <i x="1454" s="1" nd="1"/>
        <i x="1547" s="1" nd="1"/>
        <i x="1328" s="1" nd="1"/>
        <i x="1145" s="1" nd="1"/>
        <i x="982" s="1" nd="1"/>
        <i x="1522" s="1" nd="1"/>
        <i x="1234" s="1" nd="1"/>
        <i x="1253" s="1" nd="1"/>
        <i x="1168" s="1" nd="1"/>
        <i x="2039" s="1" nd="1"/>
        <i x="1677" s="1" nd="1"/>
        <i x="1892" s="1" nd="1"/>
        <i x="1748" s="1" nd="1"/>
        <i x="1730" s="1" nd="1"/>
        <i x="1973" s="1" nd="1"/>
        <i x="1810" s="1" nd="1"/>
        <i x="2037" s="1" nd="1"/>
        <i x="1708" s="1" nd="1"/>
        <i x="1818" s="1" nd="1"/>
        <i x="1831" s="1" nd="1"/>
        <i x="1618" s="1" nd="1"/>
        <i x="1897" s="1" nd="1"/>
        <i x="1783" s="1" nd="1"/>
        <i x="1971" s="1" nd="1"/>
        <i x="1788" s="1" nd="1"/>
        <i x="1771" s="1" nd="1"/>
        <i x="1474" s="1" nd="1"/>
        <i x="1781" s="1" nd="1"/>
        <i x="1997" s="1" nd="1"/>
        <i x="1754" s="1" nd="1"/>
        <i x="1689" s="1" nd="1"/>
        <i x="1807" s="1" nd="1"/>
        <i x="1055" s="1" nd="1"/>
        <i x="938" s="1" nd="1"/>
        <i x="899" s="1" nd="1"/>
        <i x="1029" s="1" nd="1"/>
        <i x="972" s="1" nd="1"/>
        <i x="849" s="1" nd="1"/>
        <i x="1045" s="1" nd="1"/>
        <i x="911" s="1" nd="1"/>
        <i x="1502" s="1" nd="1"/>
        <i x="1065" s="1" nd="1"/>
        <i x="1013" s="1" nd="1"/>
        <i x="882" s="1" nd="1"/>
        <i x="897" s="1" nd="1"/>
        <i x="839" s="1" nd="1"/>
        <i x="952" s="1" nd="1"/>
        <i x="895" s="1" nd="1"/>
        <i x="999" s="1" nd="1"/>
        <i x="799" s="1" nd="1"/>
        <i x="1035" s="1" nd="1"/>
        <i x="947" s="1" nd="1"/>
        <i x="890" s="1" nd="1"/>
        <i x="1558" s="1" nd="1"/>
        <i x="896" s="1" nd="1"/>
        <i x="970" s="1" nd="1"/>
        <i x="874" s="1" nd="1"/>
        <i x="920" s="1" nd="1"/>
        <i x="957" s="1" nd="1"/>
        <i x="878" s="1" nd="1"/>
        <i x="1031" s="1" nd="1"/>
        <i x="1016" s="1" nd="1"/>
        <i x="1229" s="1" nd="1"/>
        <i x="1138" s="1" nd="1"/>
        <i x="1170" s="1" nd="1"/>
        <i x="1554" s="1" nd="1"/>
        <i x="842" s="1" nd="1"/>
        <i x="1266" s="1" nd="1"/>
        <i x="853" s="1" nd="1"/>
        <i x="1421" s="1" nd="1"/>
        <i x="1455" s="1" nd="1"/>
        <i x="1432" s="1" nd="1"/>
        <i x="1515" s="1" nd="1"/>
        <i x="1732" s="1" nd="1"/>
        <i x="1785" s="1" nd="1"/>
        <i x="1548" s="1" nd="1"/>
        <i x="1923" s="1" nd="1"/>
        <i x="1720" s="1" nd="1"/>
        <i x="1905" s="1" nd="1"/>
        <i x="1805" s="1" nd="1"/>
        <i x="2014" s="1" nd="1"/>
        <i x="1811" s="1" nd="1"/>
        <i x="1844" s="1" nd="1"/>
        <i x="1993" s="1" nd="1"/>
        <i x="1784" s="1" nd="1"/>
        <i x="1676" s="1" nd="1"/>
        <i x="989" s="1" nd="1"/>
        <i x="1571" s="1" nd="1"/>
        <i x="1333" s="1" nd="1"/>
        <i x="1583" s="1" nd="1"/>
        <i x="1595" s="1" nd="1"/>
        <i x="1614" s="1" nd="1"/>
        <i x="976" s="1" nd="1"/>
        <i x="944" s="1" nd="1"/>
        <i x="1369" s="1" nd="1"/>
        <i x="1392" s="1" nd="1"/>
        <i x="1475" s="1" nd="1"/>
        <i x="1535" s="1" nd="1"/>
        <i x="1391" s="1" nd="1"/>
        <i x="1338" s="1" nd="1"/>
        <i x="1286" s="1" nd="1"/>
        <i x="1471" s="1" nd="1"/>
        <i x="1336" s="1" nd="1"/>
        <i x="1306" s="1" nd="1"/>
        <i x="1368" s="1" nd="1"/>
        <i x="1305" s="1" nd="1"/>
        <i x="1450" s="1" nd="1"/>
        <i x="1453" s="1" nd="1"/>
        <i x="1419" s="1" nd="1"/>
        <i x="1531" s="1" nd="1"/>
        <i x="1335" s="1" nd="1"/>
        <i x="1484" s="1" nd="1"/>
        <i x="1514" s="1" nd="1"/>
        <i x="1344" s="1" nd="1"/>
        <i x="1407" s="1" nd="1"/>
        <i x="1321" s="1" nd="1"/>
        <i x="886" s="1" nd="1"/>
        <i x="1520" s="1" nd="1"/>
        <i x="1552" s="1" nd="1"/>
        <i x="1506" s="1" nd="1"/>
        <i x="1965" s="1" nd="1"/>
        <i x="1435" s="1" nd="1"/>
        <i x="1543" s="1" nd="1"/>
        <i x="1334" s="1" nd="1"/>
        <i x="1073" s="1" nd="1"/>
        <i x="929" s="1" nd="1"/>
        <i x="829" s="1" nd="1"/>
        <i x="961" s="1" nd="1"/>
        <i x="939" s="1" nd="1"/>
        <i x="1906" s="1" nd="1"/>
        <i x="1817"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 xr10:uid="{5A46F412-FB94-4205-97BA-946842598570}" sourceName="Rating">
  <pivotTables>
    <pivotTable tabId="12" name="PivotTable1"/>
    <pivotTable tabId="8" name="PivotTable1"/>
    <pivotTable tabId="10" name="PivotTable1"/>
    <pivotTable tabId="11" name="PivotTable1"/>
    <pivotTable tabId="13" name="PivotTable1"/>
    <pivotTable tabId="21" name="PivotTable1"/>
    <pivotTable tabId="15" name="PivotTable1"/>
    <pivotTable tabId="16" name="PivotTable1"/>
    <pivotTable tabId="17" name="PivotTable1"/>
    <pivotTable tabId="18" name="PivotTable1"/>
    <pivotTable tabId="19" name="PivotTable1"/>
    <pivotTable tabId="23" name="PivotTable1"/>
  </pivotTables>
  <data>
    <tabular pivotCacheId="1285091095">
      <items count="25">
        <i x="22" s="1"/>
        <i x="21" s="1"/>
        <i x="23" s="1"/>
        <i x="18" s="1"/>
        <i x="24" s="1"/>
        <i x="17" s="1"/>
        <i x="19" s="1"/>
        <i x="14" s="1"/>
        <i x="8" s="1"/>
        <i x="10" s="1"/>
        <i x="12" s="1"/>
        <i x="9" s="1"/>
        <i x="7" s="1"/>
        <i x="11" s="1"/>
        <i x="2" s="1"/>
        <i x="1" s="1"/>
        <i x="3" s="1"/>
        <i x="0" s="1"/>
        <i x="4" s="1"/>
        <i x="5" s="1"/>
        <i x="6" s="1"/>
        <i x="13" s="1"/>
        <i x="16" s="1"/>
        <i x="20" s="1"/>
        <i x="15"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scounted_Price" xr10:uid="{FBBEB9E3-3940-49A2-BF9D-C244099558AF}" sourceName="Discounted_Price">
  <pivotTables>
    <pivotTable tabId="13" name="PivotTable1"/>
    <pivotTable tabId="8" name="PivotTable1"/>
    <pivotTable tabId="12" name="PivotTable1"/>
    <pivotTable tabId="10" name="PivotTable1"/>
    <pivotTable tabId="11" name="PivotTable1"/>
    <pivotTable tabId="21" name="PivotTable1"/>
    <pivotTable tabId="15" name="PivotTable1"/>
    <pivotTable tabId="16" name="PivotTable1"/>
    <pivotTable tabId="17" name="PivotTable1"/>
    <pivotTable tabId="18" name="PivotTable1"/>
    <pivotTable tabId="19" name="PivotTable1"/>
    <pivotTable tabId="23" name="PivotTable1"/>
  </pivotTables>
  <data>
    <tabular pivotCacheId="1285091095">
      <items count="549">
        <i x="241" s="1"/>
        <i x="233" s="1"/>
        <i x="94" s="1"/>
        <i x="18" s="1"/>
        <i x="287" s="1"/>
        <i x="282" s="1"/>
        <i x="210" s="1"/>
        <i x="519" s="1"/>
        <i x="93" s="1"/>
        <i x="124" s="1"/>
        <i x="292" s="1"/>
        <i x="205" s="1"/>
        <i x="128" s="1"/>
        <i x="24" s="1"/>
        <i x="247" s="1"/>
        <i x="300" s="1"/>
        <i x="46" s="1"/>
        <i x="314" s="1"/>
        <i x="141" s="1"/>
        <i x="218" s="1"/>
        <i x="279" s="1"/>
        <i x="122" s="1"/>
        <i x="104" s="1"/>
        <i x="234" s="1"/>
        <i x="197" s="1"/>
        <i x="266" s="1"/>
        <i x="41" s="1"/>
        <i x="4" s="1"/>
        <i x="221" s="1"/>
        <i x="3" s="1"/>
        <i x="252" s="1"/>
        <i x="11" s="1"/>
        <i x="392" s="1"/>
        <i x="503" s="1"/>
        <i x="340" s="1"/>
        <i x="251" s="1"/>
        <i x="116" s="1"/>
        <i x="306" s="1"/>
        <i x="5" s="1"/>
        <i x="386" s="1"/>
        <i x="303" s="1"/>
        <i x="21" s="1"/>
        <i x="127" s="1"/>
        <i x="531" s="1"/>
        <i x="149" s="1"/>
        <i x="422" s="1"/>
        <i x="272" s="1"/>
        <i x="243" s="1"/>
        <i x="473" s="1"/>
        <i x="82" s="1"/>
        <i x="163" s="1"/>
        <i x="260" s="1"/>
        <i x="1" s="1"/>
        <i x="315" s="1"/>
        <i x="112" s="1"/>
        <i x="95" s="1"/>
        <i x="27" s="1"/>
        <i x="68" s="1"/>
        <i x="119" s="1"/>
        <i x="144" s="1"/>
        <i x="228" s="1"/>
        <i x="150" s="1"/>
        <i x="9" s="1"/>
        <i x="105" s="1"/>
        <i x="71" s="1"/>
        <i x="6" s="1"/>
        <i x="36" s="1"/>
        <i x="534" s="1"/>
        <i x="114" s="1"/>
        <i x="275" s="1"/>
        <i x="108" s="1"/>
        <i x="387" s="1"/>
        <i x="404" s="1"/>
        <i x="156" s="1"/>
        <i x="157" s="1"/>
        <i x="14" s="1"/>
        <i x="296" s="1"/>
        <i x="204" s="1"/>
        <i x="111" s="1"/>
        <i x="538" s="1"/>
        <i x="123" s="1"/>
        <i x="107" s="1"/>
        <i x="419" s="1"/>
        <i x="42" s="1"/>
        <i x="223" s="1"/>
        <i x="232" s="1"/>
        <i x="54" s="1"/>
        <i x="320" s="1"/>
        <i x="66" s="1"/>
        <i x="17" s="1"/>
        <i x="216" s="1"/>
        <i x="294" s="1"/>
        <i x="227" s="1"/>
        <i x="57" s="1"/>
        <i x="391" s="1"/>
        <i x="349" s="1"/>
        <i x="255" s="1"/>
        <i x="508" s="1"/>
        <i x="348" s="1"/>
        <i x="8" s="1"/>
        <i x="329" s="1"/>
        <i x="403" s="1"/>
        <i x="32" s="1"/>
        <i x="309" s="1"/>
        <i x="225" s="1"/>
        <i x="389" s="1"/>
        <i x="103" s="1"/>
        <i x="50" s="1"/>
        <i x="334" s="1"/>
        <i x="299" s="1"/>
        <i x="2" s="1"/>
        <i x="318" s="1"/>
        <i x="30" s="1"/>
        <i x="510" s="1"/>
        <i x="203" s="1"/>
        <i x="86" s="1"/>
        <i x="331" s="1"/>
        <i x="58" s="1"/>
        <i x="70" s="1"/>
        <i x="39" s="1"/>
        <i x="12" s="1"/>
        <i x="10" s="1"/>
        <i x="360" s="1"/>
        <i x="381" s="1"/>
        <i x="325" s="1"/>
        <i x="376" s="1"/>
        <i x="226" s="1"/>
        <i x="84" s="1"/>
        <i x="179" s="1"/>
        <i x="483" s="1"/>
        <i x="285" s="1"/>
        <i x="97" s="1"/>
        <i x="346" s="1"/>
        <i x="22" s="1"/>
        <i x="529" s="1"/>
        <i x="470" s="1"/>
        <i x="323" s="1"/>
        <i x="341" s="1"/>
        <i x="0" s="1"/>
        <i x="83" s="1"/>
        <i x="143" s="1"/>
        <i x="479" s="1"/>
        <i x="343" s="1"/>
        <i x="284" s="1"/>
        <i x="540" s="1"/>
        <i x="246" s="1"/>
        <i x="130" s="1"/>
        <i x="268" s="1"/>
        <i x="532" s="1"/>
        <i x="264" s="1"/>
        <i x="63" s="1"/>
        <i x="398" s="1"/>
        <i x="239" s="1"/>
        <i x="539" s="1"/>
        <i x="109" s="1"/>
        <i x="297" s="1"/>
        <i x="222" s="1"/>
        <i x="230" s="1"/>
        <i x="283" s="1"/>
        <i x="253" s="1"/>
        <i x="274" s="1"/>
        <i x="99" s="1"/>
        <i x="76" s="1"/>
        <i x="544" s="1"/>
        <i x="7" s="1"/>
        <i x="31" s="1"/>
        <i x="431" s="1"/>
        <i x="236" s="1"/>
        <i x="244" s="1"/>
        <i x="189" s="1"/>
        <i x="330" s="1"/>
        <i x="187" s="1"/>
        <i x="106" s="1"/>
        <i x="125" s="1"/>
        <i x="477" s="1"/>
        <i x="280" s="1"/>
        <i x="172" s="1"/>
        <i x="270" s="1"/>
        <i x="263" s="1"/>
        <i x="302" s="1"/>
        <i x="265" s="1"/>
        <i x="488" s="1"/>
        <i x="317" s="1"/>
        <i x="120" s="1"/>
        <i x="23" s="1"/>
        <i x="393" s="1"/>
        <i x="146" s="1"/>
        <i x="397" s="1"/>
        <i x="396" s="1"/>
        <i x="352" s="1"/>
        <i x="290" s="1"/>
        <i x="471" s="1"/>
        <i x="89" s="1"/>
        <i x="490" s="1"/>
        <i x="498" s="1"/>
        <i x="37" s="1"/>
        <i x="378" s="1"/>
        <i x="80" s="1"/>
        <i x="249" s="1"/>
        <i x="335" s="1"/>
        <i x="478" s="1"/>
        <i x="418" s="1"/>
        <i x="440" s="1"/>
        <i x="362" s="1"/>
        <i x="245" s="1"/>
        <i x="505" s="1"/>
        <i x="78" s="1"/>
        <i x="504" s="1"/>
        <i x="416" s="1"/>
        <i x="154" s="1"/>
        <i x="101" s="1"/>
        <i x="240" s="1"/>
        <i x="60" s="1"/>
        <i x="445" s="1"/>
        <i x="273" s="1"/>
        <i x="257" s="1"/>
        <i x="81" s="1"/>
        <i x="380" s="1"/>
        <i x="517" s="1"/>
        <i x="487" s="1"/>
        <i x="342" s="1"/>
        <i x="370" s="1"/>
        <i x="511" s="1"/>
        <i x="408" s="1"/>
        <i x="131" s="1"/>
        <i x="132" s="1"/>
        <i x="231" s="1"/>
        <i x="34" s="1"/>
        <i x="363" s="1"/>
        <i x="502" s="1"/>
        <i x="256" s="1"/>
        <i x="117" s="1"/>
        <i x="61" s="1"/>
        <i x="452" s="1"/>
        <i x="186" s="1"/>
        <i x="295" s="1"/>
        <i x="242" s="1"/>
        <i x="151" s="1"/>
        <i x="25" s="1"/>
        <i x="312" s="1"/>
        <i x="139" s="1"/>
        <i x="493" s="1"/>
        <i x="304" s="1"/>
        <i x="451" s="1"/>
        <i x="96" s="1"/>
        <i x="434" s="1"/>
        <i x="175" s="1"/>
        <i x="16" s="1"/>
        <i x="491" s="1"/>
        <i x="454" s="1"/>
        <i x="466" s="1"/>
        <i x="467" s="1"/>
        <i x="29" s="1"/>
        <i x="350" s="1"/>
        <i x="248" s="1"/>
        <i x="429" s="1"/>
        <i x="220" s="1"/>
        <i x="459" s="1"/>
        <i x="188" s="1"/>
        <i x="90" s="1"/>
        <i x="507" s="1"/>
        <i x="59" s="1"/>
        <i x="250" s="1"/>
        <i x="516" s="1"/>
        <i x="394" s="1"/>
        <i x="176" s="1"/>
        <i x="537" s="1"/>
        <i x="428" s="1"/>
        <i x="298" s="1"/>
        <i x="464" s="1"/>
        <i x="512" s="1"/>
        <i x="33" s="1"/>
        <i x="177" s="1"/>
        <i x="229" s="1"/>
        <i x="319" s="1"/>
        <i x="457" s="1"/>
        <i x="118" s="1"/>
        <i x="367" s="1"/>
        <i x="145" s="1"/>
        <i x="353" s="1"/>
        <i x="237" s="1"/>
        <i x="69" s="1"/>
        <i x="369" s="1"/>
        <i x="199" s="1"/>
        <i x="269" s="1"/>
        <i x="293" s="1"/>
        <i x="276" s="1"/>
        <i x="158" s="1"/>
        <i x="92" s="1"/>
        <i x="375" s="1"/>
        <i x="327" s="1"/>
        <i x="413" s="1"/>
        <i x="48" s="1"/>
        <i x="305" s="1"/>
        <i x="410" s="1"/>
        <i x="423" s="1"/>
        <i x="522" s="1"/>
        <i x="351" s="1"/>
        <i x="259" s="1"/>
        <i x="481" s="1"/>
        <i x="420" s="1"/>
        <i x="301" s="1"/>
        <i x="267" s="1"/>
        <i x="384" s="1"/>
        <i x="72" s="1"/>
        <i x="337" s="1"/>
        <i x="164" s="1"/>
        <i x="271" s="1"/>
        <i x="430" s="1"/>
        <i x="258" s="1"/>
        <i x="542" s="1"/>
        <i x="333" s="1"/>
        <i x="427" s="1"/>
        <i x="254" s="1"/>
        <i x="44" s="1"/>
        <i x="533" s="1"/>
        <i x="361" s="1"/>
        <i x="530" s="1"/>
        <i x="356" s="1"/>
        <i x="486" s="1"/>
        <i x="447" s="1"/>
        <i x="365" s="1"/>
        <i x="324" s="1"/>
        <i x="409" s="1"/>
        <i x="79" s="1"/>
        <i x="310" s="1"/>
        <i x="527" s="1"/>
        <i x="277" s="1"/>
        <i x="166" s="1"/>
        <i x="462" s="1"/>
        <i x="286" s="1"/>
        <i x="373" s="1"/>
        <i x="425" s="1"/>
        <i x="147" s="1"/>
        <i x="238" s="1"/>
        <i x="308" s="1"/>
        <i x="173" s="1"/>
        <i x="432" s="1"/>
        <i x="521" s="1"/>
        <i x="388" s="1"/>
        <i x="364" s="1"/>
        <i x="536" s="1"/>
        <i x="207" s="1"/>
        <i x="135" s="1"/>
        <i x="336" s="1"/>
        <i x="167" s="1"/>
        <i x="168" s="1"/>
        <i x="311" s="1"/>
        <i x="495" s="1"/>
        <i x="169" s="1"/>
        <i x="448" s="1"/>
        <i x="401" s="1"/>
        <i x="406" s="1"/>
        <i x="460" s="1"/>
        <i x="383" s="1"/>
        <i x="202" s="1"/>
        <i x="358" s="1"/>
        <i x="377" s="1"/>
        <i x="211" s="1"/>
        <i x="181" s="1"/>
        <i x="547" s="1"/>
        <i x="499" s="1"/>
        <i x="456" s="1"/>
        <i x="546" s="1"/>
        <i x="475" s="1"/>
        <i x="136" s="1"/>
        <i x="541" s="1"/>
        <i x="407" s="1"/>
        <i x="402" s="1"/>
        <i x="436" s="1"/>
        <i x="474" s="1"/>
        <i x="399" s="1"/>
        <i x="313" s="1"/>
        <i x="209" s="1"/>
        <i x="485" s="1"/>
        <i x="465" s="1"/>
        <i x="291" s="1"/>
        <i x="213" s="1"/>
        <i x="338" s="1"/>
        <i x="316" s="1"/>
        <i x="518" s="1"/>
        <i x="545" s="1"/>
        <i x="412" s="1"/>
        <i x="155" s="1"/>
        <i x="400" s="1"/>
        <i x="444" s="1"/>
        <i x="497" s="1"/>
        <i x="214" s="1"/>
        <i x="548" s="1"/>
        <i x="438" s="1"/>
        <i x="446" s="1"/>
        <i x="509" s="1"/>
        <i x="484" s="1"/>
        <i x="184" s="1"/>
        <i x="194" s="1"/>
        <i x="526" s="1"/>
        <i x="449" s="1"/>
        <i x="528" s="1"/>
        <i x="371" s="1"/>
        <i x="395" s="1"/>
        <i x="366" s="1"/>
        <i x="374" s="1"/>
        <i x="524" s="1"/>
        <i x="278" s="1"/>
        <i x="307" s="1"/>
        <i x="345" s="1"/>
        <i x="455" s="1"/>
        <i x="543" s="1"/>
        <i x="321" s="1"/>
        <i x="368" s="1"/>
        <i x="405" s="1"/>
        <i x="359" s="1"/>
        <i x="354" s="1"/>
        <i x="482" s="1"/>
        <i x="424" s="1"/>
        <i x="514" s="1"/>
        <i x="385" s="1"/>
        <i x="494" s="1"/>
        <i x="453" s="1"/>
        <i x="215" s="1"/>
        <i x="461" s="1"/>
        <i x="183" s="1"/>
        <i x="235" s="1"/>
        <i x="421" s="1"/>
        <i x="289" s="1"/>
        <i x="206" s="1"/>
        <i x="133" s="1"/>
        <i x="379" s="1"/>
        <i x="190" s="1"/>
        <i x="450" s="1"/>
        <i x="523" s="1"/>
        <i x="469" s="1"/>
        <i x="208" s="1"/>
        <i x="339" s="1"/>
        <i x="492" s="1"/>
        <i x="476" s="1"/>
        <i x="525" s="1"/>
        <i x="357" s="1"/>
        <i x="281" s="1"/>
        <i x="100" s="1"/>
        <i x="288" s="1"/>
        <i x="520" s="1"/>
        <i x="441" s="1"/>
        <i x="332" s="1"/>
        <i x="328" s="1"/>
        <i x="414" s="1"/>
        <i x="513" s="1"/>
        <i x="372" s="1"/>
        <i x="443" s="1"/>
        <i x="262" s="1"/>
        <i x="113" s="1"/>
        <i x="170" s="1"/>
        <i x="463" s="1"/>
        <i x="355" s="1"/>
        <i x="535" s="1"/>
        <i x="458" s="1"/>
        <i x="506" s="1"/>
        <i x="411" s="1"/>
        <i x="35" s="1"/>
        <i x="435" s="1"/>
        <i x="49" s="1"/>
        <i x="480" s="1"/>
        <i x="65" s="1"/>
        <i x="198" s="1"/>
        <i x="437" s="1"/>
        <i x="219" s="1"/>
        <i x="217" s="1"/>
        <i x="43" s="1"/>
        <i x="426" s="1"/>
        <i x="344" s="1"/>
        <i x="73" s="1"/>
        <i x="515" s="1"/>
        <i x="500" s="1"/>
        <i x="382" s="1"/>
        <i x="468" s="1"/>
        <i x="98" s="1"/>
        <i x="138" s="1"/>
        <i x="442" s="1"/>
        <i x="88" s="1"/>
        <i x="496" s="1"/>
        <i x="174" s="1"/>
        <i x="390" s="1"/>
        <i x="439" s="1"/>
        <i x="415" s="1"/>
        <i x="75" s="1"/>
        <i x="322" s="1"/>
        <i x="326" s="1"/>
        <i x="162" s="1"/>
        <i x="47" s="1"/>
        <i x="152" s="1"/>
        <i x="192" s="1"/>
        <i x="19" s="1"/>
        <i x="110" s="1"/>
        <i x="261" s="1"/>
        <i x="200" s="1"/>
        <i x="91" s="1"/>
        <i x="489" s="1"/>
        <i x="180" s="1"/>
        <i x="15" s="1"/>
        <i x="148" s="1"/>
        <i x="13" s="1"/>
        <i x="417" s="1"/>
        <i x="433" s="1"/>
        <i x="20" s="1"/>
        <i x="87" s="1"/>
        <i x="185" s="1"/>
        <i x="67" s="1"/>
        <i x="38" s="1"/>
        <i x="182" s="1"/>
        <i x="153" s="1"/>
        <i x="201" s="1"/>
        <i x="178" s="1"/>
        <i x="56" s="1"/>
        <i x="134" s="1"/>
        <i x="28" s="1"/>
        <i x="74" s="1"/>
        <i x="195" s="1"/>
        <i x="142" s="1"/>
        <i x="62" s="1"/>
        <i x="196" s="1"/>
        <i x="77" s="1"/>
        <i x="161" s="1"/>
        <i x="159" s="1"/>
        <i x="55" s="1"/>
        <i x="45" s="1"/>
        <i x="472" s="1"/>
        <i x="52" s="1"/>
        <i x="171" s="1"/>
        <i x="85" s="1"/>
        <i x="51" s="1"/>
        <i x="53" s="1"/>
        <i x="121" s="1"/>
        <i x="40" s="1"/>
        <i x="26" s="1"/>
        <i x="191" s="1"/>
        <i x="193" s="1"/>
        <i x="137" s="1"/>
        <i x="347" s="1"/>
        <i x="224" s="1"/>
        <i x="64" s="1"/>
        <i x="501" s="1"/>
        <i x="115" s="1"/>
        <i x="212" s="1"/>
        <i x="140" s="1"/>
        <i x="165" s="1"/>
        <i x="102" s="1"/>
        <i x="129" s="1"/>
        <i x="160" s="1"/>
        <i x="126"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ctual_Price" xr10:uid="{167FEBE4-D496-4963-8112-7D6121D8DDD6}" sourceName="Actual_Price">
  <pivotTables>
    <pivotTable tabId="13" name="PivotTable1"/>
    <pivotTable tabId="8" name="PivotTable1"/>
    <pivotTable tabId="12" name="PivotTable1"/>
    <pivotTable tabId="10" name="PivotTable1"/>
    <pivotTable tabId="11" name="PivotTable1"/>
    <pivotTable tabId="21" name="PivotTable1"/>
    <pivotTable tabId="15" name="PivotTable1"/>
    <pivotTable tabId="16" name="PivotTable1"/>
    <pivotTable tabId="17" name="PivotTable1"/>
    <pivotTable tabId="18" name="PivotTable1"/>
    <pivotTable tabId="19" name="PivotTable1"/>
    <pivotTable tabId="23" name="PivotTable1"/>
  </pivotTables>
  <data>
    <tabular pivotCacheId="1285091095">
      <items count="449">
        <i x="261" s="1"/>
        <i x="173" s="1"/>
        <i x="195" s="1"/>
        <i x="215" s="1"/>
        <i x="333" s="1"/>
        <i x="307" s="1"/>
        <i x="207" s="1"/>
        <i x="236" s="1"/>
        <i x="228" s="1"/>
        <i x="159" s="1"/>
        <i x="250" s="1"/>
        <i x="190" s="1"/>
        <i x="174" s="1"/>
        <i x="150" s="1"/>
        <i x="221" s="1"/>
        <i x="182" s="1"/>
        <i x="17" s="1"/>
        <i x="242" s="1"/>
        <i x="230" s="1"/>
        <i x="202" s="1"/>
        <i x="183" s="1"/>
        <i x="243" s="1"/>
        <i x="170" s="1"/>
        <i x="357" s="1"/>
        <i x="47" s="1"/>
        <i x="187" s="1"/>
        <i x="435" s="1"/>
        <i x="7" s="1"/>
        <i x="254" s="1"/>
        <i x="239" s="1"/>
        <i x="172" s="1"/>
        <i x="247" s="1"/>
        <i x="9" s="1"/>
        <i x="1" s="1"/>
        <i x="340" s="1"/>
        <i x="197" s="1"/>
        <i x="432" s="1"/>
        <i x="31" s="1"/>
        <i x="4" s="1"/>
        <i x="227" s="1"/>
        <i x="189" s="1"/>
        <i x="269" s="1"/>
        <i x="198" s="1"/>
        <i x="119" s="1"/>
        <i x="224" s="1"/>
        <i x="30" s="1"/>
        <i x="81" s="1"/>
        <i x="141" s="1"/>
        <i x="6" s="1"/>
        <i x="33" s="1"/>
        <i x="420" s="1"/>
        <i x="255" s="1"/>
        <i x="85" s="1"/>
        <i x="185" s="1"/>
        <i x="210" s="1"/>
        <i x="64" s="1"/>
        <i x="22" s="1"/>
        <i x="92" s="1"/>
        <i x="312" s="1"/>
        <i x="396" s="1"/>
        <i x="359" s="1"/>
        <i x="149" s="1"/>
        <i x="108" s="1"/>
        <i x="23" s="1"/>
        <i x="112" s="1"/>
        <i x="26" s="1"/>
        <i x="3" s="1"/>
        <i x="11" s="1"/>
        <i x="209" s="1"/>
        <i x="245" s="1"/>
        <i x="417" s="1"/>
        <i x="321" s="1"/>
        <i x="21" s="1"/>
        <i x="105" s="1"/>
        <i x="180" s="1"/>
        <i x="251" s="1"/>
        <i x="284" s="1"/>
        <i x="100" s="1"/>
        <i x="101" s="1"/>
        <i x="10" s="1"/>
        <i x="53" s="1"/>
        <i x="325" s="1"/>
        <i x="40" s="1"/>
        <i x="76" s="1"/>
        <i x="407" s="1"/>
        <i x="192" s="1"/>
        <i x="298" s="1"/>
        <i x="169" s="1"/>
        <i x="12" s="1"/>
        <i x="120" s="1"/>
        <i x="445" s="1"/>
        <i x="70" s="1"/>
        <i x="332" s="1"/>
        <i x="405" s="1"/>
        <i x="395" s="1"/>
        <i x="381" s="1"/>
        <i x="234" s="1"/>
        <i x="102" s="1"/>
        <i x="8" s="1"/>
        <i x="5" s="1"/>
        <i x="398" s="1"/>
        <i x="313" s="1"/>
        <i x="121" s="1"/>
        <i x="376" s="1"/>
        <i x="267" s="1"/>
        <i x="0" s="1"/>
        <i x="97" s="1"/>
        <i x="225" s="1"/>
        <i x="302" s="1"/>
        <i x="296" s="1"/>
        <i x="323" s="1"/>
        <i x="266" s="1"/>
        <i x="206" s="1"/>
        <i x="77" s="1"/>
        <i x="66" s="1"/>
        <i x="29" s="1"/>
        <i x="348" s="1"/>
        <i x="273" s="1"/>
        <i x="165" s="1"/>
        <i x="390" s="1"/>
        <i x="175" s="1"/>
        <i x="179" s="1"/>
        <i x="49" s="1"/>
        <i x="253" s="1"/>
        <i x="72" s="1"/>
        <i x="278" s="1"/>
        <i x="178" s="1"/>
        <i x="218" s="1"/>
        <i x="409" s="1"/>
        <i x="36" s="1"/>
        <i x="41" s="1"/>
        <i x="441" s="1"/>
        <i x="276" s="1"/>
        <i x="93" s="1"/>
        <i x="38" s="1"/>
        <i x="68" s="1"/>
        <i x="290" s="1"/>
        <i x="265" s="1"/>
        <i x="275" s="1"/>
        <i x="342" s="1"/>
        <i x="286" s="1"/>
        <i x="28" s="1"/>
        <i x="75" s="1"/>
        <i x="379" s="1"/>
        <i x="153" s="1"/>
        <i x="315" s="1"/>
        <i x="238" s="1"/>
        <i x="203" s="1"/>
        <i x="354" s="1"/>
        <i x="274" s="1"/>
        <i x="87" s="1"/>
        <i x="63" s="1"/>
        <i x="289" s="1"/>
        <i x="96" s="1"/>
        <i x="317" s="1"/>
        <i x="322" s="1"/>
        <i x="355" s="1"/>
        <i x="201" s="1"/>
        <i x="15" s="1"/>
        <i x="135" s="1"/>
        <i x="55" s="1"/>
        <i x="371" s="1"/>
        <i x="447" s="1"/>
        <i x="2" s="1"/>
        <i x="24" s="1"/>
        <i x="351" s="1"/>
        <i x="226" s="1"/>
        <i x="264" s="1"/>
        <i x="335" s="1"/>
        <i x="384" s="1"/>
        <i x="301" s="1"/>
        <i x="263" s="1"/>
        <i x="171" s="1"/>
        <i x="20" s="1"/>
        <i x="199" s="1"/>
        <i x="318" s="1"/>
        <i x="293" s="1"/>
        <i x="34" s="1"/>
        <i x="204" s="1"/>
        <i x="32" s="1"/>
        <i x="374" s="1"/>
        <i x="223" s="1"/>
        <i x="94" s="1"/>
        <i x="319" s="1"/>
        <i x="346" s="1"/>
        <i x="437" s="1"/>
        <i x="387" s="1"/>
        <i x="412" s="1"/>
        <i x="71" s="1"/>
        <i x="158" s="1"/>
        <i x="308" s="1"/>
        <i x="213" s="1"/>
        <i x="193" s="1"/>
        <i x="176" s="1"/>
        <i x="79" s="1"/>
        <i x="181" s="1"/>
        <i x="365" s="1"/>
        <i x="421" s="1"/>
        <i x="427" s="1"/>
        <i x="212" s="1"/>
        <i x="164" s="1"/>
        <i x="362" s="1"/>
        <i x="337" s="1"/>
        <i x="373" s="1"/>
        <i x="216" s="1"/>
        <i x="237" s="1"/>
        <i x="244" s="1"/>
        <i x="229" s="1"/>
        <i x="188" s="1"/>
        <i x="231" s="1"/>
        <i x="257" s="1"/>
        <i x="151" s="1"/>
        <i x="200" s="1"/>
        <i x="220" s="1"/>
        <i x="157" s="1"/>
        <i x="281" s="1"/>
        <i x="43" s="1"/>
        <i x="191" s="1"/>
        <i x="442" s="1"/>
        <i x="446" s="1"/>
        <i x="444" s="1"/>
        <i x="375" s="1"/>
        <i x="109" s="1"/>
        <i x="336" s="1"/>
        <i x="277" s="1"/>
        <i x="258" s="1"/>
        <i x="425" s="1"/>
        <i x="285" s="1"/>
        <i x="222" s="1"/>
        <i x="309" s="1"/>
        <i x="443" s="1"/>
        <i x="219" s="1"/>
        <i x="196" s="1"/>
        <i x="363" s="1"/>
        <i x="397" s="1"/>
        <i x="378" s="1"/>
        <i x="186" s="1"/>
        <i x="208" s="1"/>
        <i x="163" s="1"/>
        <i x="123" s="1"/>
        <i x="383" s="1"/>
        <i x="295" s="1"/>
        <i x="268" s="1"/>
        <i x="287" s="1"/>
        <i x="448" s="1"/>
        <i x="360" s="1"/>
        <i x="310" s="1"/>
        <i x="248" s="1"/>
        <i x="434" s="1"/>
        <i x="423" s="1"/>
        <i x="414" s="1"/>
        <i x="292" s="1"/>
        <i x="145" s="1"/>
        <i x="372" s="1"/>
        <i x="46" s="1"/>
        <i x="241" s="1"/>
        <i x="400" s="1"/>
        <i x="205" s="1"/>
        <i x="300" s="1"/>
        <i x="240" s="1"/>
        <i x="389" s="1"/>
        <i x="358" s="1"/>
        <i x="320" s="1"/>
        <i x="410" s="1"/>
        <i x="233" s="1"/>
        <i x="330" s="1"/>
        <i x="168" s="1"/>
        <i x="380" s="1"/>
        <i x="184" s="1"/>
        <i x="117" s="1"/>
        <i x="361" s="1"/>
        <i x="329" s="1"/>
        <i x="385" s="1"/>
        <i x="401" s="1"/>
        <i x="106" s="1"/>
        <i x="232" s="1"/>
        <i x="347" s="1"/>
        <i x="439" s="1"/>
        <i x="429" s="1"/>
        <i x="419" s="1"/>
        <i x="413" s="1"/>
        <i x="214" s="1"/>
        <i x="368" s="1"/>
        <i x="95" s="1"/>
        <i x="291" s="1"/>
        <i x="349" s="1"/>
        <i x="331" s="1"/>
        <i x="294" s="1"/>
        <i x="160" s="1"/>
        <i x="235" s="1"/>
        <i x="424" s="1"/>
        <i x="177" s="1"/>
        <i x="366" s="1"/>
        <i x="328" s="1"/>
        <i x="217" s="1"/>
        <i x="297" s="1"/>
        <i x="430" s="1"/>
        <i x="282" s="1"/>
        <i x="345" s="1"/>
        <i x="143" s="1"/>
        <i x="327" s="1"/>
        <i x="403" s="1"/>
        <i x="271" s="1"/>
        <i x="279" s="1"/>
        <i x="304" s="1"/>
        <i x="428" s="1"/>
        <i x="259" s="1"/>
        <i x="339" s="1"/>
        <i x="156" s="1"/>
        <i x="343" s="1"/>
        <i x="404" s="1"/>
        <i x="133" s="1"/>
        <i x="155" s="1"/>
        <i x="256" s="1"/>
        <i x="431" s="1"/>
        <i x="377" s="1"/>
        <i x="311" s="1"/>
        <i x="211" s="1"/>
        <i x="408" s="1"/>
        <i x="260" s="1"/>
        <i x="369" s="1"/>
        <i x="426" s="1"/>
        <i x="344" s="1"/>
        <i x="288" s="1"/>
        <i x="130" s="1"/>
        <i x="136" s="1"/>
        <i x="436" s="1"/>
        <i x="422" s="1"/>
        <i x="140" s="1"/>
        <i x="341" s="1"/>
        <i x="388" s="1"/>
        <i x="314" s="1"/>
        <i x="356" s="1"/>
        <i x="131" s="1"/>
        <i x="324" s="1"/>
        <i x="166" s="1"/>
        <i x="270" s="1"/>
        <i x="305" s="1"/>
        <i x="89" s="1"/>
        <i x="326" s="1"/>
        <i x="129" s="1"/>
        <i x="386" s="1"/>
        <i x="303" s="1"/>
        <i x="306" s="1"/>
        <i x="399" s="1"/>
        <i x="440" s="1"/>
        <i x="139" s="1"/>
        <i x="83" s="1"/>
        <i x="438" s="1"/>
        <i x="382" s="1"/>
        <i x="316" s="1"/>
        <i x="391" s="1"/>
        <i x="418" s="1"/>
        <i x="353" s="1"/>
        <i x="134" s="1"/>
        <i x="367" s="1"/>
        <i x="246" s="1"/>
        <i x="411" s="1"/>
        <i x="35" s="1"/>
        <i x="433" s="1"/>
        <i x="283" s="1"/>
        <i x="154" s="1"/>
        <i x="194" s="1"/>
        <i x="280" s="1"/>
        <i x="334" s="1"/>
        <i x="42" s="1"/>
        <i x="124" s="1"/>
        <i x="299" s="1"/>
        <i x="74" s="1"/>
        <i x="60" s="1"/>
        <i x="352" s="1"/>
        <i x="394" s="1"/>
        <i x="415" s="1"/>
        <i x="90" s="1"/>
        <i x="142" s="1"/>
        <i x="137" s="1"/>
        <i x="370" s="1"/>
        <i x="82" s="1"/>
        <i x="110" s="1"/>
        <i x="249" s="1"/>
        <i x="48" s="1"/>
        <i x="128" s="1"/>
        <i x="350" s="1"/>
        <i x="18" s="1"/>
        <i x="19" s="1"/>
        <i x="58" s="1"/>
        <i x="392" s="1"/>
        <i x="73" s="1"/>
        <i x="144" s="1"/>
        <i x="138" s="1"/>
        <i x="14" s="1"/>
        <i x="37" s="1"/>
        <i x="16" s="1"/>
        <i x="78" s="1"/>
        <i x="364" s="1"/>
        <i x="59" s="1"/>
        <i x="406" s="1"/>
        <i x="402" s="1"/>
        <i x="393" s="1"/>
        <i x="107" s="1"/>
        <i x="13" s="1"/>
        <i x="122" s="1"/>
        <i x="148" s="1"/>
        <i x="65" s="1"/>
        <i x="118" s="1"/>
        <i x="132" s="1"/>
        <i x="152" s="1"/>
        <i x="56" s="1"/>
        <i x="45" s="1"/>
        <i x="88" s="1"/>
        <i x="54" s="1"/>
        <i x="252" s="1"/>
        <i x="161" s="1"/>
        <i x="146" s="1"/>
        <i x="67" s="1"/>
        <i x="27" s="1"/>
        <i x="114" s="1"/>
        <i x="86" s="1"/>
        <i x="262" s="1"/>
        <i x="147" s="1"/>
        <i x="162" s="1"/>
        <i x="50" s="1"/>
        <i x="51" s="1"/>
        <i x="44" s="1"/>
        <i x="61" s="1"/>
        <i x="62" s="1"/>
        <i x="25" s="1"/>
        <i x="39" s="1"/>
        <i x="80" s="1"/>
        <i x="69" s="1"/>
        <i x="98" s="1"/>
        <i x="127" s="1"/>
        <i x="116" s="1"/>
        <i x="125" s="1"/>
        <i x="52" s="1"/>
        <i x="115" s="1"/>
        <i x="99" s="1"/>
        <i x="272" s="1"/>
        <i x="338" s="1"/>
        <i x="91" s="1"/>
        <i x="57" s="1"/>
        <i x="111" s="1"/>
        <i x="126" s="1"/>
        <i x="84" s="1"/>
        <i x="167" s="1"/>
        <i x="416" s="1"/>
        <i x="113" s="1"/>
        <i x="104" s="1"/>
        <i x="103"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ice_Bucket" xr10:uid="{8DA0ADCC-EDA0-471A-BCD1-E5981D378088}" sourceName="Price Bucket">
  <pivotTables>
    <pivotTable tabId="19" name="PivotTable1"/>
  </pivotTables>
  <data>
    <tabular pivotCacheId="1285091095">
      <items count="3">
        <i x="1" s="1"/>
        <i x="0" s="1"/>
        <i x="2"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otential_Revenue" xr10:uid="{A269A505-A3A6-4EA8-BB78-18B884FE9409}" sourceName="Potential Revenue">
  <pivotTables>
    <pivotTable tabId="18" name="PivotTable1"/>
  </pivotTables>
  <data>
    <tabular pivotCacheId="1285091095">
      <items count="1269">
        <i x="1029" s="1"/>
        <i x="1263" s="1"/>
        <i x="1190" s="1"/>
        <i x="1115" s="1"/>
        <i x="945" s="1"/>
        <i x="476" s="1"/>
        <i x="1161" s="1"/>
        <i x="972" s="1"/>
        <i x="1179" s="1"/>
        <i x="1149" s="1"/>
        <i x="146" s="1"/>
        <i x="928" s="1"/>
        <i x="877" s="1"/>
        <i x="162" s="1"/>
        <i x="707" s="1"/>
        <i x="275" s="1"/>
        <i x="1008" s="1"/>
        <i x="1114" s="1"/>
        <i x="254" s="1"/>
        <i x="965" s="1"/>
        <i x="273" s="1"/>
        <i x="1050" s="1"/>
        <i x="1240" s="1"/>
        <i x="152" s="1"/>
        <i x="252" s="1"/>
        <i x="623" s="1"/>
        <i x="631" s="1"/>
        <i x="1098" s="1"/>
        <i x="125" s="1"/>
        <i x="1099" s="1"/>
        <i x="180" s="1"/>
        <i x="148" s="1"/>
        <i x="455" s="1"/>
        <i x="654" s="1"/>
        <i x="1199" s="1"/>
        <i x="1001" s="1"/>
        <i x="1250" s="1"/>
        <i x="991" s="1"/>
        <i x="1229" s="1"/>
        <i x="1040" s="1"/>
        <i x="439" s="1"/>
        <i x="971" s="1"/>
        <i x="761" s="1"/>
        <i x="259" s="1"/>
        <i x="1044" s="1"/>
        <i x="686" s="1"/>
        <i x="300" s="1"/>
        <i x="1033" s="1"/>
        <i x="734" s="1"/>
        <i x="645" s="1"/>
        <i x="1254" s="1"/>
        <i x="1023" s="1"/>
        <i x="290" s="1"/>
        <i x="1212" s="1"/>
        <i x="1200" s="1"/>
        <i x="244" s="1"/>
        <i x="288" s="1"/>
        <i x="277" s="1"/>
        <i x="1025" s="1"/>
        <i x="1077" s="1"/>
        <i x="926" s="1"/>
        <i x="267" s="1"/>
        <i x="657" s="1"/>
        <i x="743" s="1"/>
        <i x="1125" s="1"/>
        <i x="293" s="1"/>
        <i x="960" s="1"/>
        <i x="52" s="1"/>
        <i x="1253" s="1"/>
        <i x="280" s="1"/>
        <i x="261" s="1"/>
        <i x="527" s="1"/>
        <i x="1018" s="1"/>
        <i x="195" s="1"/>
        <i x="112" s="1"/>
        <i x="289" s="1"/>
        <i x="208" s="1"/>
        <i x="774" s="1"/>
        <i x="69" s="1"/>
        <i x="1202" s="1"/>
        <i x="85" s="1"/>
        <i x="1228" s="1"/>
        <i x="77" s="1"/>
        <i x="793" s="1"/>
        <i x="68" s="1"/>
        <i x="1260" s="1"/>
        <i x="887" s="1"/>
        <i x="984" s="1"/>
        <i x="796" s="1"/>
        <i x="114" s="1"/>
        <i x="270" s="1"/>
        <i x="878" s="1"/>
        <i x="166" s="1"/>
        <i x="286" s="1"/>
        <i x="276" s="1"/>
        <i x="1109" s="1"/>
        <i x="1138" s="1"/>
        <i x="231" s="1"/>
        <i x="1249" s="1"/>
        <i x="121" s="1"/>
        <i x="1168" s="1"/>
        <i x="453" s="1"/>
        <i x="603" s="1"/>
        <i x="1252" s="1"/>
        <i x="264" s="1"/>
        <i x="1122" s="1"/>
        <i x="896" s="1"/>
        <i x="1074" s="1"/>
        <i x="272" s="1"/>
        <i x="193" s="1"/>
        <i x="241" s="1"/>
        <i x="33" s="1"/>
        <i x="1162" s="1"/>
        <i x="919" s="1"/>
        <i x="1256" s="1"/>
        <i x="1126" s="1"/>
        <i x="149" s="1"/>
        <i x="1225" s="1"/>
        <i x="1221" s="1"/>
        <i x="924" s="1"/>
        <i x="209" s="1"/>
        <i x="1092" s="1"/>
        <i x="230" s="1"/>
        <i x="1097" s="1"/>
        <i x="507" s="1"/>
        <i x="219" s="1"/>
        <i x="1076" s="1"/>
        <i x="76" s="1"/>
        <i x="292" s="1"/>
        <i x="194" s="1"/>
        <i x="141" s="1"/>
        <i x="1239" s="1"/>
        <i x="790" s="1"/>
        <i x="1177" s="1"/>
        <i x="504" s="1"/>
        <i x="179" s="1"/>
        <i x="228" s="1"/>
        <i x="411" s="1"/>
        <i x="73" s="1"/>
        <i x="1083" s="1"/>
        <i x="464" s="1"/>
        <i x="163" s="1"/>
        <i x="714" s="1"/>
        <i x="134" s="1"/>
        <i x="1146" s="1"/>
        <i x="64" s="1"/>
        <i x="1183" s="1"/>
        <i x="257" s="1"/>
        <i x="573" s="1"/>
        <i x="700" s="1"/>
        <i x="28" s="1"/>
        <i x="967" s="1"/>
        <i x="204" s="1"/>
        <i x="218" s="1"/>
        <i x="183" s="1"/>
        <i x="224" s="1"/>
        <i x="1231" s="1"/>
        <i x="597" s="1"/>
        <i x="217" s="1"/>
        <i x="1088" s="1"/>
        <i x="255" s="1"/>
        <i x="89" s="1"/>
        <i x="468" s="1"/>
        <i x="471" s="1"/>
        <i x="447" s="1"/>
        <i x="489" s="1"/>
        <i x="1021" s="1"/>
        <i x="153" s="1"/>
        <i x="530" s="1"/>
        <i x="46" s="1"/>
        <i x="959" s="1"/>
        <i x="692" s="1"/>
        <i x="1080" s="1"/>
        <i x="249" s="1"/>
        <i x="857" s="1"/>
        <i x="695" s="1"/>
        <i x="690" s="1"/>
        <i x="682" s="1"/>
        <i x="810" s="1"/>
        <i x="203" s="1"/>
        <i x="1087" s="1"/>
        <i x="223" s="1"/>
        <i x="1244" s="1"/>
        <i x="216" s="1"/>
        <i x="723" s="1"/>
        <i x="74" s="1"/>
        <i x="925" s="1"/>
        <i x="37" s="1"/>
        <i x="1140" s="1"/>
        <i x="881" s="1"/>
        <i x="178" s="1"/>
        <i x="749" s="1"/>
        <i x="814" s="1"/>
        <i x="978" s="1"/>
        <i x="1227" s="1"/>
        <i x="949" s="1"/>
        <i x="596" s="1"/>
        <i x="1121" s="1"/>
        <i x="806" s="1"/>
        <i x="932" s="1"/>
        <i x="614" s="1"/>
        <i x="1247" s="1"/>
        <i x="1257" s="1"/>
        <i x="1038" s="1"/>
        <i x="726" s="1"/>
        <i x="291" s="1"/>
        <i x="109" s="1"/>
        <i x="156" s="1"/>
        <i x="91" s="1"/>
        <i x="137" s="1"/>
        <i x="705" s="1"/>
        <i x="1007" s="1"/>
        <i x="433" s="1"/>
        <i x="234" s="1"/>
        <i x="1141" s="1"/>
        <i x="663" s="1"/>
        <i x="1173" s="1"/>
        <i x="354" s="1"/>
        <i x="922" s="1"/>
        <i x="284" s="1"/>
        <i x="301" s="1"/>
        <i x="206" s="1"/>
        <i x="914" s="1"/>
        <i x="103" s="1"/>
        <i x="1174" s="1"/>
        <i x="130" s="1"/>
        <i x="1178" s="1"/>
        <i x="457" s="1"/>
        <i x="816" s="1"/>
        <i x="731" s="1"/>
        <i x="1004" s="1"/>
        <i x="1198" s="1"/>
        <i x="1065" s="1"/>
        <i x="139" s="1"/>
        <i x="271" s="1"/>
        <i x="934" s="1"/>
        <i x="1195" s="1"/>
        <i x="826" s="1"/>
        <i x="287" s="1"/>
        <i x="187" s="1"/>
        <i x="822" s="1"/>
        <i x="226" s="1"/>
        <i x="92" s="1"/>
        <i x="939" s="1"/>
        <i x="1062" s="1"/>
        <i x="362" s="1"/>
        <i x="543" s="1"/>
        <i x="39" s="1"/>
        <i x="198" s="1"/>
        <i x="205" s="1"/>
        <i x="766" s="1"/>
        <i x="1143" s="1"/>
        <i x="903" s="1"/>
        <i x="498" s="1"/>
        <i x="31" s="1"/>
        <i x="409" s="1"/>
        <i x="1211" s="1"/>
        <i x="473" s="1"/>
        <i x="56" s="1"/>
        <i x="1169" s="1"/>
        <i x="993" s="1"/>
        <i x="128" s="1"/>
        <i x="1264" s="1"/>
        <i x="771" s="1"/>
        <i x="108" s="1"/>
        <i x="295" s="1"/>
        <i x="1104" s="1"/>
        <i x="660" s="1"/>
        <i x="803" s="1"/>
        <i x="584" s="1"/>
        <i x="242" s="1"/>
        <i x="1061" s="1"/>
        <i x="1089" s="1"/>
        <i x="1194" s="1"/>
        <i x="32" s="1"/>
        <i x="727" s="1"/>
        <i x="689" s="1"/>
        <i x="34" s="1"/>
        <i x="855" s="1"/>
        <i x="817" s="1"/>
        <i x="861" s="1"/>
        <i x="93" s="1"/>
        <i x="27" s="1"/>
        <i x="111" s="1"/>
        <i x="778" s="1"/>
        <i x="247" s="1"/>
        <i x="165" s="1"/>
        <i x="1222" s="1"/>
        <i x="110" s="1"/>
        <i x="748" s="1"/>
        <i x="1055" s="1"/>
        <i x="613" s="1"/>
        <i x="777" s="1"/>
        <i x="883" s="1"/>
        <i x="184" s="1"/>
        <i x="1213" s="1"/>
        <i x="435" s="1"/>
        <i x="393" s="1"/>
        <i x="222" s="1"/>
        <i x="201" s="1"/>
        <i x="680" s="1"/>
        <i x="693" s="1"/>
        <i x="1262" s="1"/>
        <i x="941" s="1"/>
        <i x="432" s="1"/>
        <i x="912" s="1"/>
        <i x="669" s="1"/>
        <i x="60" s="1"/>
        <i x="368" s="1"/>
        <i x="1084" s="1"/>
        <i x="1248" s="1"/>
        <i x="1032" s="1"/>
        <i x="865" s="1"/>
        <i x="610" s="1"/>
        <i x="1164" s="1"/>
        <i x="685" s="1"/>
        <i x="1069" s="1"/>
        <i x="555" s="1"/>
        <i x="1230" s="1"/>
        <i x="358" s="1"/>
        <i x="621" s="1"/>
        <i x="412" s="1"/>
        <i x="815" s="1"/>
        <i x="98" s="1"/>
        <i x="154" s="1"/>
        <i x="1175" s="1"/>
        <i x="1266" s="1"/>
        <i x="626" s="1"/>
        <i x="1215" s="1"/>
        <i x="1119" s="1"/>
        <i x="20" s="1"/>
        <i x="53" s="1"/>
        <i x="1096" s="1"/>
        <i x="1251" s="1"/>
        <i x="454" s="1"/>
        <i x="1152" s="1"/>
        <i x="1181" s="1"/>
        <i x="866" s="1"/>
        <i x="304" s="1"/>
        <i x="697" s="1"/>
        <i x="633" s="1"/>
        <i x="758" s="1"/>
        <i x="265" s="1"/>
        <i x="549" s="1"/>
        <i x="827" s="1"/>
        <i x="958" s="1"/>
        <i x="95" s="1"/>
        <i x="1189" s="1"/>
        <i x="1117" s="1"/>
        <i x="1203" s="1"/>
        <i x="1107" s="1"/>
        <i x="1073" s="1"/>
        <i x="801" s="1"/>
        <i x="448" s="1"/>
        <i x="1053" s="1"/>
        <i x="987" s="1"/>
        <i x="529" s="1"/>
        <i x="1180" s="1"/>
        <i x="1172" s="1"/>
        <i x="1072" s="1"/>
        <i x="1167" s="1"/>
        <i x="1118" s="1"/>
        <i x="185" s="1"/>
        <i x="232" s="1"/>
        <i x="642" s="1"/>
        <i x="1102" s="1"/>
        <i x="1163" s="1"/>
        <i x="1165" s="1"/>
        <i x="487" s="1"/>
        <i x="901" s="1"/>
        <i x="58" s="1"/>
        <i x="653" s="1"/>
        <i x="72" s="1"/>
        <i x="369" s="1"/>
        <i x="1151" s="1"/>
        <i x="721" s="1"/>
        <i x="552" s="1"/>
        <i x="186" s="1"/>
        <i x="145" s="1"/>
        <i x="23" s="1"/>
        <i x="199" s="1"/>
        <i x="629" s="1"/>
        <i x="14" s="1"/>
        <i x="953" s="1"/>
        <i x="189" s="1"/>
        <i x="373" s="1"/>
        <i x="278" s="1"/>
        <i x="1133" s="1"/>
        <i x="1233" s="1"/>
        <i x="13" s="1"/>
        <i x="955" s="1"/>
        <i x="428" s="1"/>
        <i x="823" s="1"/>
        <i x="190" s="1"/>
        <i x="1223" s="1"/>
        <i x="167" s="1"/>
        <i x="553" s="1"/>
        <i x="933" s="1"/>
        <i x="1170" s="1"/>
        <i x="800" s="1"/>
        <i x="285" s="1"/>
        <i x="1196" s="1"/>
        <i x="1245" s="1"/>
        <i x="981" s="1"/>
        <i x="1224" s="1"/>
        <i x="192" s="1"/>
        <i x="1129" s="1"/>
        <i x="956" s="1"/>
        <i x="637" s="1"/>
        <i x="220" s="1"/>
        <i x="856" s="1"/>
        <i x="739" s="1"/>
        <i x="410" s="1"/>
        <i x="78" s="1"/>
        <i x="735" s="1"/>
        <i x="696" s="1"/>
        <i x="776" s="1"/>
        <i x="753" s="1"/>
        <i x="458" s="1"/>
        <i x="436" s="1"/>
        <i x="599" s="1"/>
        <i x="711" s="1"/>
        <i x="505" s="1"/>
        <i x="57" s="1"/>
        <i x="947" s="1"/>
        <i x="481" s="1"/>
        <i x="1027" s="1"/>
        <i x="681" s="1"/>
        <i x="1039" s="1"/>
        <i x="651" s="1"/>
        <i x="281" s="1"/>
        <i x="942" s="1"/>
        <i x="1090" s="1"/>
        <i x="469" s="1"/>
        <i x="158" s="1"/>
        <i x="1010" s="1"/>
        <i x="161" s="1"/>
        <i x="998" s="1"/>
        <i x="1209" s="1"/>
        <i x="567" s="1"/>
        <i x="1160" s="1"/>
        <i x="755" s="1"/>
        <i x="767" s="1"/>
        <i x="874" s="1"/>
        <i x="1166" s="1"/>
        <i x="1030" s="1"/>
        <i x="246" s="1"/>
        <i x="456" s="1"/>
        <i x="437" s="1"/>
        <i x="101" s="1"/>
        <i x="164" s="1"/>
        <i x="969" s="1"/>
        <i x="339" s="1"/>
        <i x="1155" s="1"/>
        <i x="1238" s="1"/>
        <i x="1110" s="1"/>
        <i x="802" s="1"/>
        <i x="467" s="1"/>
        <i x="1036" s="1"/>
        <i x="132" s="1"/>
        <i x="1184" s="1"/>
        <i x="983" s="1"/>
        <i x="172" s="1"/>
        <i x="876" s="1"/>
        <i x="1095" s="1"/>
        <i x="1046" s="1"/>
        <i x="1197" s="1"/>
        <i x="605" s="1"/>
        <i x="683" s="1"/>
        <i x="399" s="1"/>
        <i x="236" s="1"/>
        <i x="995" s="1"/>
        <i x="985" s="1"/>
        <i x="474" s="1"/>
        <i x="807" s="1"/>
        <i x="627" s="1"/>
        <i x="909" s="1"/>
        <i x="282" s="1"/>
        <i x="893" s="1"/>
        <i x="1011" s="1"/>
        <i x="1132" s="1"/>
        <i x="316" s="1"/>
        <i x="617" s="1"/>
        <i x="910" s="1"/>
        <i x="994" s="1"/>
        <i x="392" s="1"/>
        <i x="550" s="1"/>
        <i x="424" s="1"/>
        <i x="679" s="1"/>
        <i x="417" s="1"/>
        <i x="385" s="1"/>
        <i x="804" s="1"/>
        <i x="813" s="1"/>
        <i x="832" s="1"/>
        <i x="799" s="1"/>
        <i x="1156" s="1"/>
        <i x="556" s="1"/>
        <i x="1058" s="1"/>
        <i x="1082" s="1"/>
        <i x="1185" s="1"/>
        <i x="594" s="1"/>
        <i x="717" s="1"/>
        <i x="805" s="1"/>
        <i x="398" s="1"/>
        <i x="71" s="1"/>
        <i x="113" s="1"/>
        <i x="562" s="1"/>
        <i x="402" s="1"/>
        <i x="797" s="1"/>
        <i x="676" s="1"/>
        <i x="837" s="1"/>
        <i x="833" s="1"/>
        <i x="545" s="1"/>
        <i x="1136" s="1"/>
        <i x="977" s="1"/>
        <i x="843" s="1"/>
        <i x="618" s="1"/>
        <i x="1188" s="1"/>
        <i x="745" s="1"/>
        <i x="124" s="1"/>
        <i x="1237" s="1"/>
        <i x="770" s="1"/>
        <i x="917" s="1"/>
        <i x="900" s="1"/>
        <i x="595" s="1"/>
        <i x="738" s="1"/>
        <i x="964" s="1"/>
        <i x="10" s="1"/>
        <i x="210" s="1"/>
        <i x="522" s="1"/>
        <i x="765" s="1"/>
        <i x="996" s="1"/>
        <i x="1034" s="1"/>
        <i x="1075" s="1"/>
        <i x="920" s="1"/>
        <i x="479" s="1"/>
        <i x="1217" s="1"/>
        <i x="462" s="1"/>
        <i x="598" s="1"/>
        <i x="541" s="1"/>
        <i x="841" s="1"/>
        <i x="1130" s="1"/>
        <i x="873" s="1"/>
        <i x="430" s="1"/>
        <i x="1176" s="1"/>
        <i x="191" s="1"/>
        <i x="698" s="1"/>
        <i x="673" s="1"/>
        <i x="1006" s="1"/>
        <i x="1145" s="1"/>
        <i x="1020" s="1"/>
        <i x="1064" s="1"/>
        <i x="1113" s="1"/>
        <i x="171" s="1"/>
        <i x="429" s="1"/>
        <i x="511" s="1"/>
        <i x="862" s="1"/>
        <i x="886" s="1"/>
        <i x="662" s="1"/>
        <i x="21" s="1"/>
        <i x="521" s="1"/>
        <i x="1154" s="1"/>
        <i x="976" s="1"/>
        <i x="570" s="1"/>
        <i x="233" s="1"/>
        <i x="1259" s="1"/>
        <i x="904" s="1"/>
        <i x="1207" s="1"/>
        <i x="706" s="1"/>
        <i x="150" s="1"/>
        <i x="619" s="1"/>
        <i x="818" s="1"/>
        <i x="1139" s="1"/>
        <i x="1226" s="1"/>
        <i x="868" s="1"/>
        <i x="1137" s="1"/>
        <i x="1187" s="1"/>
        <i x="970" s="1"/>
        <i x="238" s="1"/>
        <i x="1236" s="1"/>
        <i x="1204" s="1"/>
        <i x="96" s="1"/>
        <i x="760" s="1"/>
        <i x="151" s="1"/>
        <i x="1037" s="1"/>
        <i x="715" s="1"/>
        <i x="1015" s="1"/>
        <i x="1192" s="1"/>
        <i x="821" s="1"/>
        <i x="1009" s="1"/>
        <i x="460" s="1"/>
        <i x="18" s="1"/>
        <i x="170" s="1"/>
        <i x="935" s="1"/>
        <i x="798" s="1"/>
        <i x="1135" s="1"/>
        <i x="546" s="1"/>
        <i x="675" s="1"/>
        <i x="173" s="1"/>
        <i x="534" s="1"/>
        <i x="168" s="1"/>
        <i x="510" s="1"/>
        <i x="4" s="1"/>
        <i x="763" s="1"/>
        <i x="349" s="1"/>
        <i x="1111" s="1"/>
        <i x="1261" s="1"/>
        <i x="65" s="1"/>
        <i x="1066" s="1"/>
        <i x="1049" s="1"/>
        <i x="1054" s="1"/>
        <i x="557" s="1"/>
        <i x="335" s="1"/>
        <i x="1108" s="1"/>
        <i x="1258" s="1"/>
        <i x="1070" s="1"/>
        <i x="1220" s="1"/>
        <i x="1150" s="1"/>
        <i x="737" s="1"/>
        <i x="374" s="1"/>
        <i x="1210" s="1"/>
        <i x="517" s="1"/>
        <i x="566" s="1"/>
        <i x="15" s="1"/>
        <i x="634" s="1"/>
        <i x="1059" s="1"/>
        <i x="6" s="1"/>
        <i x="251" s="1"/>
        <i x="716" s="1"/>
        <i x="999" s="1"/>
        <i x="929" s="1"/>
        <i x="1071" s="1"/>
        <i x="119" s="1"/>
        <i x="1026" s="1"/>
        <i x="608" s="1"/>
        <i x="1120" s="1"/>
        <i x="1078" s="1"/>
        <i x="773" s="1"/>
        <i x="724" s="1"/>
        <i x="87" s="1"/>
        <i x="531" s="1"/>
        <i x="66" s="1"/>
        <i x="1246" s="1"/>
        <i x="1182" s="1"/>
        <i x="677" s="1"/>
        <i x="212" s="1"/>
        <i x="25" s="1"/>
        <i x="808" s="1"/>
        <i x="756" s="1"/>
        <i x="588" s="1"/>
        <i x="782" s="1"/>
        <i x="492" s="1"/>
        <i x="449" s="1"/>
        <i x="263" s="1"/>
        <i x="495" s="1"/>
        <i x="666" s="1"/>
        <i x="129" s="1"/>
        <i x="503" s="1"/>
        <i x="708" s="1"/>
        <i x="438" s="1"/>
        <i x="450" s="1"/>
        <i x="1193" s="1"/>
        <i x="1031" s="1"/>
        <i x="7" s="1"/>
        <i x="911" s="1"/>
        <i x="480" s="1"/>
        <i x="1086" s="1"/>
        <i x="1100" s="1"/>
        <i x="372" s="1"/>
        <i x="907" s="1"/>
        <i x="1042" s="1"/>
        <i x="478" s="1"/>
        <i x="639" s="1"/>
        <i x="115" s="1"/>
        <i x="221" s="1"/>
        <i x="752" s="1"/>
        <i x="43" s="1"/>
        <i x="44" s="1"/>
        <i x="211" s="1"/>
        <i x="536" s="1"/>
        <i x="607" s="1"/>
        <i x="528" s="1"/>
        <i x="1063" s="1"/>
        <i x="1214" s="1"/>
        <i x="585" s="1"/>
        <i x="772" s="1"/>
        <i x="482" s="1"/>
        <i x="1123" s="1"/>
        <i x="1206" s="1"/>
        <i x="869" s="1"/>
        <i x="946" s="1"/>
        <i x="923" s="1"/>
        <i x="563" s="1"/>
        <i x="684" s="1"/>
        <i x="1079" s="1"/>
        <i x="759" s="1"/>
        <i x="643" s="1"/>
        <i x="202" s="1"/>
        <i x="962" s="1"/>
        <i x="809" s="1"/>
        <i x="138" s="1"/>
        <i x="363" s="1"/>
        <i x="812" s="1"/>
        <i x="239" s="1"/>
        <i x="379" s="1"/>
        <i x="1101" s="1"/>
        <i x="583" s="1"/>
        <i x="97" s="1"/>
        <i x="703" s="1"/>
        <i x="979" s="1"/>
        <i x="525" s="1"/>
        <i x="725" s="1"/>
        <i x="576" s="1"/>
        <i x="274" s="1"/>
        <i x="578" s="1"/>
        <i x="75" s="1"/>
        <i x="182" s="1"/>
        <i x="1265" s="1"/>
        <i x="600" s="1"/>
        <i x="1003" s="1"/>
        <i x="344" s="1"/>
        <i x="649" s="1"/>
        <i x="630" s="1"/>
        <i x="736" s="1"/>
        <i x="351" s="1"/>
        <i x="730" s="1"/>
        <i x="859" s="1"/>
        <i x="100" s="1"/>
        <i x="407" s="1"/>
        <i x="9" s="1"/>
        <i x="944" s="1"/>
        <i x="268" s="1"/>
        <i x="542" s="1"/>
        <i x="582" s="1"/>
        <i x="142" s="1"/>
        <i x="81" s="1"/>
        <i x="659" s="1"/>
        <i x="465" s="1"/>
        <i x="719" s="1"/>
        <i x="783" s="1"/>
        <i x="988" s="1"/>
        <i x="67" s="1"/>
        <i x="586" s="1"/>
        <i x="1081" s="1"/>
        <i x="647" s="1"/>
        <i x="880" s="1"/>
        <i x="1255" s="1"/>
        <i x="733" s="1"/>
        <i x="592" s="1"/>
        <i x="897" s="1"/>
        <i x="1035" s="1"/>
        <i x="131" s="1"/>
        <i x="775" s="1"/>
        <i x="240" s="1"/>
        <i x="1134" s="1"/>
        <i x="936" s="1"/>
        <i x="2" s="1"/>
        <i x="324" s="1"/>
        <i x="1267" s="1"/>
        <i x="532" s="1"/>
        <i x="638" s="1"/>
        <i x="512" s="1"/>
        <i x="388" s="1"/>
        <i x="820" s="1"/>
        <i x="1" s="1"/>
        <i x="1022" s="1"/>
        <i x="895" s="1"/>
        <i x="620" s="1"/>
        <i x="722" s="1"/>
        <i x="396" s="1"/>
        <i x="670" s="1"/>
        <i x="889" s="1"/>
        <i x="1014" s="1"/>
        <i x="1205" s="1"/>
        <i x="1060" s="1"/>
        <i x="930" s="1"/>
        <i x="845" s="1"/>
        <i x="687" s="1"/>
        <i x="688" s="1"/>
        <i x="406" s="1"/>
        <i x="35" s="1"/>
        <i x="913" s="1"/>
        <i x="918" s="1"/>
        <i x="155" s="1"/>
        <i x="898" s="1"/>
        <i x="197" s="1"/>
        <i x="50" s="1"/>
        <i x="79" s="1"/>
        <i x="463" s="1"/>
        <i x="1124" s="1"/>
        <i x="17" s="1"/>
        <i x="207" s="1"/>
        <i x="1116" s="1"/>
        <i x="1013" s="1"/>
        <i x="397" s="1"/>
        <i x="140" s="1"/>
        <i x="665" s="1"/>
        <i x="1235" s="1"/>
        <i x="319" s="1"/>
        <i x="416" s="1"/>
        <i x="1016" s="1"/>
        <i x="853" s="1"/>
        <i x="42" s="1"/>
        <i x="824" s="1"/>
        <i x="931" s="1"/>
        <i x="1243" s="1"/>
        <i x="975" s="1"/>
        <i x="1043" s="1"/>
        <i x="892" s="1"/>
        <i x="622" s="1"/>
        <i x="105" s="1"/>
        <i x="1208" s="1"/>
        <i x="720" s="1"/>
        <i x="477" s="1"/>
        <i x="29" s="1"/>
        <i x="840" s="1"/>
        <i x="729" s="1"/>
        <i x="1005" s="1"/>
        <i x="520" s="1"/>
        <i x="1148" s="1"/>
        <i x="355" s="1"/>
        <i x="1201" s="1"/>
        <i x="501" s="1"/>
        <i x="906" s="1"/>
        <i x="990" s="1"/>
        <i x="1067" s="1"/>
        <i x="561" s="1"/>
        <i x="1232" s="1"/>
        <i x="864" s="1"/>
        <i x="834" s="1"/>
        <i x="830" s="1"/>
        <i x="390" s="1"/>
        <i x="225" s="1"/>
        <i x="80" s="1"/>
        <i x="842" s="1"/>
        <i x="245" s="1"/>
        <i x="341" s="1"/>
        <i x="768" s="1"/>
        <i x="882" s="1"/>
        <i x="694" s="1"/>
        <i x="968" s="1"/>
        <i x="691" s="1"/>
        <i x="867" s="1"/>
        <i x="107" s="1"/>
        <i x="986" s="1"/>
        <i x="5" s="1"/>
        <i x="61" s="1"/>
        <i x="1028" s="1"/>
        <i x="973" s="1"/>
        <i x="36" s="1"/>
        <i x="1268" s="1"/>
        <i x="535" s="1"/>
        <i x="1019" s="1"/>
        <i x="858" s="1"/>
        <i x="655" s="1"/>
        <i x="927" s="1"/>
        <i x="188" s="1"/>
        <i x="345" s="1"/>
        <i x="394" s="1"/>
        <i x="747" s="1"/>
        <i x="0" s="1"/>
        <i x="1147" s="1"/>
        <i x="791" s="1"/>
        <i x="169" s="1"/>
        <i x="1068" s="1"/>
        <i x="648" s="1"/>
        <i x="572" s="1"/>
        <i x="213" s="1"/>
        <i x="850" s="1"/>
        <i x="1045" s="1"/>
        <i x="1128" s="1"/>
        <i x="915" s="1"/>
        <i x="954" s="1"/>
        <i x="780" s="1"/>
        <i x="299" s="1"/>
        <i x="227" s="1"/>
        <i x="601" s="1"/>
        <i x="870" s="1"/>
        <i x="982" s="1"/>
        <i x="789" s="1"/>
        <i x="337" s="1"/>
        <i x="784" s="1"/>
        <i x="434" s="1"/>
        <i x="102" s="1"/>
        <i x="992" s="1"/>
        <i x="754" s="1"/>
        <i x="215" s="1"/>
        <i x="746" s="1"/>
        <i x="844" s="1"/>
        <i x="558" s="1"/>
        <i x="781" s="1"/>
        <i x="441" s="1"/>
        <i x="1218" s="1"/>
        <i x="916" s="1"/>
        <i x="359" s="1"/>
        <i x="646" s="1"/>
        <i x="414" s="1"/>
        <i x="260" s="1"/>
        <i x="678" s="1"/>
        <i x="1242" s="1"/>
        <i x="699" s="1"/>
        <i x="819" s="1"/>
        <i x="872" s="1"/>
        <i x="497" s="1"/>
        <i x="1056" s="1"/>
        <i x="120" s="1"/>
        <i x="1103" s="1"/>
        <i x="1002" s="1"/>
        <i x="672" s="1"/>
        <i x="47" s="1"/>
        <i x="1093" s="1"/>
        <i x="1219" s="1"/>
        <i x="157" s="1"/>
        <i x="831" s="1"/>
        <i x="491" s="1"/>
        <i x="728" s="1"/>
        <i x="302" s="1"/>
        <i x="564" s="1"/>
        <i x="415" s="1"/>
        <i x="574" s="1"/>
        <i x="1171" s="1"/>
        <i x="547" s="1"/>
        <i x="785" s="1"/>
        <i x="144" s="1"/>
        <i x="836" s="1"/>
        <i x="890" s="1"/>
        <i x="322" s="1"/>
        <i x="674" s="1"/>
        <i x="710" s="1"/>
        <i x="515" s="1"/>
        <i x="884" s="1"/>
        <i x="537" s="1"/>
        <i x="847" s="1"/>
        <i x="792" s="1"/>
        <i x="404" s="1"/>
        <i x="94" s="1"/>
        <i x="788" s="1"/>
        <i x="443" s="1"/>
        <i x="423" s="1"/>
        <i x="1157" s="1"/>
        <i x="403" s="1"/>
        <i x="966" s="1"/>
        <i x="615" s="1"/>
        <i x="569" s="1"/>
        <i x="632" s="1"/>
        <i x="175" s="1"/>
        <i x="943" s="1"/>
        <i x="1057" s="1"/>
        <i x="963" s="1"/>
        <i x="764" s="1"/>
        <i x="554" s="1"/>
        <i x="1094" s="1"/>
        <i x="652" s="1"/>
        <i x="611" s="1"/>
        <i x="49" s="1"/>
        <i x="323" s="1"/>
        <i x="366" s="1"/>
        <i x="658" s="1"/>
        <i x="328" s="1"/>
        <i x="750" s="1"/>
        <i x="1041" s="1"/>
        <i x="262" s="1"/>
        <i x="86" s="1"/>
        <i x="118" s="1"/>
        <i x="1047" s="1"/>
        <i x="885" s="1"/>
        <i x="902" s="1"/>
        <i x="997" s="1"/>
        <i x="1024" s="1"/>
        <i x="751" s="1"/>
        <i x="636" s="1"/>
        <i x="779" s="1"/>
        <i x="786" s="1"/>
        <i x="106" s="1"/>
        <i x="500" s="1"/>
        <i x="51" s="1"/>
        <i x="879" s="1"/>
        <i x="375" s="1"/>
        <i x="514" s="1"/>
        <i x="787" s="1"/>
        <i x="980" s="1"/>
        <i x="951" s="1"/>
        <i x="641" s="1"/>
        <i x="950" s="1"/>
        <i x="312" s="1"/>
        <i x="1158" s="1"/>
        <i x="590" s="1"/>
        <i x="1051" s="1"/>
        <i x="48" s="1"/>
        <i x="644" s="1"/>
        <i x="486" s="1"/>
        <i x="1142" s="1"/>
        <i x="1186" s="1"/>
        <i x="635" s="1"/>
        <i x="30" s="1"/>
        <i x="116" s="1"/>
        <i x="741" s="1"/>
        <i x="604" s="1"/>
        <i x="159" s="1"/>
        <i x="256" s="1"/>
        <i x="811" s="1"/>
        <i x="668" s="1"/>
        <i x="974" s="1"/>
        <i x="196" s="1"/>
        <i x="174" s="1"/>
        <i x="713" s="1"/>
        <i x="606" s="1"/>
        <i x="126" s="1"/>
        <i x="712" s="1"/>
        <i x="1153" s="1"/>
        <i x="575" s="1"/>
        <i x="625" s="1"/>
        <i x="279" s="1"/>
        <i x="957" s="1"/>
        <i x="3" s="1"/>
        <i x="1012" s="1"/>
        <i x="863" s="1"/>
        <i x="311" s="1"/>
        <i x="127" s="1"/>
        <i x="237" s="1"/>
        <i x="560" s="1"/>
        <i x="356" s="1"/>
        <i x="309" s="1"/>
        <i x="848" s="1"/>
        <i x="540" s="1"/>
        <i x="461" s="1"/>
        <i x="1144" s="1"/>
        <i x="1000" s="1"/>
        <i x="846" s="1"/>
        <i x="133" s="1"/>
        <i x="667" s="1"/>
        <i x="524" s="1"/>
        <i x="40" s="1"/>
        <i x="908" s="1"/>
        <i x="11" s="1"/>
        <i x="828" s="1"/>
        <i x="1234" s="1"/>
        <i x="1216" s="1"/>
        <i x="499" s="1"/>
        <i x="382" s="1"/>
        <i x="704" s="1"/>
        <i x="136" s="1"/>
        <i x="1105" s="1"/>
        <i x="571" s="1"/>
        <i x="248" s="1"/>
        <i x="1091" s="1"/>
        <i x="122" s="1"/>
        <i x="544" s="1"/>
        <i x="551" s="1"/>
        <i x="851" s="1"/>
        <i x="508" s="1"/>
        <i x="559" s="1"/>
        <i x="266" s="1"/>
        <i x="440" s="1"/>
        <i x="269" s="1"/>
        <i x="1191" s="1"/>
        <i x="894" s="1"/>
        <i x="702" s="1"/>
        <i x="732" s="1"/>
        <i x="838" s="1"/>
        <i x="624" s="1"/>
        <i x="494" s="1"/>
        <i x="24" s="1"/>
        <i x="709" s="1"/>
        <i x="496" s="1"/>
        <i x="742" s="1"/>
        <i x="589" s="1"/>
        <i x="593" s="1"/>
        <i x="391" s="1"/>
        <i x="940" s="1"/>
        <i x="952" s="1"/>
        <i x="513" s="1"/>
        <i x="794" s="1"/>
        <i x="258" s="1"/>
        <i x="938" s="1"/>
        <i x="921" s="1"/>
        <i x="860" s="1"/>
        <i x="1241" s="1"/>
        <i x="243" s="1"/>
        <i x="506" s="1"/>
        <i x="1085" s="1"/>
        <i x="250" s="1"/>
        <i x="346" s="1"/>
        <i x="325" s="1"/>
        <i x="321" s="1"/>
        <i x="899" s="1"/>
        <i x="905" s="1"/>
        <i x="459" s="1"/>
        <i x="849" s="1"/>
        <i x="1127" s="1"/>
        <i x="888" s="1"/>
        <i x="854" s="1"/>
        <i x="835" s="1"/>
        <i x="616" s="1"/>
        <i x="502" s="1"/>
        <i x="523" s="1"/>
        <i x="568" s="1"/>
        <i x="307" s="1"/>
        <i x="389" s="1"/>
        <i x="664" s="1"/>
        <i x="757" s="1"/>
        <i x="317" s="1"/>
        <i x="875" s="1"/>
        <i x="961" s="1"/>
        <i x="891" s="1"/>
        <i x="548" s="1"/>
        <i x="364" s="1"/>
        <i x="314" s="1"/>
        <i x="296" s="1"/>
        <i x="318" s="1"/>
        <i x="829" s="1"/>
        <i x="442" s="1"/>
        <i x="852" s="1"/>
        <i x="1048" s="1"/>
        <i x="446" s="1"/>
        <i x="609" s="1"/>
        <i x="485" s="1"/>
        <i x="123" s="1"/>
        <i x="147" s="1"/>
        <i x="718" s="1"/>
        <i x="839" s="1"/>
        <i x="538" s="1"/>
        <i x="298" s="1"/>
        <i x="8" s="1"/>
        <i x="948" s="1"/>
        <i x="326" s="1"/>
        <i x="466" s="1"/>
        <i x="418" s="1"/>
        <i x="587" s="1"/>
        <i x="315" s="1"/>
        <i x="83" s="1"/>
        <i x="795" s="1"/>
        <i x="45" s="1"/>
        <i x="313" s="1"/>
        <i x="650" s="1"/>
        <i x="628" s="1"/>
        <i x="591" s="1"/>
        <i x="401" s="1"/>
        <i x="871" s="1"/>
        <i x="340" s="1"/>
        <i x="381" s="1"/>
        <i x="1106" s="1"/>
        <i x="160" s="1"/>
        <i x="431" s="1"/>
        <i x="825" s="1"/>
        <i x="989" s="1"/>
        <i x="104" s="1"/>
        <i x="740" s="1"/>
        <i x="425" s="1"/>
        <i x="135" s="1"/>
        <i x="519" s="1"/>
        <i x="378" s="1"/>
        <i x="769" s="1"/>
        <i x="1159" s="1"/>
        <i x="380" s="1"/>
        <i x="405" s="1"/>
        <i x="671" s="1"/>
        <i x="54" s="1"/>
        <i x="444" s="1"/>
        <i x="509" s="1"/>
        <i x="526" s="1"/>
        <i x="577" s="1"/>
        <i x="19" s="1"/>
        <i x="579" s="1"/>
        <i x="421" s="1"/>
        <i x="365" s="1"/>
        <i x="744" s="1"/>
        <i x="937" s="1"/>
        <i x="518" s="1"/>
        <i x="612" s="1"/>
        <i x="90" s="1"/>
        <i x="1131" s="1"/>
        <i x="539" s="1"/>
        <i x="306" s="1"/>
        <i x="426" s="1"/>
        <i x="305" s="1"/>
        <i x="384" s="1"/>
        <i x="360" s="1"/>
        <i x="581" s="1"/>
        <i x="656" s="1"/>
        <i x="1052" s="1"/>
        <i x="445" s="1"/>
        <i x="336" s="1"/>
        <i x="82" s="1"/>
        <i x="451" s="1"/>
        <i x="330" s="1"/>
        <i x="408" s="1"/>
        <i x="1017" s="1"/>
        <i x="12" s="1"/>
        <i x="235" s="1"/>
        <i x="580" s="1"/>
        <i x="475" s="1"/>
        <i x="1112" s="1"/>
        <i x="38" s="1"/>
        <i x="452" s="1"/>
        <i x="383" s="1"/>
        <i x="59" s="1"/>
        <i x="143" s="1"/>
        <i x="329" s="1"/>
        <i x="176" s="1"/>
        <i x="483" s="1"/>
        <i x="320" s="1"/>
        <i x="338" s="1"/>
        <i x="701" s="1"/>
        <i x="352" s="1"/>
        <i x="22" s="1"/>
        <i x="84" s="1"/>
        <i x="353" s="1"/>
        <i x="367" s="1"/>
        <i x="565" s="1"/>
        <i x="308" s="1"/>
        <i x="661" s="1"/>
        <i x="376" s="1"/>
        <i x="413" s="1"/>
        <i x="200" s="1"/>
        <i x="294" s="1"/>
        <i x="602" s="1"/>
        <i x="493" s="1"/>
        <i x="361" s="1"/>
        <i x="516" s="1"/>
        <i x="395" s="1"/>
        <i x="332" s="1"/>
        <i x="427" s="1"/>
        <i x="533" s="1"/>
        <i x="387" s="1"/>
        <i x="297" s="1"/>
        <i x="253" s="1"/>
        <i x="177" s="1"/>
        <i x="310" s="1"/>
        <i x="640" s="1"/>
        <i x="488" s="1"/>
        <i x="348" s="1"/>
        <i x="331" s="1"/>
        <i x="350" s="1"/>
        <i x="490" s="1"/>
        <i x="327" s="1"/>
        <i x="357" s="1"/>
        <i x="63" s="1"/>
        <i x="484" s="1"/>
        <i x="343" s="1"/>
        <i x="420" s="1"/>
        <i x="342" s="1"/>
        <i x="371" s="1"/>
        <i x="26" s="1"/>
        <i x="347" s="1"/>
        <i x="377" s="1"/>
        <i x="419" s="1"/>
        <i x="55" s="1"/>
        <i x="16" s="1"/>
        <i x="229" s="1"/>
        <i x="283" s="1"/>
        <i x="370" s="1"/>
        <i x="386" s="1"/>
        <i x="41" s="1"/>
        <i x="422" s="1"/>
        <i x="99" s="1"/>
        <i x="214" s="1"/>
        <i x="88" s="1"/>
        <i x="62" s="1"/>
        <i x="181" s="1"/>
        <i x="762" s="1"/>
        <i x="303" s="1"/>
        <i x="70" s="1"/>
        <i x="117" s="1"/>
        <i x="472" s="1"/>
        <i x="400" s="1"/>
        <i x="334" s="1"/>
        <i x="470" s="1"/>
        <i x="333" s="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igh_Discount__50__or_more" xr10:uid="{D5C066BF-A8BB-4B7C-ABBD-25F1CDC8D957}" sourceName="High Discount (50% or more)">
  <pivotTables>
    <pivotTable tabId="16" name="PivotTable1"/>
  </pivotTables>
  <data>
    <tabular pivotCacheId="1285091095">
      <items count="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535ED29C-E286-42A8-BE36-C295D796EC6B}" cache="Slicer_Category" caption="Category" columnCount="3" rowHeight="548640"/>
  <slicer name="Discount_Percentage 1" xr10:uid="{C7384B6D-6113-4D7D-8AF5-6B867C028F7C}" cache="Slicer_Discount_Percentage" caption="Discount_Percentage" startItem="42" columnCount="3" rowHeight="548640"/>
  <slicer name="Product_id 1" xr10:uid="{3AFDF601-DF9E-49BE-91F9-FDA3CA17024C}" cache="Slicer_Product_id" caption="Product_id" columnCount="3" rowHeight="640080"/>
  <slicer name="Rating_Count 1" xr10:uid="{50D438F3-562D-432E-BA1A-EAB3DA027E2C}" cache="Slicer_Rating_Count" caption="Rating_Count" columnCount="3" rowHeight="640080"/>
  <slicer name="Product_Name 1" xr10:uid="{470C3E50-2F60-46B4-8C91-1B89C27BDEC0}" cache="Slicer_Product_Name" caption="Product_Name" columnCount="3" rowHeight="640080"/>
  <slicer name="Rating 1" xr10:uid="{2A1B713F-29EA-4FA1-A11E-567DB505972A}" cache="Slicer_Rating" caption="Rating" startItem="6" columnCount="3" rowHeight="640080"/>
  <slicer name="Discounted_Price 1" xr10:uid="{AAAB0713-81BB-481B-9EB9-C8B88371A99B}" cache="Slicer_Discounted_Price" caption="Discounted_Price" startItem="3" columnCount="3" rowHeight="731520"/>
  <slicer name="Actual_Price 1" xr10:uid="{76F1FA82-399E-43B2-8E20-F1675E5EE811}" cache="Slicer_Actual_Price" caption="Actual_Price" startItem="39" columnCount="3" rowHeight="64008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DEC28C05-415B-46E9-87D9-0E360F801CE6}" cache="Slicer_Category" caption="Category" columnCount="3" rowHeight="640080"/>
  <slicer name="Discount_Percentage" xr10:uid="{5F4F7842-C647-482E-B852-3738634E21DC}" cache="Slicer_Discount_Percentage" caption="Discount_Percentage" columnCount="3" rowHeight="64008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_id" xr10:uid="{4D25622E-A0F6-4452-BE30-005B8EA6942A}" cache="Slicer_Product_id" caption="Product_id" columnCount="2" rowHeight="257175"/>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ating_Count" xr10:uid="{67D39DE3-3A77-4AF0-A1FF-E90B4F83E1CF}" cache="Slicer_Rating_Count" caption="Rating_Count" rowHeight="257175"/>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_Name" xr10:uid="{8950B2DB-22AE-4924-AB9E-E8F29DE3D9D3}" cache="Slicer_Product_Name" caption="Product_Name" columnCount="2" rowHeight="257175"/>
  <slicer name="Rating" xr10:uid="{C4C96A32-45B7-451B-974B-7AF37B8BEA41}" cache="Slicer_Rating" caption="Rating" columnCount="2" rowHeight="257175"/>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iscounted_Price" xr10:uid="{2846E082-7482-4022-8C9C-A362AD251FA9}" cache="Slicer_Discounted_Price" caption="Discounted_Price" columnCount="3" rowHeight="257175"/>
  <slicer name="Actual_Price" xr10:uid="{F861DC48-BD20-4283-889E-C93237C29792}" cache="Slicer_Actual_Price" caption="Actual_Price" columnCount="3" rowHeight="257175"/>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ating_Count 2" xr10:uid="{7D54CBA6-53EA-47C5-88C6-30DEBC32D34C}" cache="Slicer_Rating_Count" caption="Rating_Count" columnCount="2" rowHeight="257175"/>
  <slicer name="Product_Name 2" xr10:uid="{836CE25C-B27E-424A-8029-8DB84A17DD4D}" cache="Slicer_Product_Name" caption="Product_Name" columnCount="2" rowHeight="257175"/>
</slicers>
</file>

<file path=xl/slicers/slicer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_Name 4" xr10:uid="{83612762-6DE2-46E8-A0A5-AB79D6CFC468}" cache="Slicer_Product_Name" caption="Product_Name" columnCount="2" rowHeight="241300"/>
  <slicer name="High Discount (50% or more)" xr10:uid="{752038A8-D129-418E-B01F-921DEF7F5E33}" cache="Slicer_High_Discount__50__or_more" caption="High Discount (50% or more)" columnCount="2" rowHeight="241300"/>
</slicers>
</file>

<file path=xl/slicers/slicer9.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_id 2" xr10:uid="{6A2EE5BB-D450-48FF-B08D-E5C5B2E9D383}" cache="Slicer_Product_id" caption="Product_id" columnCount="3" rowHeight="274320"/>
  <slicer name="Rating 2" xr10:uid="{29F5289D-DAB2-4E8D-BCB6-0DB70552A1A5}" cache="Slicer_Rating" caption="Rating" columnCount="3" rowHeight="274320"/>
</slicers>
</file>

<file path=xl/slicers/slicer10.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2" xr10:uid="{6E424647-5D80-43D4-B192-B193EBFBCA7D}" cache="Slicer_Category" caption="Category" columnCount="3" rowHeight="241300"/>
  <slicer name="Potential Revenue" xr10:uid="{E9CC269E-5F69-4EB1-A29D-E5B45A58BAC8}" cache="Slicer_Potential_Revenue" caption="Potential Revenue" startItem="24" columnCount="3" rowHeight="241300"/>
</slicers>
</file>

<file path=xl/slicers/slicer1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_Name 3" xr10:uid="{CFC5B899-0329-49AA-83E8-0A440CDEC493}" cache="Slicer_Product_Name" caption="Product_Name" columnCount="2" rowHeight="241300"/>
  <slicer name="Price Bucket" xr10:uid="{5D7333EC-E993-4057-84B3-D6C9F174CF70}" cache="Slicer_Price_Bucket" caption="Price Bucket" rowHeight="241300"/>
</slicers>
</file>

<file path=xl/slicers/slicer1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iscount_Percentage 2" xr10:uid="{F113D49D-0E8C-4C72-9713-5F0D2CD107FF}" cache="Slicer_Discount_Percentage" caption="Discount_Percentage" rowHeight="241300"/>
</slicers>
</file>

<file path=xl/slicers/slicer1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_Name 5" xr10:uid="{94A6A26B-C132-4684-91B2-A87393C294C3}" cache="Slicer_Product_Name" caption="Product_Name" rowHeight="241300"/>
  <slicer name="Rating 3" xr10:uid="{60AB7212-59CC-4E5E-8013-1925AB909266}" cache="Slicer_Rating" caption="Rating"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D056534-51BB-4BBB-B542-23ABD56B2A00}" name="amazon" displayName="amazon" ref="A1:X1349" totalsRowCount="1">
  <autoFilter ref="A1:X1348" xr:uid="{1D056534-51BB-4BBB-B542-23ABD56B2A00}"/>
  <tableColumns count="24">
    <tableColumn id="1" xr3:uid="{C3F77FFA-FFF5-4847-AA1F-AEC221DC41B4}" name="Product_id" totalsRowLabel="Total" dataDxfId="33"/>
    <tableColumn id="3" xr3:uid="{191BC068-EC26-4785-9EB3-A9C6B7977FDB}" name="Product_Name"/>
    <tableColumn id="28" xr3:uid="{63D24708-D852-4059-94DB-2C23E063BE65}" name="Category"/>
    <tableColumn id="4" xr3:uid="{67090AA0-FBD0-45CA-94BC-07BC230E4CCC}" name="Discounted_Price" dataDxfId="32" totalsRowDxfId="31" dataCellStyle="Comma"/>
    <tableColumn id="31" xr3:uid="{338D9703-DC1B-41ED-821B-154ECF397D90}" name="Actual_Price" dataDxfId="30" totalsRowDxfId="29" dataCellStyle="Comma"/>
    <tableColumn id="6" xr3:uid="{B2A1865B-BCDB-4135-9F88-E38BE9DFFC63}" name="Discount_Percentage" totalsRowDxfId="28" dataCellStyle="Comma"/>
    <tableColumn id="7" xr3:uid="{168E2978-2D7E-4A9E-8A47-D705CBC6F614}" name="Rating" totalsRowDxfId="27" dataCellStyle="Comma"/>
    <tableColumn id="8" xr3:uid="{0774C5D3-879E-4E4E-994D-24D47C100835}" name="Rating_Count" dataDxfId="26" totalsRowDxfId="25" dataCellStyle="Comma"/>
    <tableColumn id="9" xr3:uid="{F17AA785-0E0C-4F81-848B-8E5D419D6316}" name="About_Product" dataDxfId="24"/>
    <tableColumn id="10" xr3:uid="{439BB7DB-ED7C-43A4-BE29-615A06C3754B}" name="User_id" dataDxfId="23"/>
    <tableColumn id="11" xr3:uid="{7F33EB78-30EA-479A-835D-10E8DC61E364}" name="User_Name" dataDxfId="22"/>
    <tableColumn id="12" xr3:uid="{738AC217-04A8-4099-88DA-6DA77AA8E8D7}" name="Review_id" dataDxfId="21"/>
    <tableColumn id="13" xr3:uid="{20469799-D260-4E80-B6E1-F9223BADF6F1}" name="Review_title" dataDxfId="20"/>
    <tableColumn id="14" xr3:uid="{8AD3D977-EBF2-4CF1-86F6-45F93A5907E9}" name="Review_Content" dataDxfId="19"/>
    <tableColumn id="15" xr3:uid="{3DDF3158-3B1F-476B-B709-9257FB06A2ED}" name="Img_Link" dataDxfId="18"/>
    <tableColumn id="16" xr3:uid="{60B34985-1330-4F6B-ABC2-F4CFA6F4C241}" name="Product_Link" dataDxfId="17"/>
    <tableColumn id="21" xr3:uid="{3A574BC4-DB7E-4ADA-AE2E-AC59AABFE63B}" name="Discount of 50%" dataDxfId="16">
      <calculatedColumnFormula>IF(amazon[[#This Row],[Discount_Percentage]] &gt;= 50, "Yes", "No")</calculatedColumnFormula>
    </tableColumn>
    <tableColumn id="33" xr3:uid="{DAAAD6D4-829F-405D-ABA8-2AF2D6FF46F6}" name="Potential Revenue" dataDxfId="15" totalsRowDxfId="14" dataCellStyle="Comma">
      <calculatedColumnFormula>amazon[[#This Row],[Actual_Price]]*amazon[[#This Row],[Rating_Count]]</calculatedColumnFormula>
    </tableColumn>
    <tableColumn id="34" xr3:uid="{E9DC69FE-A93B-4BA3-89EE-EA942D5122F0}" name="High Discount (50% or more)" dataDxfId="13" totalsRowDxfId="12" dataCellStyle="Percent">
      <calculatedColumnFormula>IF(amazon[[#This Row],[Discount_Percentage]]&gt;=0.5, 1,0)</calculatedColumnFormula>
    </tableColumn>
    <tableColumn id="23" xr3:uid="{DC3748C3-9747-47C5-A129-88E1E56293F0}" name="Price Bucket" totalsRowFunction="count" dataDxfId="11" totalsRowDxfId="10">
      <calculatedColumnFormula>IF(amazon[[#This Row],[Discounted_Price]]&lt;200, "₹200", IF(amazon[[#This Row],[Discounted_Price]]&lt;= 500, "₹200–₹500", "&gt;₹500"))</calculatedColumnFormula>
    </tableColumn>
    <tableColumn id="17" xr3:uid="{FDE92282-7167-434A-9C6B-6B95DB677660}" name="Combined Score" dataDxfId="9" totalsRowDxfId="8" dataCellStyle="Comma">
      <calculatedColumnFormula>amazon[[#This Row],[Rating]]*amazon[[#This Row],[Rating_Count]]</calculatedColumnFormula>
    </tableColumn>
    <tableColumn id="24" xr3:uid="{D0E0C267-54B4-4126-979E-652197C4116A}" name="Discount Buckets" dataDxfId="7">
      <calculatedColumnFormula>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calculatedColumnFormula>
    </tableColumn>
    <tableColumn id="25" xr3:uid="{CC7F48F8-345C-47B9-985F-EEE551501290}" name="Total products with fewer than 1,000 reviews" totalsRowFunction="sum" dataDxfId="6">
      <calculatedColumnFormula>IF(amazon[[#This Row],[Rating_Count]]&lt;1000,1, 0)</calculatedColumnFormula>
    </tableColumn>
    <tableColumn id="18" xr3:uid="{729012C2-9BEC-471F-BFAF-A8FC0DD74264}" name="Top 5 products by rating" dataDxfId="5" totalsRowDxfId="4" dataCellStyle="Comma">
      <calculatedColumnFormula>VALUE(amazon[[#This Row],[Rating]]*amazon[[#This Row],[Rating_Count]])</calculatedColumnFormula>
    </tableColumn>
  </tableColumns>
  <tableStyleInfo name="TableStyleMedium15"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Slate">
  <a:themeElements>
    <a:clrScheme name="Slate">
      <a:dk1>
        <a:sysClr val="windowText" lastClr="000000"/>
      </a:dk1>
      <a:lt1>
        <a:sysClr val="window" lastClr="FFFFFF"/>
      </a:lt1>
      <a:dk2>
        <a:srgbClr val="212123"/>
      </a:dk2>
      <a:lt2>
        <a:srgbClr val="DADADA"/>
      </a:lt2>
      <a:accent1>
        <a:srgbClr val="BC451B"/>
      </a:accent1>
      <a:accent2>
        <a:srgbClr val="D3BA68"/>
      </a:accent2>
      <a:accent3>
        <a:srgbClr val="BB8640"/>
      </a:accent3>
      <a:accent4>
        <a:srgbClr val="AD9277"/>
      </a:accent4>
      <a:accent5>
        <a:srgbClr val="A55A43"/>
      </a:accent5>
      <a:accent6>
        <a:srgbClr val="AD9D7B"/>
      </a:accent6>
      <a:hlink>
        <a:srgbClr val="E98052"/>
      </a:hlink>
      <a:folHlink>
        <a:srgbClr val="F4B69B"/>
      </a:folHlink>
    </a:clrScheme>
    <a:fontScheme name="Slate">
      <a:majorFont>
        <a:latin typeface="Calisto MT" panose="02040603050505030304"/>
        <a:ea typeface=""/>
        <a:cs typeface=""/>
        <a:font script="Jpan" typeface="ＭＳ Ｐゴシック"/>
        <a:font script="Hang" typeface="돋움"/>
        <a:font script="Hans" typeface="方正舒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Calisto MT" panose="02040603050505030304"/>
        <a:ea typeface=""/>
        <a:cs typeface=""/>
        <a:font script="Jpan" typeface="ＭＳ Ｐゴシック"/>
        <a:font script="Hang" typeface="돋움"/>
        <a:font script="Hans" typeface="方正舒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Slate">
      <a:fillStyleLst>
        <a:solidFill>
          <a:schemeClr val="phClr"/>
        </a:solidFill>
        <a:gradFill rotWithShape="1">
          <a:gsLst>
            <a:gs pos="0">
              <a:schemeClr val="phClr">
                <a:tint val="60000"/>
                <a:lumMod val="110000"/>
              </a:schemeClr>
            </a:gs>
            <a:gs pos="100000">
              <a:schemeClr val="phClr">
                <a:tint val="88000"/>
              </a:schemeClr>
            </a:gs>
          </a:gsLst>
          <a:lin ang="5400000" scaled="0"/>
        </a:gradFill>
        <a:gradFill rotWithShape="1">
          <a:gsLst>
            <a:gs pos="0">
              <a:schemeClr val="phClr">
                <a:tint val="96000"/>
                <a:lumMod val="104000"/>
              </a:schemeClr>
            </a:gs>
            <a:gs pos="100000">
              <a:schemeClr val="phClr">
                <a:shade val="90000"/>
                <a:lumMod val="90000"/>
              </a:schemeClr>
            </a:gs>
          </a:gsLst>
          <a:lin ang="5400000" scaled="0"/>
        </a:gradFill>
      </a:fillStyleLst>
      <a:lnStyleLst>
        <a:ln w="9525" cap="rnd" cmpd="sng" algn="ctr">
          <a:solidFill>
            <a:schemeClr val="phClr">
              <a:shade val="90000"/>
            </a:schemeClr>
          </a:solidFill>
          <a:prstDash val="solid"/>
        </a:ln>
        <a:ln w="15875"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63500" dist="25400" dir="5400000" rotWithShape="0">
              <a:srgbClr val="000000">
                <a:alpha val="60000"/>
              </a:srgbClr>
            </a:outerShdw>
          </a:effectLst>
        </a:effectStyle>
        <a:effectStyle>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a:effectStyle>
      </a:effectStyleLst>
      <a:bgFillStyleLst>
        <a:solidFill>
          <a:schemeClr val="phClr"/>
        </a:solidFill>
        <a:solidFill>
          <a:schemeClr val="phClr"/>
        </a:solidFill>
        <a:blipFill rotWithShape="1">
          <a:blip xmlns:r="http://schemas.openxmlformats.org/officeDocument/2006/relationships" r:embed="rId1">
            <a:duotone>
              <a:schemeClr val="phClr">
                <a:shade val="80000"/>
                <a:lumMod val="80000"/>
              </a:schemeClr>
              <a:schemeClr val="phClr">
                <a:tint val="98000"/>
              </a:schemeClr>
            </a:duotone>
          </a:blip>
          <a:stretch/>
        </a:blipFill>
      </a:bgFillStyleLst>
    </a:fmtScheme>
  </a:themeElements>
  <a:objectDefaults/>
  <a:extraClrSchemeLst/>
  <a:extLst>
    <a:ext uri="{05A4C25C-085E-4340-85A3-A5531E510DB2}">
      <thm15:themeFamily xmlns:thm15="http://schemas.microsoft.com/office/thememl/2012/main" name="Slate" id="{C3F70B94-7CE9-428E-ADC1-3269CC2C3385}" vid="{3F2DE9A5-64E6-437C-A389-CC4477E817E8}"/>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microsoft.com/office/2007/relationships/slicer" Target="../slicers/slicer7.xml"/><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3" Type="http://schemas.microsoft.com/office/2007/relationships/slicer" Target="../slicers/slicer8.xml"/><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3" Type="http://schemas.microsoft.com/office/2007/relationships/slicer" Target="../slicers/slicer9.xml"/><Relationship Id="rId2" Type="http://schemas.openxmlformats.org/officeDocument/2006/relationships/drawing" Target="../drawings/drawing9.xml"/><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3" Type="http://schemas.microsoft.com/office/2007/relationships/slicer" Target="../slicers/slicer10.xml"/><Relationship Id="rId2" Type="http://schemas.openxmlformats.org/officeDocument/2006/relationships/drawing" Target="../drawings/drawing10.xml"/><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3" Type="http://schemas.microsoft.com/office/2007/relationships/slicer" Target="../slicers/slicer11.xml"/><Relationship Id="rId2" Type="http://schemas.openxmlformats.org/officeDocument/2006/relationships/drawing" Target="../drawings/drawing11.xml"/><Relationship Id="rId1" Type="http://schemas.openxmlformats.org/officeDocument/2006/relationships/pivotTable" Target="../pivotTables/pivotTable10.xml"/></Relationships>
</file>

<file path=xl/worksheets/_rels/sheet14.xml.rels><?xml version="1.0" encoding="UTF-8" standalone="yes"?>
<Relationships xmlns="http://schemas.openxmlformats.org/package/2006/relationships"><Relationship Id="rId3" Type="http://schemas.microsoft.com/office/2007/relationships/slicer" Target="../slicers/slicer12.xml"/><Relationship Id="rId2" Type="http://schemas.openxmlformats.org/officeDocument/2006/relationships/drawing" Target="../drawings/drawing12.xml"/><Relationship Id="rId1" Type="http://schemas.openxmlformats.org/officeDocument/2006/relationships/pivotTable" Target="../pivotTables/pivotTable11.xml"/></Relationships>
</file>

<file path=xl/worksheets/_rels/sheet15.xml.rels><?xml version="1.0" encoding="UTF-8" standalone="yes"?>
<Relationships xmlns="http://schemas.openxmlformats.org/package/2006/relationships"><Relationship Id="rId3" Type="http://schemas.microsoft.com/office/2007/relationships/slicer" Target="../slicers/slicer13.xml"/><Relationship Id="rId2" Type="http://schemas.openxmlformats.org/officeDocument/2006/relationships/drawing" Target="../drawings/drawing13.xml"/><Relationship Id="rId1" Type="http://schemas.openxmlformats.org/officeDocument/2006/relationships/pivotTable" Target="../pivotTables/pivotTable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1A51C-740B-4BCD-AAD3-B964ED74CC2D}">
  <dimension ref="A1:Y1462"/>
  <sheetViews>
    <sheetView zoomScaleNormal="100" workbookViewId="0">
      <pane xSplit="3" ySplit="11" topLeftCell="D12" activePane="bottomRight" state="frozen"/>
      <selection activeCell="E18" sqref="E18"/>
      <selection pane="topRight" activeCell="E18" sqref="E18"/>
      <selection pane="bottomLeft" activeCell="E18" sqref="E18"/>
      <selection pane="bottomRight" activeCell="B5" sqref="B5"/>
    </sheetView>
  </sheetViews>
  <sheetFormatPr defaultRowHeight="14.25" x14ac:dyDescent="0.2"/>
  <cols>
    <col min="1" max="2" width="14.25" customWidth="1"/>
    <col min="3" max="3" width="17.875" customWidth="1"/>
    <col min="4" max="4" width="16.75" style="2" customWidth="1"/>
    <col min="5" max="5" width="15.125" style="2" bestFit="1" customWidth="1"/>
    <col min="6" max="6" width="14.375" style="2" customWidth="1"/>
    <col min="7" max="7" width="10.5" style="2" customWidth="1"/>
    <col min="8" max="8" width="12.375" style="3" customWidth="1"/>
    <col min="9" max="14" width="61.875" customWidth="1"/>
    <col min="17" max="17" width="10" customWidth="1"/>
    <col min="18" max="18" width="21.5" style="3" customWidth="1"/>
    <col min="19" max="19" width="24.375" style="7" customWidth="1"/>
    <col min="20" max="20" width="24.5" style="3" customWidth="1"/>
    <col min="21" max="21" width="28.5" style="1" customWidth="1"/>
    <col min="22" max="22" width="25.375" customWidth="1"/>
    <col min="23" max="23" width="11.875" customWidth="1"/>
    <col min="24" max="24" width="27.375" style="3" customWidth="1"/>
  </cols>
  <sheetData>
    <row r="1" spans="1:25" x14ac:dyDescent="0.2">
      <c r="A1" t="s">
        <v>11223</v>
      </c>
      <c r="B1" t="s">
        <v>11224</v>
      </c>
      <c r="C1" t="s">
        <v>11222</v>
      </c>
      <c r="D1" s="2" t="s">
        <v>11225</v>
      </c>
      <c r="E1" s="2" t="s">
        <v>11226</v>
      </c>
      <c r="F1" s="2" t="s">
        <v>11227</v>
      </c>
      <c r="G1" s="2" t="s">
        <v>11228</v>
      </c>
      <c r="H1" s="3" t="s">
        <v>11229</v>
      </c>
      <c r="I1" t="s">
        <v>11230</v>
      </c>
      <c r="J1" t="s">
        <v>11231</v>
      </c>
      <c r="K1" t="s">
        <v>11232</v>
      </c>
      <c r="L1" t="s">
        <v>11233</v>
      </c>
      <c r="M1" t="s">
        <v>11234</v>
      </c>
      <c r="N1" t="s">
        <v>11235</v>
      </c>
      <c r="O1" t="s">
        <v>11236</v>
      </c>
      <c r="P1" t="s">
        <v>11237</v>
      </c>
      <c r="Q1" t="s">
        <v>11238</v>
      </c>
      <c r="R1" s="3" t="s">
        <v>11253</v>
      </c>
      <c r="S1" s="7" t="s">
        <v>11254</v>
      </c>
      <c r="T1" s="1" t="s">
        <v>11239</v>
      </c>
      <c r="U1" s="3" t="s">
        <v>11255</v>
      </c>
      <c r="V1" t="s">
        <v>11240</v>
      </c>
      <c r="W1" t="s">
        <v>11269</v>
      </c>
      <c r="X1" s="3" t="s">
        <v>11271</v>
      </c>
      <c r="Y1" s="2"/>
    </row>
    <row r="2" spans="1:25" x14ac:dyDescent="0.2">
      <c r="A2" t="s">
        <v>0</v>
      </c>
      <c r="B2" t="s">
        <v>11287</v>
      </c>
      <c r="C2" t="s">
        <v>11244</v>
      </c>
      <c r="D2" s="2">
        <v>399</v>
      </c>
      <c r="E2" s="2">
        <v>1099</v>
      </c>
      <c r="F2" s="2">
        <v>0.64</v>
      </c>
      <c r="G2" s="2">
        <v>4.2</v>
      </c>
      <c r="H2" s="3">
        <v>24269</v>
      </c>
      <c r="I2" t="s">
        <v>1</v>
      </c>
      <c r="J2" t="s">
        <v>2</v>
      </c>
      <c r="K2" t="s">
        <v>3</v>
      </c>
      <c r="L2" t="s">
        <v>4</v>
      </c>
      <c r="M2" t="s">
        <v>5</v>
      </c>
      <c r="N2" t="s">
        <v>6</v>
      </c>
      <c r="O2" t="s">
        <v>7</v>
      </c>
      <c r="P2" t="s">
        <v>8</v>
      </c>
      <c r="Q2" t="str">
        <f>IF(amazon[[#This Row],[Discount_Percentage]] &gt;= 50, "Yes", "No")</f>
        <v>No</v>
      </c>
      <c r="R2" s="3">
        <f>amazon[[#This Row],[Actual_Price]]*amazon[[#This Row],[Rating_Count]]</f>
        <v>26671631</v>
      </c>
      <c r="S2" s="7">
        <f>IF(amazon[[#This Row],[Discount_Percentage]]&gt;=0.5, 1,0)</f>
        <v>1</v>
      </c>
      <c r="T2" s="1" t="str">
        <f>IF(amazon[[#This Row],[Discounted_Price]]&lt;200, "₹200", IF(amazon[[#This Row],[Discounted_Price]]&lt;= 500, "₹200–₹500", "&gt;₹500"))</f>
        <v>₹200–₹500</v>
      </c>
      <c r="U2" s="3">
        <f>amazon[[#This Row],[Rating]]*amazon[[#This Row],[Rating_Count]]</f>
        <v>101929.8</v>
      </c>
      <c r="V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
        <f>IF(amazon[[#This Row],[Rating_Count]]&lt;1000,1, 0)</f>
        <v>0</v>
      </c>
      <c r="X2" s="3">
        <f>VALUE(amazon[[#This Row],[Rating]]*amazon[[#This Row],[Rating_Count]])</f>
        <v>101929.8</v>
      </c>
    </row>
    <row r="3" spans="1:25" x14ac:dyDescent="0.2">
      <c r="A3" t="s">
        <v>9</v>
      </c>
      <c r="B3" t="s">
        <v>11288</v>
      </c>
      <c r="C3" t="s">
        <v>11244</v>
      </c>
      <c r="D3" s="2">
        <v>199</v>
      </c>
      <c r="E3" s="2">
        <v>349</v>
      </c>
      <c r="F3" s="2">
        <v>0.43</v>
      </c>
      <c r="G3" s="2">
        <v>4</v>
      </c>
      <c r="H3" s="3">
        <v>43994</v>
      </c>
      <c r="I3" t="s">
        <v>10</v>
      </c>
      <c r="J3" t="s">
        <v>11</v>
      </c>
      <c r="K3" t="s">
        <v>12</v>
      </c>
      <c r="L3" t="s">
        <v>13</v>
      </c>
      <c r="M3" t="s">
        <v>14</v>
      </c>
      <c r="N3" t="s">
        <v>15</v>
      </c>
      <c r="O3" t="s">
        <v>16</v>
      </c>
      <c r="P3" t="s">
        <v>17</v>
      </c>
      <c r="Q3" t="str">
        <f>IF(amazon[[#This Row],[Discount_Percentage]] &gt;= 50, "Yes", "No")</f>
        <v>No</v>
      </c>
      <c r="R3" s="3">
        <f>amazon[[#This Row],[Actual_Price]]*amazon[[#This Row],[Rating_Count]]</f>
        <v>15353906</v>
      </c>
      <c r="S3" s="7">
        <f>IF(amazon[[#This Row],[Discount_Percentage]]&gt;=0.5, 1,0)</f>
        <v>0</v>
      </c>
      <c r="T3" s="1" t="str">
        <f>IF(amazon[[#This Row],[Discounted_Price]]&lt;200, "₹200", IF(amazon[[#This Row],[Discounted_Price]]&lt;= 500, "₹200–₹500", "&gt;₹500"))</f>
        <v>₹200</v>
      </c>
      <c r="U3" s="3">
        <f>amazon[[#This Row],[Rating]]*amazon[[#This Row],[Rating_Count]]</f>
        <v>175976</v>
      </c>
      <c r="V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
        <f>IF(amazon[[#This Row],[Rating_Count]]&lt;1000,1, 0)</f>
        <v>0</v>
      </c>
      <c r="X3" s="3">
        <f>VALUE(amazon[[#This Row],[Rating]]*amazon[[#This Row],[Rating_Count]])</f>
        <v>175976</v>
      </c>
    </row>
    <row r="4" spans="1:25" x14ac:dyDescent="0.2">
      <c r="A4" t="s">
        <v>18</v>
      </c>
      <c r="B4" t="s">
        <v>11289</v>
      </c>
      <c r="C4" t="s">
        <v>11244</v>
      </c>
      <c r="D4" s="2">
        <v>199</v>
      </c>
      <c r="E4" s="2">
        <v>1899</v>
      </c>
      <c r="F4" s="2">
        <v>0.9</v>
      </c>
      <c r="G4" s="2">
        <v>3.9</v>
      </c>
      <c r="H4" s="3">
        <v>7928</v>
      </c>
      <c r="I4" t="s">
        <v>19</v>
      </c>
      <c r="J4" t="s">
        <v>20</v>
      </c>
      <c r="K4" t="s">
        <v>21</v>
      </c>
      <c r="L4" t="s">
        <v>22</v>
      </c>
      <c r="M4" t="s">
        <v>23</v>
      </c>
      <c r="N4" t="s">
        <v>24</v>
      </c>
      <c r="O4" t="s">
        <v>25</v>
      </c>
      <c r="P4" t="s">
        <v>26</v>
      </c>
      <c r="Q4" t="str">
        <f>IF(amazon[[#This Row],[Discount_Percentage]] &gt;= 50, "Yes", "No")</f>
        <v>No</v>
      </c>
      <c r="R4" s="3">
        <f>amazon[[#This Row],[Actual_Price]]*amazon[[#This Row],[Rating_Count]]</f>
        <v>15055272</v>
      </c>
      <c r="S4" s="7">
        <f>IF(amazon[[#This Row],[Discount_Percentage]]&gt;=0.5, 1,0)</f>
        <v>1</v>
      </c>
      <c r="T4" s="1" t="str">
        <f>IF(amazon[[#This Row],[Discounted_Price]]&lt;200, "₹200", IF(amazon[[#This Row],[Discounted_Price]]&lt;= 500, "₹200–₹500", "&gt;₹500"))</f>
        <v>₹200</v>
      </c>
      <c r="U4" s="3">
        <f>amazon[[#This Row],[Rating]]*amazon[[#This Row],[Rating_Count]]</f>
        <v>30919.200000000001</v>
      </c>
      <c r="V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
        <f>IF(amazon[[#This Row],[Rating_Count]]&lt;1000,1, 0)</f>
        <v>0</v>
      </c>
      <c r="X4" s="3">
        <f>VALUE(amazon[[#This Row],[Rating]]*amazon[[#This Row],[Rating_Count]])</f>
        <v>30919.200000000001</v>
      </c>
    </row>
    <row r="5" spans="1:25" x14ac:dyDescent="0.2">
      <c r="A5" t="s">
        <v>27</v>
      </c>
      <c r="B5" t="s">
        <v>11290</v>
      </c>
      <c r="C5" t="s">
        <v>11244</v>
      </c>
      <c r="D5" s="2">
        <v>329</v>
      </c>
      <c r="E5" s="2">
        <v>699</v>
      </c>
      <c r="F5" s="2">
        <v>0.53</v>
      </c>
      <c r="G5" s="2">
        <v>4.2</v>
      </c>
      <c r="H5" s="3">
        <v>94363</v>
      </c>
      <c r="I5" t="s">
        <v>28</v>
      </c>
      <c r="J5" t="s">
        <v>29</v>
      </c>
      <c r="K5" t="s">
        <v>30</v>
      </c>
      <c r="L5" t="s">
        <v>31</v>
      </c>
      <c r="M5" t="s">
        <v>32</v>
      </c>
      <c r="N5" t="s">
        <v>33</v>
      </c>
      <c r="O5" t="s">
        <v>34</v>
      </c>
      <c r="P5" t="s">
        <v>35</v>
      </c>
      <c r="Q5" t="str">
        <f>IF(amazon[[#This Row],[Discount_Percentage]] &gt;= 50, "Yes", "No")</f>
        <v>No</v>
      </c>
      <c r="R5" s="3">
        <f>amazon[[#This Row],[Actual_Price]]*amazon[[#This Row],[Rating_Count]]</f>
        <v>65959737</v>
      </c>
      <c r="S5" s="7">
        <f>IF(amazon[[#This Row],[Discount_Percentage]]&gt;=0.5, 1,0)</f>
        <v>1</v>
      </c>
      <c r="T5" s="1" t="str">
        <f>IF(amazon[[#This Row],[Discounted_Price]]&lt;200, "₹200", IF(amazon[[#This Row],[Discounted_Price]]&lt;= 500, "₹200–₹500", "&gt;₹500"))</f>
        <v>₹200–₹500</v>
      </c>
      <c r="U5" s="3">
        <f>amazon[[#This Row],[Rating]]*amazon[[#This Row],[Rating_Count]]</f>
        <v>396324.60000000003</v>
      </c>
      <c r="V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
        <f>IF(amazon[[#This Row],[Rating_Count]]&lt;1000,1, 0)</f>
        <v>0</v>
      </c>
      <c r="X5" s="3">
        <f>VALUE(amazon[[#This Row],[Rating]]*amazon[[#This Row],[Rating_Count]])</f>
        <v>396324.60000000003</v>
      </c>
    </row>
    <row r="6" spans="1:25" x14ac:dyDescent="0.2">
      <c r="A6" t="s">
        <v>36</v>
      </c>
      <c r="B6" t="s">
        <v>11291</v>
      </c>
      <c r="C6" t="s">
        <v>11244</v>
      </c>
      <c r="D6" s="2">
        <v>154</v>
      </c>
      <c r="E6" s="2">
        <v>399</v>
      </c>
      <c r="F6" s="2">
        <v>0.61</v>
      </c>
      <c r="G6" s="2">
        <v>4.2</v>
      </c>
      <c r="H6" s="3">
        <v>16905</v>
      </c>
      <c r="I6" t="s">
        <v>37</v>
      </c>
      <c r="J6" t="s">
        <v>38</v>
      </c>
      <c r="K6" t="s">
        <v>39</v>
      </c>
      <c r="L6" t="s">
        <v>40</v>
      </c>
      <c r="M6" t="s">
        <v>41</v>
      </c>
      <c r="N6" t="s">
        <v>42</v>
      </c>
      <c r="O6" t="s">
        <v>43</v>
      </c>
      <c r="P6" t="s">
        <v>44</v>
      </c>
      <c r="Q6" t="str">
        <f>IF(amazon[[#This Row],[Discount_Percentage]] &gt;= 50, "Yes", "No")</f>
        <v>No</v>
      </c>
      <c r="R6" s="3">
        <f>amazon[[#This Row],[Actual_Price]]*amazon[[#This Row],[Rating_Count]]</f>
        <v>6745095</v>
      </c>
      <c r="S6" s="7">
        <f>IF(amazon[[#This Row],[Discount_Percentage]]&gt;=0.5, 1,0)</f>
        <v>1</v>
      </c>
      <c r="T6" s="1" t="str">
        <f>IF(amazon[[#This Row],[Discounted_Price]]&lt;200, "₹200", IF(amazon[[#This Row],[Discounted_Price]]&lt;= 500, "₹200–₹500", "&gt;₹500"))</f>
        <v>₹200</v>
      </c>
      <c r="U6" s="3">
        <f>amazon[[#This Row],[Rating]]*amazon[[#This Row],[Rating_Count]]</f>
        <v>71001</v>
      </c>
      <c r="V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
        <f>IF(amazon[[#This Row],[Rating_Count]]&lt;1000,1, 0)</f>
        <v>0</v>
      </c>
      <c r="X6" s="3">
        <f>VALUE(amazon[[#This Row],[Rating]]*amazon[[#This Row],[Rating_Count]])</f>
        <v>71001</v>
      </c>
    </row>
    <row r="7" spans="1:25" x14ac:dyDescent="0.2">
      <c r="A7" t="s">
        <v>45</v>
      </c>
      <c r="B7" t="s">
        <v>11292</v>
      </c>
      <c r="C7" t="s">
        <v>11244</v>
      </c>
      <c r="D7" s="2">
        <v>149</v>
      </c>
      <c r="E7" s="2">
        <v>1000</v>
      </c>
      <c r="F7" s="2">
        <v>0.85</v>
      </c>
      <c r="G7" s="2">
        <v>3.9</v>
      </c>
      <c r="H7" s="3">
        <v>24871</v>
      </c>
      <c r="I7" t="s">
        <v>46</v>
      </c>
      <c r="J7" t="s">
        <v>47</v>
      </c>
      <c r="K7" t="s">
        <v>48</v>
      </c>
      <c r="L7" t="s">
        <v>49</v>
      </c>
      <c r="M7" t="s">
        <v>50</v>
      </c>
      <c r="N7" t="s">
        <v>51</v>
      </c>
      <c r="O7" t="s">
        <v>52</v>
      </c>
      <c r="P7" t="s">
        <v>53</v>
      </c>
      <c r="Q7" t="str">
        <f>IF(amazon[[#This Row],[Discount_Percentage]] &gt;= 50, "Yes", "No")</f>
        <v>No</v>
      </c>
      <c r="R7" s="3">
        <f>amazon[[#This Row],[Actual_Price]]*amazon[[#This Row],[Rating_Count]]</f>
        <v>24871000</v>
      </c>
      <c r="S7" s="7">
        <f>IF(amazon[[#This Row],[Discount_Percentage]]&gt;=0.5, 1,0)</f>
        <v>1</v>
      </c>
      <c r="T7" s="1" t="str">
        <f>IF(amazon[[#This Row],[Discounted_Price]]&lt;200, "₹200", IF(amazon[[#This Row],[Discounted_Price]]&lt;= 500, "₹200–₹500", "&gt;₹500"))</f>
        <v>₹200</v>
      </c>
      <c r="U7" s="3">
        <f>amazon[[#This Row],[Rating]]*amazon[[#This Row],[Rating_Count]]</f>
        <v>96996.9</v>
      </c>
      <c r="V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
        <f>IF(amazon[[#This Row],[Rating_Count]]&lt;1000,1, 0)</f>
        <v>0</v>
      </c>
      <c r="X7" s="3">
        <f>VALUE(amazon[[#This Row],[Rating]]*amazon[[#This Row],[Rating_Count]])</f>
        <v>96996.9</v>
      </c>
    </row>
    <row r="8" spans="1:25" x14ac:dyDescent="0.2">
      <c r="A8" t="s">
        <v>54</v>
      </c>
      <c r="B8" t="s">
        <v>11293</v>
      </c>
      <c r="C8" t="s">
        <v>11244</v>
      </c>
      <c r="D8" s="2">
        <v>176.63</v>
      </c>
      <c r="E8" s="2">
        <v>499</v>
      </c>
      <c r="F8" s="2">
        <v>0.65</v>
      </c>
      <c r="G8" s="2">
        <v>4.0999999999999996</v>
      </c>
      <c r="H8" s="3">
        <v>15188</v>
      </c>
      <c r="I8" t="s">
        <v>55</v>
      </c>
      <c r="J8" t="s">
        <v>56</v>
      </c>
      <c r="K8" t="s">
        <v>57</v>
      </c>
      <c r="L8" t="s">
        <v>58</v>
      </c>
      <c r="M8" t="s">
        <v>59</v>
      </c>
      <c r="N8" t="s">
        <v>60</v>
      </c>
      <c r="O8" t="s">
        <v>61</v>
      </c>
      <c r="P8" t="s">
        <v>62</v>
      </c>
      <c r="Q8" t="str">
        <f>IF(amazon[[#This Row],[Discount_Percentage]] &gt;= 50, "Yes", "No")</f>
        <v>No</v>
      </c>
      <c r="R8" s="3">
        <f>amazon[[#This Row],[Actual_Price]]*amazon[[#This Row],[Rating_Count]]</f>
        <v>7578812</v>
      </c>
      <c r="S8" s="7">
        <f>IF(amazon[[#This Row],[Discount_Percentage]]&gt;=0.5, 1,0)</f>
        <v>1</v>
      </c>
      <c r="T8" s="1" t="str">
        <f>IF(amazon[[#This Row],[Discounted_Price]]&lt;200, "₹200", IF(amazon[[#This Row],[Discounted_Price]]&lt;= 500, "₹200–₹500", "&gt;₹500"))</f>
        <v>₹200</v>
      </c>
      <c r="U8" s="3">
        <f>amazon[[#This Row],[Rating]]*amazon[[#This Row],[Rating_Count]]</f>
        <v>62270.799999999996</v>
      </c>
      <c r="V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
        <f>IF(amazon[[#This Row],[Rating_Count]]&lt;1000,1, 0)</f>
        <v>0</v>
      </c>
      <c r="X8" s="3">
        <f>VALUE(amazon[[#This Row],[Rating]]*amazon[[#This Row],[Rating_Count]])</f>
        <v>62270.799999999996</v>
      </c>
    </row>
    <row r="9" spans="1:25" x14ac:dyDescent="0.2">
      <c r="A9" t="s">
        <v>63</v>
      </c>
      <c r="B9" t="s">
        <v>11294</v>
      </c>
      <c r="C9" t="s">
        <v>11244</v>
      </c>
      <c r="D9" s="2">
        <v>229</v>
      </c>
      <c r="E9" s="2">
        <v>299</v>
      </c>
      <c r="F9" s="2">
        <v>0.23</v>
      </c>
      <c r="G9" s="2">
        <v>4.3</v>
      </c>
      <c r="H9" s="3">
        <v>30411</v>
      </c>
      <c r="I9" t="s">
        <v>64</v>
      </c>
      <c r="J9" t="s">
        <v>65</v>
      </c>
      <c r="K9" t="s">
        <v>66</v>
      </c>
      <c r="L9" t="s">
        <v>67</v>
      </c>
      <c r="M9" t="s">
        <v>68</v>
      </c>
      <c r="N9" t="s">
        <v>69</v>
      </c>
      <c r="O9" t="s">
        <v>70</v>
      </c>
      <c r="P9" t="s">
        <v>71</v>
      </c>
      <c r="Q9" t="str">
        <f>IF(amazon[[#This Row],[Discount_Percentage]] &gt;= 50, "Yes", "No")</f>
        <v>No</v>
      </c>
      <c r="R9" s="3">
        <f>amazon[[#This Row],[Actual_Price]]*amazon[[#This Row],[Rating_Count]]</f>
        <v>9092889</v>
      </c>
      <c r="S9" s="7">
        <f>IF(amazon[[#This Row],[Discount_Percentage]]&gt;=0.5, 1,0)</f>
        <v>0</v>
      </c>
      <c r="T9" s="1" t="str">
        <f>IF(amazon[[#This Row],[Discounted_Price]]&lt;200, "₹200", IF(amazon[[#This Row],[Discounted_Price]]&lt;= 500, "₹200–₹500", "&gt;₹500"))</f>
        <v>₹200–₹500</v>
      </c>
      <c r="U9" s="3">
        <f>amazon[[#This Row],[Rating]]*amazon[[#This Row],[Rating_Count]]</f>
        <v>130767.29999999999</v>
      </c>
      <c r="V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
        <f>IF(amazon[[#This Row],[Rating_Count]]&lt;1000,1, 0)</f>
        <v>0</v>
      </c>
      <c r="X9" s="3">
        <f>VALUE(amazon[[#This Row],[Rating]]*amazon[[#This Row],[Rating_Count]])</f>
        <v>130767.29999999999</v>
      </c>
    </row>
    <row r="10" spans="1:25" x14ac:dyDescent="0.2">
      <c r="A10" t="s">
        <v>72</v>
      </c>
      <c r="B10" t="s">
        <v>11295</v>
      </c>
      <c r="C10" t="s">
        <v>11244</v>
      </c>
      <c r="D10" s="2">
        <v>499</v>
      </c>
      <c r="E10" s="2">
        <v>999</v>
      </c>
      <c r="F10" s="2">
        <v>0.5</v>
      </c>
      <c r="G10" s="2">
        <v>4.2</v>
      </c>
      <c r="H10" s="3">
        <v>179691</v>
      </c>
      <c r="I10" t="s">
        <v>73</v>
      </c>
      <c r="J10" t="s">
        <v>74</v>
      </c>
      <c r="K10" t="s">
        <v>75</v>
      </c>
      <c r="L10" t="s">
        <v>76</v>
      </c>
      <c r="M10" t="s">
        <v>77</v>
      </c>
      <c r="N10" t="s">
        <v>78</v>
      </c>
      <c r="O10" t="s">
        <v>79</v>
      </c>
      <c r="P10" t="s">
        <v>80</v>
      </c>
      <c r="Q10" t="str">
        <f>IF(amazon[[#This Row],[Discount_Percentage]] &gt;= 50, "Yes", "No")</f>
        <v>No</v>
      </c>
      <c r="R10" s="3">
        <f>amazon[[#This Row],[Actual_Price]]*amazon[[#This Row],[Rating_Count]]</f>
        <v>179511309</v>
      </c>
      <c r="S10" s="7">
        <f>IF(amazon[[#This Row],[Discount_Percentage]]&gt;=0.5, 1,0)</f>
        <v>1</v>
      </c>
      <c r="T10" s="1" t="str">
        <f>IF(amazon[[#This Row],[Discounted_Price]]&lt;200, "₹200", IF(amazon[[#This Row],[Discounted_Price]]&lt;= 500, "₹200–₹500", "&gt;₹500"))</f>
        <v>₹200–₹500</v>
      </c>
      <c r="U10" s="3">
        <f>amazon[[#This Row],[Rating]]*amazon[[#This Row],[Rating_Count]]</f>
        <v>754702.20000000007</v>
      </c>
      <c r="V1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
        <f>IF(amazon[[#This Row],[Rating_Count]]&lt;1000,1, 0)</f>
        <v>0</v>
      </c>
      <c r="X10" s="3">
        <f>VALUE(amazon[[#This Row],[Rating]]*amazon[[#This Row],[Rating_Count]])</f>
        <v>754702.20000000007</v>
      </c>
    </row>
    <row r="11" spans="1:25" x14ac:dyDescent="0.2">
      <c r="A11" t="s">
        <v>81</v>
      </c>
      <c r="B11" t="s">
        <v>11288</v>
      </c>
      <c r="C11" t="s">
        <v>11244</v>
      </c>
      <c r="D11" s="2">
        <v>199</v>
      </c>
      <c r="E11" s="2">
        <v>299</v>
      </c>
      <c r="F11" s="2">
        <v>0.33</v>
      </c>
      <c r="G11" s="2">
        <v>4</v>
      </c>
      <c r="H11" s="3">
        <v>43994</v>
      </c>
      <c r="I11" t="s">
        <v>82</v>
      </c>
      <c r="J11" t="s">
        <v>11</v>
      </c>
      <c r="K11" t="s">
        <v>12</v>
      </c>
      <c r="L11" t="s">
        <v>13</v>
      </c>
      <c r="M11" t="s">
        <v>14</v>
      </c>
      <c r="N11" t="s">
        <v>15</v>
      </c>
      <c r="O11" t="s">
        <v>83</v>
      </c>
      <c r="P11" t="s">
        <v>84</v>
      </c>
      <c r="Q11" t="str">
        <f>IF(amazon[[#This Row],[Discount_Percentage]] &gt;= 50, "Yes", "No")</f>
        <v>No</v>
      </c>
      <c r="R11" s="3">
        <f>amazon[[#This Row],[Actual_Price]]*amazon[[#This Row],[Rating_Count]]</f>
        <v>13154206</v>
      </c>
      <c r="S11" s="7">
        <f>IF(amazon[[#This Row],[Discount_Percentage]]&gt;=0.5, 1,0)</f>
        <v>0</v>
      </c>
      <c r="T11" s="1" t="str">
        <f>IF(amazon[[#This Row],[Discounted_Price]]&lt;200, "₹200", IF(amazon[[#This Row],[Discounted_Price]]&lt;= 500, "₹200–₹500", "&gt;₹500"))</f>
        <v>₹200</v>
      </c>
      <c r="U11" s="3">
        <f>amazon[[#This Row],[Rating]]*amazon[[#This Row],[Rating_Count]]</f>
        <v>175976</v>
      </c>
      <c r="V1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
        <f>IF(amazon[[#This Row],[Rating_Count]]&lt;1000,1, 0)</f>
        <v>0</v>
      </c>
      <c r="X11" s="3">
        <f>VALUE(amazon[[#This Row],[Rating]]*amazon[[#This Row],[Rating_Count]])</f>
        <v>175976</v>
      </c>
    </row>
    <row r="12" spans="1:25" x14ac:dyDescent="0.2">
      <c r="A12" t="s">
        <v>85</v>
      </c>
      <c r="B12" t="s">
        <v>11291</v>
      </c>
      <c r="C12" t="s">
        <v>11244</v>
      </c>
      <c r="D12" s="2">
        <v>154</v>
      </c>
      <c r="E12" s="2">
        <v>339</v>
      </c>
      <c r="F12" s="2">
        <v>0.55000000000000004</v>
      </c>
      <c r="G12" s="2">
        <v>4.3</v>
      </c>
      <c r="H12" s="3">
        <v>13391</v>
      </c>
      <c r="I12" t="s">
        <v>86</v>
      </c>
      <c r="J12" t="s">
        <v>87</v>
      </c>
      <c r="K12" t="s">
        <v>88</v>
      </c>
      <c r="L12" t="s">
        <v>89</v>
      </c>
      <c r="M12" t="s">
        <v>90</v>
      </c>
      <c r="N12" t="s">
        <v>91</v>
      </c>
      <c r="O12" t="s">
        <v>92</v>
      </c>
      <c r="P12" t="s">
        <v>93</v>
      </c>
      <c r="Q12" t="str">
        <f>IF(amazon[[#This Row],[Discount_Percentage]] &gt;= 50, "Yes", "No")</f>
        <v>No</v>
      </c>
      <c r="R12" s="3">
        <f>amazon[[#This Row],[Actual_Price]]*amazon[[#This Row],[Rating_Count]]</f>
        <v>4539549</v>
      </c>
      <c r="S12" s="7">
        <f>IF(amazon[[#This Row],[Discount_Percentage]]&gt;=0.5, 1,0)</f>
        <v>1</v>
      </c>
      <c r="T12" s="1" t="str">
        <f>IF(amazon[[#This Row],[Discounted_Price]]&lt;200, "₹200", IF(amazon[[#This Row],[Discounted_Price]]&lt;= 500, "₹200–₹500", "&gt;₹500"))</f>
        <v>₹200</v>
      </c>
      <c r="U12" s="3">
        <f>amazon[[#This Row],[Rating]]*amazon[[#This Row],[Rating_Count]]</f>
        <v>57581.299999999996</v>
      </c>
      <c r="V1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
        <f>IF(amazon[[#This Row],[Rating_Count]]&lt;1000,1, 0)</f>
        <v>0</v>
      </c>
      <c r="X12" s="3">
        <f>VALUE(amazon[[#This Row],[Rating]]*amazon[[#This Row],[Rating_Count]])</f>
        <v>57581.299999999996</v>
      </c>
    </row>
    <row r="13" spans="1:25" x14ac:dyDescent="0.2">
      <c r="A13" t="s">
        <v>94</v>
      </c>
      <c r="B13" t="s">
        <v>11296</v>
      </c>
      <c r="C13" t="s">
        <v>11244</v>
      </c>
      <c r="D13" s="2">
        <v>299</v>
      </c>
      <c r="E13" s="2">
        <v>799</v>
      </c>
      <c r="F13" s="2">
        <v>0.63</v>
      </c>
      <c r="G13" s="2">
        <v>4.2</v>
      </c>
      <c r="H13" s="3">
        <v>94363</v>
      </c>
      <c r="I13" t="s">
        <v>95</v>
      </c>
      <c r="J13" t="s">
        <v>29</v>
      </c>
      <c r="K13" t="s">
        <v>30</v>
      </c>
      <c r="L13" t="s">
        <v>31</v>
      </c>
      <c r="M13" t="s">
        <v>32</v>
      </c>
      <c r="N13" t="s">
        <v>33</v>
      </c>
      <c r="O13" t="s">
        <v>96</v>
      </c>
      <c r="P13" t="s">
        <v>97</v>
      </c>
      <c r="Q13" t="str">
        <f>IF(amazon[[#This Row],[Discount_Percentage]] &gt;= 50, "Yes", "No")</f>
        <v>No</v>
      </c>
      <c r="R13" s="3">
        <f>amazon[[#This Row],[Actual_Price]]*amazon[[#This Row],[Rating_Count]]</f>
        <v>75396037</v>
      </c>
      <c r="S13" s="7">
        <f>IF(amazon[[#This Row],[Discount_Percentage]]&gt;=0.5, 1,0)</f>
        <v>1</v>
      </c>
      <c r="T13" s="1" t="str">
        <f>IF(amazon[[#This Row],[Discounted_Price]]&lt;200, "₹200", IF(amazon[[#This Row],[Discounted_Price]]&lt;= 500, "₹200–₹500", "&gt;₹500"))</f>
        <v>₹200–₹500</v>
      </c>
      <c r="U13" s="3">
        <f>amazon[[#This Row],[Rating]]*amazon[[#This Row],[Rating_Count]]</f>
        <v>396324.60000000003</v>
      </c>
      <c r="V1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
        <f>IF(amazon[[#This Row],[Rating_Count]]&lt;1000,1, 0)</f>
        <v>0</v>
      </c>
      <c r="X13" s="3">
        <f>VALUE(amazon[[#This Row],[Rating]]*amazon[[#This Row],[Rating_Count]])</f>
        <v>396324.60000000003</v>
      </c>
    </row>
    <row r="14" spans="1:25" x14ac:dyDescent="0.2">
      <c r="A14" t="s">
        <v>98</v>
      </c>
      <c r="B14" t="s">
        <v>11297</v>
      </c>
      <c r="C14" t="s">
        <v>11248</v>
      </c>
      <c r="D14" s="2">
        <v>219</v>
      </c>
      <c r="E14" s="2">
        <v>700</v>
      </c>
      <c r="F14" s="2">
        <v>0.69</v>
      </c>
      <c r="G14" s="2">
        <v>4.4000000000000004</v>
      </c>
      <c r="H14" s="3">
        <v>426973</v>
      </c>
      <c r="I14" t="s">
        <v>99</v>
      </c>
      <c r="J14" t="s">
        <v>100</v>
      </c>
      <c r="K14" t="s">
        <v>101</v>
      </c>
      <c r="L14" t="s">
        <v>102</v>
      </c>
      <c r="M14" t="s">
        <v>103</v>
      </c>
      <c r="N14" t="s">
        <v>104</v>
      </c>
      <c r="O14" t="s">
        <v>105</v>
      </c>
      <c r="P14" t="s">
        <v>106</v>
      </c>
      <c r="Q14" t="str">
        <f>IF(amazon[[#This Row],[Discount_Percentage]] &gt;= 50, "Yes", "No")</f>
        <v>No</v>
      </c>
      <c r="R14" s="3">
        <f>amazon[[#This Row],[Actual_Price]]*amazon[[#This Row],[Rating_Count]]</f>
        <v>298881100</v>
      </c>
      <c r="S14" s="7">
        <f>IF(amazon[[#This Row],[Discount_Percentage]]&gt;=0.5, 1,0)</f>
        <v>1</v>
      </c>
      <c r="T14" s="1" t="str">
        <f>IF(amazon[[#This Row],[Discounted_Price]]&lt;200, "₹200", IF(amazon[[#This Row],[Discounted_Price]]&lt;= 500, "₹200–₹500", "&gt;₹500"))</f>
        <v>₹200–₹500</v>
      </c>
      <c r="U14" s="3">
        <f>amazon[[#This Row],[Rating]]*amazon[[#This Row],[Rating_Count]]</f>
        <v>1878681.2000000002</v>
      </c>
      <c r="V1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4">
        <f>IF(amazon[[#This Row],[Rating_Count]]&lt;1000,1, 0)</f>
        <v>0</v>
      </c>
      <c r="X14" s="3">
        <f>VALUE(amazon[[#This Row],[Rating]]*amazon[[#This Row],[Rating_Count]])</f>
        <v>1878681.2000000002</v>
      </c>
    </row>
    <row r="15" spans="1:25" x14ac:dyDescent="0.2">
      <c r="A15" t="s">
        <v>107</v>
      </c>
      <c r="B15" t="s">
        <v>11291</v>
      </c>
      <c r="C15" t="s">
        <v>11244</v>
      </c>
      <c r="D15" s="2">
        <v>350</v>
      </c>
      <c r="E15" s="2">
        <v>899</v>
      </c>
      <c r="F15" s="2">
        <v>0.61</v>
      </c>
      <c r="G15" s="2">
        <v>4.2</v>
      </c>
      <c r="H15" s="3">
        <v>2262</v>
      </c>
      <c r="I15" t="s">
        <v>108</v>
      </c>
      <c r="J15" t="s">
        <v>109</v>
      </c>
      <c r="K15" t="s">
        <v>110</v>
      </c>
      <c r="L15" t="s">
        <v>111</v>
      </c>
      <c r="M15" t="s">
        <v>112</v>
      </c>
      <c r="N15" t="s">
        <v>113</v>
      </c>
      <c r="O15" t="s">
        <v>114</v>
      </c>
      <c r="P15" t="s">
        <v>115</v>
      </c>
      <c r="Q15" t="str">
        <f>IF(amazon[[#This Row],[Discount_Percentage]] &gt;= 50, "Yes", "No")</f>
        <v>No</v>
      </c>
      <c r="R15" s="3">
        <f>amazon[[#This Row],[Actual_Price]]*amazon[[#This Row],[Rating_Count]]</f>
        <v>2033538</v>
      </c>
      <c r="S15" s="7">
        <f>IF(amazon[[#This Row],[Discount_Percentage]]&gt;=0.5, 1,0)</f>
        <v>1</v>
      </c>
      <c r="T15" s="1" t="str">
        <f>IF(amazon[[#This Row],[Discounted_Price]]&lt;200, "₹200", IF(amazon[[#This Row],[Discounted_Price]]&lt;= 500, "₹200–₹500", "&gt;₹500"))</f>
        <v>₹200–₹500</v>
      </c>
      <c r="U15" s="3">
        <f>amazon[[#This Row],[Rating]]*amazon[[#This Row],[Rating_Count]]</f>
        <v>9500.4</v>
      </c>
      <c r="V1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5">
        <f>IF(amazon[[#This Row],[Rating_Count]]&lt;1000,1, 0)</f>
        <v>0</v>
      </c>
      <c r="X15" s="3">
        <f>VALUE(amazon[[#This Row],[Rating]]*amazon[[#This Row],[Rating_Count]])</f>
        <v>9500.4</v>
      </c>
    </row>
    <row r="16" spans="1:25" x14ac:dyDescent="0.2">
      <c r="A16" t="s">
        <v>116</v>
      </c>
      <c r="B16" t="s">
        <v>11291</v>
      </c>
      <c r="C16" t="s">
        <v>11244</v>
      </c>
      <c r="D16" s="2">
        <v>159</v>
      </c>
      <c r="E16" s="2">
        <v>399</v>
      </c>
      <c r="F16" s="2">
        <v>0.6</v>
      </c>
      <c r="G16" s="2">
        <v>4.0999999999999996</v>
      </c>
      <c r="H16" s="3">
        <v>4768</v>
      </c>
      <c r="I16" t="s">
        <v>37</v>
      </c>
      <c r="J16" t="s">
        <v>117</v>
      </c>
      <c r="K16" t="s">
        <v>118</v>
      </c>
      <c r="L16" t="s">
        <v>119</v>
      </c>
      <c r="M16" t="s">
        <v>120</v>
      </c>
      <c r="N16" t="s">
        <v>121</v>
      </c>
      <c r="O16" t="s">
        <v>122</v>
      </c>
      <c r="P16" t="s">
        <v>123</v>
      </c>
      <c r="Q16" t="str">
        <f>IF(amazon[[#This Row],[Discount_Percentage]] &gt;= 50, "Yes", "No")</f>
        <v>No</v>
      </c>
      <c r="R16" s="3">
        <f>amazon[[#This Row],[Actual_Price]]*amazon[[#This Row],[Rating_Count]]</f>
        <v>1902432</v>
      </c>
      <c r="S16" s="7">
        <f>IF(amazon[[#This Row],[Discount_Percentage]]&gt;=0.5, 1,0)</f>
        <v>1</v>
      </c>
      <c r="T16" s="1" t="str">
        <f>IF(amazon[[#This Row],[Discounted_Price]]&lt;200, "₹200", IF(amazon[[#This Row],[Discounted_Price]]&lt;= 500, "₹200–₹500", "&gt;₹500"))</f>
        <v>₹200</v>
      </c>
      <c r="U16" s="3">
        <f>amazon[[#This Row],[Rating]]*amazon[[#This Row],[Rating_Count]]</f>
        <v>19548.8</v>
      </c>
      <c r="V1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6">
        <f>IF(amazon[[#This Row],[Rating_Count]]&lt;1000,1, 0)</f>
        <v>0</v>
      </c>
      <c r="X16" s="3">
        <f>VALUE(amazon[[#This Row],[Rating]]*amazon[[#This Row],[Rating_Count]])</f>
        <v>19548.8</v>
      </c>
    </row>
    <row r="17" spans="1:24" x14ac:dyDescent="0.2">
      <c r="A17" t="s">
        <v>124</v>
      </c>
      <c r="B17" t="s">
        <v>11298</v>
      </c>
      <c r="C17" t="s">
        <v>11244</v>
      </c>
      <c r="D17" s="2">
        <v>349</v>
      </c>
      <c r="E17" s="2">
        <v>399</v>
      </c>
      <c r="F17" s="2">
        <v>0.13</v>
      </c>
      <c r="G17" s="2">
        <v>4.4000000000000004</v>
      </c>
      <c r="H17" s="3">
        <v>18757</v>
      </c>
      <c r="I17" t="s">
        <v>125</v>
      </c>
      <c r="J17" t="s">
        <v>126</v>
      </c>
      <c r="K17" t="s">
        <v>127</v>
      </c>
      <c r="L17" t="s">
        <v>128</v>
      </c>
      <c r="M17" t="s">
        <v>129</v>
      </c>
      <c r="N17" t="s">
        <v>130</v>
      </c>
      <c r="O17" t="s">
        <v>131</v>
      </c>
      <c r="P17" t="s">
        <v>132</v>
      </c>
      <c r="Q17" t="str">
        <f>IF(amazon[[#This Row],[Discount_Percentage]] &gt;= 50, "Yes", "No")</f>
        <v>No</v>
      </c>
      <c r="R17" s="3">
        <f>amazon[[#This Row],[Actual_Price]]*amazon[[#This Row],[Rating_Count]]</f>
        <v>7484043</v>
      </c>
      <c r="S17" s="7">
        <f>IF(amazon[[#This Row],[Discount_Percentage]]&gt;=0.5, 1,0)</f>
        <v>0</v>
      </c>
      <c r="T17" s="1" t="str">
        <f>IF(amazon[[#This Row],[Discounted_Price]]&lt;200, "₹200", IF(amazon[[#This Row],[Discounted_Price]]&lt;= 500, "₹200–₹500", "&gt;₹500"))</f>
        <v>₹200–₹500</v>
      </c>
      <c r="U17" s="3">
        <f>amazon[[#This Row],[Rating]]*amazon[[#This Row],[Rating_Count]]</f>
        <v>82530.8</v>
      </c>
      <c r="V1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7">
        <f>IF(amazon[[#This Row],[Rating_Count]]&lt;1000,1, 0)</f>
        <v>0</v>
      </c>
      <c r="X17" s="3">
        <f>VALUE(amazon[[#This Row],[Rating]]*amazon[[#This Row],[Rating_Count]])</f>
        <v>82530.8</v>
      </c>
    </row>
    <row r="18" spans="1:24" x14ac:dyDescent="0.2">
      <c r="A18" t="s">
        <v>133</v>
      </c>
      <c r="B18" t="s">
        <v>11299</v>
      </c>
      <c r="C18" t="s">
        <v>11248</v>
      </c>
      <c r="D18" s="2">
        <v>13999</v>
      </c>
      <c r="E18" s="2">
        <v>24999</v>
      </c>
      <c r="F18" s="2">
        <v>0.44</v>
      </c>
      <c r="G18" s="2">
        <v>4.2</v>
      </c>
      <c r="H18" s="3">
        <v>32840</v>
      </c>
      <c r="I18" t="s">
        <v>134</v>
      </c>
      <c r="J18" t="s">
        <v>135</v>
      </c>
      <c r="K18" t="s">
        <v>136</v>
      </c>
      <c r="L18" t="s">
        <v>137</v>
      </c>
      <c r="M18" t="s">
        <v>138</v>
      </c>
      <c r="N18" t="s">
        <v>139</v>
      </c>
      <c r="O18" t="s">
        <v>140</v>
      </c>
      <c r="P18" t="s">
        <v>141</v>
      </c>
      <c r="Q18" t="str">
        <f>IF(amazon[[#This Row],[Discount_Percentage]] &gt;= 50, "Yes", "No")</f>
        <v>No</v>
      </c>
      <c r="R18" s="3">
        <f>amazon[[#This Row],[Actual_Price]]*amazon[[#This Row],[Rating_Count]]</f>
        <v>820967160</v>
      </c>
      <c r="S18" s="7">
        <f>IF(amazon[[#This Row],[Discount_Percentage]]&gt;=0.5, 1,0)</f>
        <v>0</v>
      </c>
      <c r="T18" s="1" t="str">
        <f>IF(amazon[[#This Row],[Discounted_Price]]&lt;200, "₹200", IF(amazon[[#This Row],[Discounted_Price]]&lt;= 500, "₹200–₹500", "&gt;₹500"))</f>
        <v>&gt;₹500</v>
      </c>
      <c r="U18" s="3">
        <f>amazon[[#This Row],[Rating]]*amazon[[#This Row],[Rating_Count]]</f>
        <v>137928</v>
      </c>
      <c r="V1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8">
        <f>IF(amazon[[#This Row],[Rating_Count]]&lt;1000,1, 0)</f>
        <v>0</v>
      </c>
      <c r="X18" s="3">
        <f>VALUE(amazon[[#This Row],[Rating]]*amazon[[#This Row],[Rating_Count]])</f>
        <v>137928</v>
      </c>
    </row>
    <row r="19" spans="1:24" x14ac:dyDescent="0.2">
      <c r="A19" t="s">
        <v>142</v>
      </c>
      <c r="B19" t="s">
        <v>11288</v>
      </c>
      <c r="C19" t="s">
        <v>11244</v>
      </c>
      <c r="D19" s="2">
        <v>249</v>
      </c>
      <c r="E19" s="2">
        <v>399</v>
      </c>
      <c r="F19" s="2">
        <v>0.38</v>
      </c>
      <c r="G19" s="2">
        <v>4</v>
      </c>
      <c r="H19" s="3">
        <v>43994</v>
      </c>
      <c r="I19" t="s">
        <v>143</v>
      </c>
      <c r="J19" t="s">
        <v>11</v>
      </c>
      <c r="K19" t="s">
        <v>12</v>
      </c>
      <c r="L19" t="s">
        <v>13</v>
      </c>
      <c r="M19" t="s">
        <v>14</v>
      </c>
      <c r="N19" t="s">
        <v>15</v>
      </c>
      <c r="O19" t="s">
        <v>144</v>
      </c>
      <c r="P19" t="s">
        <v>145</v>
      </c>
      <c r="Q19" t="str">
        <f>IF(amazon[[#This Row],[Discount_Percentage]] &gt;= 50, "Yes", "No")</f>
        <v>No</v>
      </c>
      <c r="R19" s="3">
        <f>amazon[[#This Row],[Actual_Price]]*amazon[[#This Row],[Rating_Count]]</f>
        <v>17553606</v>
      </c>
      <c r="S19" s="7">
        <f>IF(amazon[[#This Row],[Discount_Percentage]]&gt;=0.5, 1,0)</f>
        <v>0</v>
      </c>
      <c r="T19" s="1" t="str">
        <f>IF(amazon[[#This Row],[Discounted_Price]]&lt;200, "₹200", IF(amazon[[#This Row],[Discounted_Price]]&lt;= 500, "₹200–₹500", "&gt;₹500"))</f>
        <v>₹200–₹500</v>
      </c>
      <c r="U19" s="3">
        <f>amazon[[#This Row],[Rating]]*amazon[[#This Row],[Rating_Count]]</f>
        <v>175976</v>
      </c>
      <c r="V1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9">
        <f>IF(amazon[[#This Row],[Rating_Count]]&lt;1000,1, 0)</f>
        <v>0</v>
      </c>
      <c r="X19" s="3">
        <f>VALUE(amazon[[#This Row],[Rating]]*amazon[[#This Row],[Rating_Count]])</f>
        <v>175976</v>
      </c>
    </row>
    <row r="20" spans="1:24" x14ac:dyDescent="0.2">
      <c r="A20" t="s">
        <v>146</v>
      </c>
      <c r="B20" t="s">
        <v>11300</v>
      </c>
      <c r="C20" t="s">
        <v>11244</v>
      </c>
      <c r="D20" s="2">
        <v>199</v>
      </c>
      <c r="E20" s="2">
        <v>499</v>
      </c>
      <c r="F20" s="2">
        <v>0.6</v>
      </c>
      <c r="G20" s="2">
        <v>4.0999999999999996</v>
      </c>
      <c r="H20" s="3">
        <v>13045</v>
      </c>
      <c r="I20" t="s">
        <v>147</v>
      </c>
      <c r="J20" t="s">
        <v>148</v>
      </c>
      <c r="K20" t="s">
        <v>149</v>
      </c>
      <c r="L20" t="s">
        <v>150</v>
      </c>
      <c r="M20" t="s">
        <v>151</v>
      </c>
      <c r="N20" t="s">
        <v>152</v>
      </c>
      <c r="O20" t="s">
        <v>153</v>
      </c>
      <c r="P20" t="s">
        <v>154</v>
      </c>
      <c r="Q20" t="str">
        <f>IF(amazon[[#This Row],[Discount_Percentage]] &gt;= 50, "Yes", "No")</f>
        <v>No</v>
      </c>
      <c r="R20" s="3">
        <f>amazon[[#This Row],[Actual_Price]]*amazon[[#This Row],[Rating_Count]]</f>
        <v>6509455</v>
      </c>
      <c r="S20" s="7">
        <f>IF(amazon[[#This Row],[Discount_Percentage]]&gt;=0.5, 1,0)</f>
        <v>1</v>
      </c>
      <c r="T20" s="1" t="str">
        <f>IF(amazon[[#This Row],[Discounted_Price]]&lt;200, "₹200", IF(amazon[[#This Row],[Discounted_Price]]&lt;= 500, "₹200–₹500", "&gt;₹500"))</f>
        <v>₹200</v>
      </c>
      <c r="U20" s="3">
        <f>amazon[[#This Row],[Rating]]*amazon[[#This Row],[Rating_Count]]</f>
        <v>53484.499999999993</v>
      </c>
      <c r="V2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0">
        <f>IF(amazon[[#This Row],[Rating_Count]]&lt;1000,1, 0)</f>
        <v>0</v>
      </c>
      <c r="X20" s="3">
        <f>VALUE(amazon[[#This Row],[Rating]]*amazon[[#This Row],[Rating_Count]])</f>
        <v>53484.499999999993</v>
      </c>
    </row>
    <row r="21" spans="1:24" x14ac:dyDescent="0.2">
      <c r="A21" t="s">
        <v>155</v>
      </c>
      <c r="B21" t="s">
        <v>11301</v>
      </c>
      <c r="C21" t="s">
        <v>11248</v>
      </c>
      <c r="D21" s="2">
        <v>13490</v>
      </c>
      <c r="E21" s="2">
        <v>21990</v>
      </c>
      <c r="F21" s="2">
        <v>0.39</v>
      </c>
      <c r="G21" s="2">
        <v>4.3</v>
      </c>
      <c r="H21" s="3">
        <v>11976</v>
      </c>
      <c r="I21" t="s">
        <v>156</v>
      </c>
      <c r="J21" t="s">
        <v>157</v>
      </c>
      <c r="K21" t="s">
        <v>158</v>
      </c>
      <c r="L21" t="s">
        <v>159</v>
      </c>
      <c r="M21" t="s">
        <v>160</v>
      </c>
      <c r="N21" t="s">
        <v>161</v>
      </c>
      <c r="O21" t="s">
        <v>162</v>
      </c>
      <c r="P21" t="s">
        <v>163</v>
      </c>
      <c r="Q21" t="str">
        <f>IF(amazon[[#This Row],[Discount_Percentage]] &gt;= 50, "Yes", "No")</f>
        <v>No</v>
      </c>
      <c r="R21" s="3">
        <f>amazon[[#This Row],[Actual_Price]]*amazon[[#This Row],[Rating_Count]]</f>
        <v>263352240</v>
      </c>
      <c r="S21" s="7">
        <f>IF(amazon[[#This Row],[Discount_Percentage]]&gt;=0.5, 1,0)</f>
        <v>0</v>
      </c>
      <c r="T21" s="1" t="str">
        <f>IF(amazon[[#This Row],[Discounted_Price]]&lt;200, "₹200", IF(amazon[[#This Row],[Discounted_Price]]&lt;= 500, "₹200–₹500", "&gt;₹500"))</f>
        <v>&gt;₹500</v>
      </c>
      <c r="U21" s="3">
        <f>amazon[[#This Row],[Rating]]*amazon[[#This Row],[Rating_Count]]</f>
        <v>51496.799999999996</v>
      </c>
      <c r="V2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1">
        <f>IF(amazon[[#This Row],[Rating_Count]]&lt;1000,1, 0)</f>
        <v>0</v>
      </c>
      <c r="X21" s="3">
        <f>VALUE(amazon[[#This Row],[Rating]]*amazon[[#This Row],[Rating_Count]])</f>
        <v>51496.799999999996</v>
      </c>
    </row>
    <row r="22" spans="1:24" x14ac:dyDescent="0.2">
      <c r="A22" t="s">
        <v>164</v>
      </c>
      <c r="B22" t="s">
        <v>11302</v>
      </c>
      <c r="C22" t="s">
        <v>11244</v>
      </c>
      <c r="D22" s="2">
        <v>970</v>
      </c>
      <c r="E22" s="2">
        <v>1799</v>
      </c>
      <c r="F22" s="2">
        <v>0.46</v>
      </c>
      <c r="G22" s="2">
        <v>4.5</v>
      </c>
      <c r="H22" s="3">
        <v>815</v>
      </c>
      <c r="I22" t="s">
        <v>165</v>
      </c>
      <c r="J22" t="s">
        <v>166</v>
      </c>
      <c r="K22" t="s">
        <v>167</v>
      </c>
      <c r="L22" t="s">
        <v>168</v>
      </c>
      <c r="M22" t="s">
        <v>169</v>
      </c>
      <c r="N22" t="s">
        <v>170</v>
      </c>
      <c r="O22" t="s">
        <v>171</v>
      </c>
      <c r="P22" t="s">
        <v>172</v>
      </c>
      <c r="Q22" t="str">
        <f>IF(amazon[[#This Row],[Discount_Percentage]] &gt;= 50, "Yes", "No")</f>
        <v>No</v>
      </c>
      <c r="R22" s="3">
        <f>amazon[[#This Row],[Actual_Price]]*amazon[[#This Row],[Rating_Count]]</f>
        <v>1466185</v>
      </c>
      <c r="S22" s="7">
        <f>IF(amazon[[#This Row],[Discount_Percentage]]&gt;=0.5, 1,0)</f>
        <v>0</v>
      </c>
      <c r="T22" s="1" t="str">
        <f>IF(amazon[[#This Row],[Discounted_Price]]&lt;200, "₹200", IF(amazon[[#This Row],[Discounted_Price]]&lt;= 500, "₹200–₹500", "&gt;₹500"))</f>
        <v>&gt;₹500</v>
      </c>
      <c r="U22" s="3">
        <f>amazon[[#This Row],[Rating]]*amazon[[#This Row],[Rating_Count]]</f>
        <v>3667.5</v>
      </c>
      <c r="V2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2">
        <f>IF(amazon[[#This Row],[Rating_Count]]&lt;1000,1, 0)</f>
        <v>1</v>
      </c>
      <c r="X22" s="3">
        <f>VALUE(amazon[[#This Row],[Rating]]*amazon[[#This Row],[Rating_Count]])</f>
        <v>3667.5</v>
      </c>
    </row>
    <row r="23" spans="1:24" x14ac:dyDescent="0.2">
      <c r="A23" t="s">
        <v>173</v>
      </c>
      <c r="B23" t="s">
        <v>11303</v>
      </c>
      <c r="C23" t="s">
        <v>11248</v>
      </c>
      <c r="D23" s="2">
        <v>279</v>
      </c>
      <c r="E23" s="2">
        <v>499</v>
      </c>
      <c r="F23" s="2">
        <v>0.44</v>
      </c>
      <c r="G23" s="2">
        <v>3.7</v>
      </c>
      <c r="H23" s="3">
        <v>10962</v>
      </c>
      <c r="I23" t="s">
        <v>174</v>
      </c>
      <c r="J23" t="s">
        <v>175</v>
      </c>
      <c r="K23" t="s">
        <v>176</v>
      </c>
      <c r="L23" t="s">
        <v>177</v>
      </c>
      <c r="M23" t="s">
        <v>178</v>
      </c>
      <c r="N23" t="s">
        <v>179</v>
      </c>
      <c r="O23" t="s">
        <v>180</v>
      </c>
      <c r="P23" t="s">
        <v>181</v>
      </c>
      <c r="Q23" t="str">
        <f>IF(amazon[[#This Row],[Discount_Percentage]] &gt;= 50, "Yes", "No")</f>
        <v>No</v>
      </c>
      <c r="R23" s="3">
        <f>amazon[[#This Row],[Actual_Price]]*amazon[[#This Row],[Rating_Count]]</f>
        <v>5470038</v>
      </c>
      <c r="S23" s="7">
        <f>IF(amazon[[#This Row],[Discount_Percentage]]&gt;=0.5, 1,0)</f>
        <v>0</v>
      </c>
      <c r="T23" s="1" t="str">
        <f>IF(amazon[[#This Row],[Discounted_Price]]&lt;200, "₹200", IF(amazon[[#This Row],[Discounted_Price]]&lt;= 500, "₹200–₹500", "&gt;₹500"))</f>
        <v>₹200–₹500</v>
      </c>
      <c r="U23" s="3">
        <f>amazon[[#This Row],[Rating]]*amazon[[#This Row],[Rating_Count]]</f>
        <v>40559.4</v>
      </c>
      <c r="V2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3">
        <f>IF(amazon[[#This Row],[Rating_Count]]&lt;1000,1, 0)</f>
        <v>0</v>
      </c>
      <c r="X23" s="3">
        <f>VALUE(amazon[[#This Row],[Rating]]*amazon[[#This Row],[Rating_Count]])</f>
        <v>40559.4</v>
      </c>
    </row>
    <row r="24" spans="1:24" x14ac:dyDescent="0.2">
      <c r="A24" t="s">
        <v>182</v>
      </c>
      <c r="B24" t="s">
        <v>11304</v>
      </c>
      <c r="C24" t="s">
        <v>11248</v>
      </c>
      <c r="D24" s="2">
        <v>13490</v>
      </c>
      <c r="E24" s="2">
        <v>22900</v>
      </c>
      <c r="F24" s="2">
        <v>0.41</v>
      </c>
      <c r="G24" s="2">
        <v>4.3</v>
      </c>
      <c r="H24" s="3">
        <v>16299</v>
      </c>
      <c r="I24" t="s">
        <v>183</v>
      </c>
      <c r="J24" t="s">
        <v>184</v>
      </c>
      <c r="K24" t="s">
        <v>185</v>
      </c>
      <c r="L24" t="s">
        <v>186</v>
      </c>
      <c r="M24" t="s">
        <v>187</v>
      </c>
      <c r="N24" t="s">
        <v>188</v>
      </c>
      <c r="O24" t="s">
        <v>189</v>
      </c>
      <c r="P24" t="s">
        <v>190</v>
      </c>
      <c r="Q24" t="str">
        <f>IF(amazon[[#This Row],[Discount_Percentage]] &gt;= 50, "Yes", "No")</f>
        <v>No</v>
      </c>
      <c r="R24" s="3">
        <f>amazon[[#This Row],[Actual_Price]]*amazon[[#This Row],[Rating_Count]]</f>
        <v>373247100</v>
      </c>
      <c r="S24" s="7">
        <f>IF(amazon[[#This Row],[Discount_Percentage]]&gt;=0.5, 1,0)</f>
        <v>0</v>
      </c>
      <c r="T24" s="1" t="str">
        <f>IF(amazon[[#This Row],[Discounted_Price]]&lt;200, "₹200", IF(amazon[[#This Row],[Discounted_Price]]&lt;= 500, "₹200–₹500", "&gt;₹500"))</f>
        <v>&gt;₹500</v>
      </c>
      <c r="U24" s="3">
        <f>amazon[[#This Row],[Rating]]*amazon[[#This Row],[Rating_Count]]</f>
        <v>70085.7</v>
      </c>
      <c r="V2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4">
        <f>IF(amazon[[#This Row],[Rating_Count]]&lt;1000,1, 0)</f>
        <v>0</v>
      </c>
      <c r="X24" s="3">
        <f>VALUE(amazon[[#This Row],[Rating]]*amazon[[#This Row],[Rating_Count]])</f>
        <v>70085.7</v>
      </c>
    </row>
    <row r="25" spans="1:24" x14ac:dyDescent="0.2">
      <c r="A25" t="s">
        <v>191</v>
      </c>
      <c r="B25" t="s">
        <v>11305</v>
      </c>
      <c r="C25" t="s">
        <v>11244</v>
      </c>
      <c r="D25" s="2">
        <v>59</v>
      </c>
      <c r="E25" s="2">
        <v>199</v>
      </c>
      <c r="F25" s="2">
        <v>0.7</v>
      </c>
      <c r="G25" s="2">
        <v>4</v>
      </c>
      <c r="H25" s="3">
        <v>9378</v>
      </c>
      <c r="I25" t="s">
        <v>192</v>
      </c>
      <c r="J25" t="s">
        <v>193</v>
      </c>
      <c r="K25" t="s">
        <v>194</v>
      </c>
      <c r="L25" t="s">
        <v>195</v>
      </c>
      <c r="M25" t="s">
        <v>196</v>
      </c>
      <c r="N25" t="s">
        <v>197</v>
      </c>
      <c r="O25" t="s">
        <v>198</v>
      </c>
      <c r="P25" t="s">
        <v>199</v>
      </c>
      <c r="Q25" t="str">
        <f>IF(amazon[[#This Row],[Discount_Percentage]] &gt;= 50, "Yes", "No")</f>
        <v>No</v>
      </c>
      <c r="R25" s="3">
        <f>amazon[[#This Row],[Actual_Price]]*amazon[[#This Row],[Rating_Count]]</f>
        <v>1866222</v>
      </c>
      <c r="S25" s="7">
        <f>IF(amazon[[#This Row],[Discount_Percentage]]&gt;=0.5, 1,0)</f>
        <v>1</v>
      </c>
      <c r="T25" s="1" t="str">
        <f>IF(amazon[[#This Row],[Discounted_Price]]&lt;200, "₹200", IF(amazon[[#This Row],[Discounted_Price]]&lt;= 500, "₹200–₹500", "&gt;₹500"))</f>
        <v>₹200</v>
      </c>
      <c r="U25" s="3">
        <f>amazon[[#This Row],[Rating]]*amazon[[#This Row],[Rating_Count]]</f>
        <v>37512</v>
      </c>
      <c r="V2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5">
        <f>IF(amazon[[#This Row],[Rating_Count]]&lt;1000,1, 0)</f>
        <v>0</v>
      </c>
      <c r="X25" s="3">
        <f>VALUE(amazon[[#This Row],[Rating]]*amazon[[#This Row],[Rating_Count]])</f>
        <v>37512</v>
      </c>
    </row>
    <row r="26" spans="1:24" x14ac:dyDescent="0.2">
      <c r="A26" t="s">
        <v>200</v>
      </c>
      <c r="B26" t="s">
        <v>11306</v>
      </c>
      <c r="C26" t="s">
        <v>11248</v>
      </c>
      <c r="D26" s="2">
        <v>11499</v>
      </c>
      <c r="E26" s="2">
        <v>19990</v>
      </c>
      <c r="F26" s="2">
        <v>0.42</v>
      </c>
      <c r="G26" s="2">
        <v>4.3</v>
      </c>
      <c r="H26" s="3">
        <v>4703</v>
      </c>
      <c r="I26" t="s">
        <v>201</v>
      </c>
      <c r="J26" t="s">
        <v>202</v>
      </c>
      <c r="K26" t="s">
        <v>203</v>
      </c>
      <c r="L26" t="s">
        <v>204</v>
      </c>
      <c r="M26" t="s">
        <v>205</v>
      </c>
      <c r="N26" t="s">
        <v>206</v>
      </c>
      <c r="O26" t="s">
        <v>207</v>
      </c>
      <c r="P26" t="s">
        <v>208</v>
      </c>
      <c r="Q26" t="str">
        <f>IF(amazon[[#This Row],[Discount_Percentage]] &gt;= 50, "Yes", "No")</f>
        <v>No</v>
      </c>
      <c r="R26" s="3">
        <f>amazon[[#This Row],[Actual_Price]]*amazon[[#This Row],[Rating_Count]]</f>
        <v>94012970</v>
      </c>
      <c r="S26" s="7">
        <f>IF(amazon[[#This Row],[Discount_Percentage]]&gt;=0.5, 1,0)</f>
        <v>0</v>
      </c>
      <c r="T26" s="1" t="str">
        <f>IF(amazon[[#This Row],[Discounted_Price]]&lt;200, "₹200", IF(amazon[[#This Row],[Discounted_Price]]&lt;= 500, "₹200–₹500", "&gt;₹500"))</f>
        <v>&gt;₹500</v>
      </c>
      <c r="U26" s="3">
        <f>amazon[[#This Row],[Rating]]*amazon[[#This Row],[Rating_Count]]</f>
        <v>20222.899999999998</v>
      </c>
      <c r="V2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6">
        <f>IF(amazon[[#This Row],[Rating_Count]]&lt;1000,1, 0)</f>
        <v>0</v>
      </c>
      <c r="X26" s="3">
        <f>VALUE(amazon[[#This Row],[Rating]]*amazon[[#This Row],[Rating_Count]])</f>
        <v>20222.899999999998</v>
      </c>
    </row>
    <row r="27" spans="1:24" x14ac:dyDescent="0.2">
      <c r="A27" t="s">
        <v>209</v>
      </c>
      <c r="B27" t="s">
        <v>11307</v>
      </c>
      <c r="C27" t="s">
        <v>11248</v>
      </c>
      <c r="D27" s="2">
        <v>199</v>
      </c>
      <c r="E27" s="2">
        <v>699</v>
      </c>
      <c r="F27" s="2">
        <v>0.72</v>
      </c>
      <c r="G27" s="2">
        <v>4.2</v>
      </c>
      <c r="H27" s="3">
        <v>12153</v>
      </c>
      <c r="I27" t="s">
        <v>210</v>
      </c>
      <c r="J27" t="s">
        <v>211</v>
      </c>
      <c r="K27" t="s">
        <v>212</v>
      </c>
      <c r="L27" t="s">
        <v>213</v>
      </c>
      <c r="M27" t="s">
        <v>214</v>
      </c>
      <c r="N27" t="s">
        <v>215</v>
      </c>
      <c r="O27" t="s">
        <v>216</v>
      </c>
      <c r="P27" t="s">
        <v>217</v>
      </c>
      <c r="Q27" t="str">
        <f>IF(amazon[[#This Row],[Discount_Percentage]] &gt;= 50, "Yes", "No")</f>
        <v>No</v>
      </c>
      <c r="R27" s="3">
        <f>amazon[[#This Row],[Actual_Price]]*amazon[[#This Row],[Rating_Count]]</f>
        <v>8494947</v>
      </c>
      <c r="S27" s="7">
        <f>IF(amazon[[#This Row],[Discount_Percentage]]&gt;=0.5, 1,0)</f>
        <v>1</v>
      </c>
      <c r="T27" s="1" t="str">
        <f>IF(amazon[[#This Row],[Discounted_Price]]&lt;200, "₹200", IF(amazon[[#This Row],[Discounted_Price]]&lt;= 500, "₹200–₹500", "&gt;₹500"))</f>
        <v>₹200</v>
      </c>
      <c r="U27" s="3">
        <f>amazon[[#This Row],[Rating]]*amazon[[#This Row],[Rating_Count]]</f>
        <v>51042.6</v>
      </c>
      <c r="V2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7">
        <f>IF(amazon[[#This Row],[Rating_Count]]&lt;1000,1, 0)</f>
        <v>0</v>
      </c>
      <c r="X27" s="3">
        <f>VALUE(amazon[[#This Row],[Rating]]*amazon[[#This Row],[Rating_Count]])</f>
        <v>51042.6</v>
      </c>
    </row>
    <row r="28" spans="1:24" x14ac:dyDescent="0.2">
      <c r="A28" t="s">
        <v>218</v>
      </c>
      <c r="B28" t="s">
        <v>11308</v>
      </c>
      <c r="C28" t="s">
        <v>11248</v>
      </c>
      <c r="D28" s="2">
        <v>14999</v>
      </c>
      <c r="E28" s="2">
        <v>19999</v>
      </c>
      <c r="F28" s="2">
        <v>0.25</v>
      </c>
      <c r="G28" s="2">
        <v>4.2</v>
      </c>
      <c r="H28" s="3">
        <v>34899</v>
      </c>
      <c r="I28" t="s">
        <v>219</v>
      </c>
      <c r="J28" t="s">
        <v>220</v>
      </c>
      <c r="K28" t="s">
        <v>221</v>
      </c>
      <c r="L28" t="s">
        <v>222</v>
      </c>
      <c r="M28" t="s">
        <v>223</v>
      </c>
      <c r="N28" t="s">
        <v>224</v>
      </c>
      <c r="O28" t="s">
        <v>225</v>
      </c>
      <c r="P28" t="s">
        <v>226</v>
      </c>
      <c r="Q28" t="str">
        <f>IF(amazon[[#This Row],[Discount_Percentage]] &gt;= 50, "Yes", "No")</f>
        <v>No</v>
      </c>
      <c r="R28" s="3">
        <f>amazon[[#This Row],[Actual_Price]]*amazon[[#This Row],[Rating_Count]]</f>
        <v>697945101</v>
      </c>
      <c r="S28" s="7">
        <f>IF(amazon[[#This Row],[Discount_Percentage]]&gt;=0.5, 1,0)</f>
        <v>0</v>
      </c>
      <c r="T28" s="1" t="str">
        <f>IF(amazon[[#This Row],[Discounted_Price]]&lt;200, "₹200", IF(amazon[[#This Row],[Discounted_Price]]&lt;= 500, "₹200–₹500", "&gt;₹500"))</f>
        <v>&gt;₹500</v>
      </c>
      <c r="U28" s="3">
        <f>amazon[[#This Row],[Rating]]*amazon[[#This Row],[Rating_Count]]</f>
        <v>146575.80000000002</v>
      </c>
      <c r="V2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8">
        <f>IF(amazon[[#This Row],[Rating_Count]]&lt;1000,1, 0)</f>
        <v>0</v>
      </c>
      <c r="X28" s="3">
        <f>VALUE(amazon[[#This Row],[Rating]]*amazon[[#This Row],[Rating_Count]])</f>
        <v>146575.80000000002</v>
      </c>
    </row>
    <row r="29" spans="1:24" x14ac:dyDescent="0.2">
      <c r="A29" t="s">
        <v>227</v>
      </c>
      <c r="B29" t="s">
        <v>11288</v>
      </c>
      <c r="C29" t="s">
        <v>11244</v>
      </c>
      <c r="D29" s="2">
        <v>299</v>
      </c>
      <c r="E29" s="2">
        <v>399</v>
      </c>
      <c r="F29" s="2">
        <v>0.25</v>
      </c>
      <c r="G29" s="2">
        <v>4</v>
      </c>
      <c r="H29" s="3">
        <v>2766</v>
      </c>
      <c r="I29" t="s">
        <v>228</v>
      </c>
      <c r="J29" t="s">
        <v>229</v>
      </c>
      <c r="K29" t="s">
        <v>230</v>
      </c>
      <c r="L29" t="s">
        <v>231</v>
      </c>
      <c r="M29" t="s">
        <v>232</v>
      </c>
      <c r="N29" t="s">
        <v>233</v>
      </c>
      <c r="O29" t="s">
        <v>234</v>
      </c>
      <c r="P29" t="s">
        <v>235</v>
      </c>
      <c r="Q29" t="str">
        <f>IF(amazon[[#This Row],[Discount_Percentage]] &gt;= 50, "Yes", "No")</f>
        <v>No</v>
      </c>
      <c r="R29" s="3">
        <f>amazon[[#This Row],[Actual_Price]]*amazon[[#This Row],[Rating_Count]]</f>
        <v>1103634</v>
      </c>
      <c r="S29" s="7">
        <f>IF(amazon[[#This Row],[Discount_Percentage]]&gt;=0.5, 1,0)</f>
        <v>0</v>
      </c>
      <c r="T29" s="1" t="str">
        <f>IF(amazon[[#This Row],[Discounted_Price]]&lt;200, "₹200", IF(amazon[[#This Row],[Discounted_Price]]&lt;= 500, "₹200–₹500", "&gt;₹500"))</f>
        <v>₹200–₹500</v>
      </c>
      <c r="U29" s="3">
        <f>amazon[[#This Row],[Rating]]*amazon[[#This Row],[Rating_Count]]</f>
        <v>11064</v>
      </c>
      <c r="V2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9">
        <f>IF(amazon[[#This Row],[Rating_Count]]&lt;1000,1, 0)</f>
        <v>0</v>
      </c>
      <c r="X29" s="3">
        <f>VALUE(amazon[[#This Row],[Rating]]*amazon[[#This Row],[Rating_Count]])</f>
        <v>11064</v>
      </c>
    </row>
    <row r="30" spans="1:24" x14ac:dyDescent="0.2">
      <c r="A30" t="s">
        <v>236</v>
      </c>
      <c r="B30" t="s">
        <v>11302</v>
      </c>
      <c r="C30" t="s">
        <v>11244</v>
      </c>
      <c r="D30" s="2">
        <v>970</v>
      </c>
      <c r="E30" s="2">
        <v>1999</v>
      </c>
      <c r="F30" s="2">
        <v>0.51</v>
      </c>
      <c r="G30" s="2">
        <v>4.4000000000000004</v>
      </c>
      <c r="H30" s="3">
        <v>184</v>
      </c>
      <c r="I30" t="s">
        <v>237</v>
      </c>
      <c r="J30" t="s">
        <v>238</v>
      </c>
      <c r="K30" t="s">
        <v>239</v>
      </c>
      <c r="L30" t="s">
        <v>240</v>
      </c>
      <c r="M30" t="s">
        <v>241</v>
      </c>
      <c r="N30" t="s">
        <v>242</v>
      </c>
      <c r="O30" t="s">
        <v>243</v>
      </c>
      <c r="P30" t="s">
        <v>244</v>
      </c>
      <c r="Q30" t="str">
        <f>IF(amazon[[#This Row],[Discount_Percentage]] &gt;= 50, "Yes", "No")</f>
        <v>No</v>
      </c>
      <c r="R30" s="3">
        <f>amazon[[#This Row],[Actual_Price]]*amazon[[#This Row],[Rating_Count]]</f>
        <v>367816</v>
      </c>
      <c r="S30" s="7">
        <f>IF(amazon[[#This Row],[Discount_Percentage]]&gt;=0.5, 1,0)</f>
        <v>1</v>
      </c>
      <c r="T30" s="1" t="str">
        <f>IF(amazon[[#This Row],[Discounted_Price]]&lt;200, "₹200", IF(amazon[[#This Row],[Discounted_Price]]&lt;= 500, "₹200–₹500", "&gt;₹500"))</f>
        <v>&gt;₹500</v>
      </c>
      <c r="U30" s="3">
        <f>amazon[[#This Row],[Rating]]*amazon[[#This Row],[Rating_Count]]</f>
        <v>809.6</v>
      </c>
      <c r="V3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0">
        <f>IF(amazon[[#This Row],[Rating_Count]]&lt;1000,1, 0)</f>
        <v>1</v>
      </c>
      <c r="X30" s="3">
        <f>VALUE(amazon[[#This Row],[Rating]]*amazon[[#This Row],[Rating_Count]])</f>
        <v>809.6</v>
      </c>
    </row>
    <row r="31" spans="1:24" x14ac:dyDescent="0.2">
      <c r="A31" t="s">
        <v>245</v>
      </c>
      <c r="B31" t="s">
        <v>11309</v>
      </c>
      <c r="C31" t="s">
        <v>11244</v>
      </c>
      <c r="D31" s="2">
        <v>299</v>
      </c>
      <c r="E31" s="2">
        <v>999</v>
      </c>
      <c r="F31" s="2">
        <v>0.7</v>
      </c>
      <c r="G31" s="2">
        <v>4.3</v>
      </c>
      <c r="H31" s="3">
        <v>20850</v>
      </c>
      <c r="I31" t="s">
        <v>246</v>
      </c>
      <c r="J31" t="s">
        <v>247</v>
      </c>
      <c r="K31" t="s">
        <v>248</v>
      </c>
      <c r="L31" t="s">
        <v>249</v>
      </c>
      <c r="M31" t="s">
        <v>250</v>
      </c>
      <c r="N31" t="s">
        <v>251</v>
      </c>
      <c r="O31" t="s">
        <v>252</v>
      </c>
      <c r="P31" t="s">
        <v>253</v>
      </c>
      <c r="Q31" t="str">
        <f>IF(amazon[[#This Row],[Discount_Percentage]] &gt;= 50, "Yes", "No")</f>
        <v>No</v>
      </c>
      <c r="R31" s="3">
        <f>amazon[[#This Row],[Actual_Price]]*amazon[[#This Row],[Rating_Count]]</f>
        <v>20829150</v>
      </c>
      <c r="S31" s="7">
        <f>IF(amazon[[#This Row],[Discount_Percentage]]&gt;=0.5, 1,0)</f>
        <v>1</v>
      </c>
      <c r="T31" s="1" t="str">
        <f>IF(amazon[[#This Row],[Discounted_Price]]&lt;200, "₹200", IF(amazon[[#This Row],[Discounted_Price]]&lt;= 500, "₹200–₹500", "&gt;₹500"))</f>
        <v>₹200–₹500</v>
      </c>
      <c r="U31" s="3">
        <f>amazon[[#This Row],[Rating]]*amazon[[#This Row],[Rating_Count]]</f>
        <v>89655</v>
      </c>
      <c r="V3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1">
        <f>IF(amazon[[#This Row],[Rating_Count]]&lt;1000,1, 0)</f>
        <v>0</v>
      </c>
      <c r="X31" s="3">
        <f>VALUE(amazon[[#This Row],[Rating]]*amazon[[#This Row],[Rating_Count]])</f>
        <v>89655</v>
      </c>
    </row>
    <row r="32" spans="1:24" x14ac:dyDescent="0.2">
      <c r="A32" t="s">
        <v>254</v>
      </c>
      <c r="B32" t="s">
        <v>11297</v>
      </c>
      <c r="C32" t="s">
        <v>11244</v>
      </c>
      <c r="D32" s="2">
        <v>199</v>
      </c>
      <c r="E32" s="2">
        <v>750</v>
      </c>
      <c r="F32" s="2">
        <v>0.73</v>
      </c>
      <c r="G32" s="2">
        <v>4.5</v>
      </c>
      <c r="H32" s="3">
        <v>74976</v>
      </c>
      <c r="I32" t="s">
        <v>255</v>
      </c>
      <c r="J32" t="s">
        <v>256</v>
      </c>
      <c r="K32" t="s">
        <v>257</v>
      </c>
      <c r="L32" t="s">
        <v>258</v>
      </c>
      <c r="M32" t="s">
        <v>259</v>
      </c>
      <c r="N32" t="s">
        <v>260</v>
      </c>
      <c r="O32" t="s">
        <v>261</v>
      </c>
      <c r="P32" t="s">
        <v>262</v>
      </c>
      <c r="Q32" t="str">
        <f>IF(amazon[[#This Row],[Discount_Percentage]] &gt;= 50, "Yes", "No")</f>
        <v>No</v>
      </c>
      <c r="R32" s="3">
        <f>amazon[[#This Row],[Actual_Price]]*amazon[[#This Row],[Rating_Count]]</f>
        <v>56232000</v>
      </c>
      <c r="S32" s="7">
        <f>IF(amazon[[#This Row],[Discount_Percentage]]&gt;=0.5, 1,0)</f>
        <v>1</v>
      </c>
      <c r="T32" s="1" t="str">
        <f>IF(amazon[[#This Row],[Discounted_Price]]&lt;200, "₹200", IF(amazon[[#This Row],[Discounted_Price]]&lt;= 500, "₹200–₹500", "&gt;₹500"))</f>
        <v>₹200</v>
      </c>
      <c r="U32" s="3">
        <f>amazon[[#This Row],[Rating]]*amazon[[#This Row],[Rating_Count]]</f>
        <v>337392</v>
      </c>
      <c r="V3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2">
        <f>IF(amazon[[#This Row],[Rating_Count]]&lt;1000,1, 0)</f>
        <v>0</v>
      </c>
      <c r="X32" s="3">
        <f>VALUE(amazon[[#This Row],[Rating]]*amazon[[#This Row],[Rating_Count]])</f>
        <v>337392</v>
      </c>
    </row>
    <row r="33" spans="1:24" x14ac:dyDescent="0.2">
      <c r="A33" t="s">
        <v>263</v>
      </c>
      <c r="B33" t="s">
        <v>11310</v>
      </c>
      <c r="C33" t="s">
        <v>11244</v>
      </c>
      <c r="D33" s="2">
        <v>179</v>
      </c>
      <c r="E33" s="2">
        <v>499</v>
      </c>
      <c r="F33" s="2">
        <v>0.64</v>
      </c>
      <c r="G33" s="2">
        <v>4</v>
      </c>
      <c r="H33" s="3">
        <v>1934</v>
      </c>
      <c r="I33" t="s">
        <v>264</v>
      </c>
      <c r="J33" t="s">
        <v>265</v>
      </c>
      <c r="K33" t="s">
        <v>266</v>
      </c>
      <c r="L33" t="s">
        <v>267</v>
      </c>
      <c r="M33" t="s">
        <v>268</v>
      </c>
      <c r="N33" t="s">
        <v>269</v>
      </c>
      <c r="O33" t="s">
        <v>270</v>
      </c>
      <c r="P33" t="s">
        <v>271</v>
      </c>
      <c r="Q33" t="str">
        <f>IF(amazon[[#This Row],[Discount_Percentage]] &gt;= 50, "Yes", "No")</f>
        <v>No</v>
      </c>
      <c r="R33" s="3">
        <f>amazon[[#This Row],[Actual_Price]]*amazon[[#This Row],[Rating_Count]]</f>
        <v>965066</v>
      </c>
      <c r="S33" s="7">
        <f>IF(amazon[[#This Row],[Discount_Percentage]]&gt;=0.5, 1,0)</f>
        <v>1</v>
      </c>
      <c r="T33" s="1" t="str">
        <f>IF(amazon[[#This Row],[Discounted_Price]]&lt;200, "₹200", IF(amazon[[#This Row],[Discounted_Price]]&lt;= 500, "₹200–₹500", "&gt;₹500"))</f>
        <v>₹200</v>
      </c>
      <c r="U33" s="3">
        <f>amazon[[#This Row],[Rating]]*amazon[[#This Row],[Rating_Count]]</f>
        <v>7736</v>
      </c>
      <c r="V3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3">
        <f>IF(amazon[[#This Row],[Rating_Count]]&lt;1000,1, 0)</f>
        <v>0</v>
      </c>
      <c r="X33" s="3">
        <f>VALUE(amazon[[#This Row],[Rating]]*amazon[[#This Row],[Rating_Count]])</f>
        <v>7736</v>
      </c>
    </row>
    <row r="34" spans="1:24" x14ac:dyDescent="0.2">
      <c r="A34" t="s">
        <v>272</v>
      </c>
      <c r="B34" t="s">
        <v>11311</v>
      </c>
      <c r="C34" t="s">
        <v>11244</v>
      </c>
      <c r="D34" s="2">
        <v>389</v>
      </c>
      <c r="E34" s="2">
        <v>1099</v>
      </c>
      <c r="F34" s="2">
        <v>0.65</v>
      </c>
      <c r="G34" s="2">
        <v>4.3</v>
      </c>
      <c r="H34" s="3">
        <v>974</v>
      </c>
      <c r="I34" t="s">
        <v>273</v>
      </c>
      <c r="J34" t="s">
        <v>274</v>
      </c>
      <c r="K34" t="s">
        <v>275</v>
      </c>
      <c r="L34" t="s">
        <v>276</v>
      </c>
      <c r="M34" t="s">
        <v>277</v>
      </c>
      <c r="N34" t="s">
        <v>278</v>
      </c>
      <c r="O34" t="s">
        <v>279</v>
      </c>
      <c r="P34" t="s">
        <v>280</v>
      </c>
      <c r="Q34" t="str">
        <f>IF(amazon[[#This Row],[Discount_Percentage]] &gt;= 50, "Yes", "No")</f>
        <v>No</v>
      </c>
      <c r="R34" s="3">
        <f>amazon[[#This Row],[Actual_Price]]*amazon[[#This Row],[Rating_Count]]</f>
        <v>1070426</v>
      </c>
      <c r="S34" s="7">
        <f>IF(amazon[[#This Row],[Discount_Percentage]]&gt;=0.5, 1,0)</f>
        <v>1</v>
      </c>
      <c r="T34" s="1" t="str">
        <f>IF(amazon[[#This Row],[Discounted_Price]]&lt;200, "₹200", IF(amazon[[#This Row],[Discounted_Price]]&lt;= 500, "₹200–₹500", "&gt;₹500"))</f>
        <v>₹200–₹500</v>
      </c>
      <c r="U34" s="3">
        <f>amazon[[#This Row],[Rating]]*amazon[[#This Row],[Rating_Count]]</f>
        <v>4188.2</v>
      </c>
      <c r="V3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4">
        <f>IF(amazon[[#This Row],[Rating_Count]]&lt;1000,1, 0)</f>
        <v>1</v>
      </c>
      <c r="X34" s="3">
        <f>VALUE(amazon[[#This Row],[Rating]]*amazon[[#This Row],[Rating_Count]])</f>
        <v>4188.2</v>
      </c>
    </row>
    <row r="35" spans="1:24" x14ac:dyDescent="0.2">
      <c r="A35" t="s">
        <v>281</v>
      </c>
      <c r="B35" t="s">
        <v>11312</v>
      </c>
      <c r="C35" t="s">
        <v>11244</v>
      </c>
      <c r="D35" s="2">
        <v>599</v>
      </c>
      <c r="E35" s="2">
        <v>599</v>
      </c>
      <c r="F35" s="2">
        <v>0</v>
      </c>
      <c r="G35" s="2">
        <v>4.3</v>
      </c>
      <c r="H35" s="3">
        <v>355</v>
      </c>
      <c r="I35" t="s">
        <v>282</v>
      </c>
      <c r="J35" t="s">
        <v>283</v>
      </c>
      <c r="K35" t="s">
        <v>284</v>
      </c>
      <c r="L35" t="s">
        <v>285</v>
      </c>
      <c r="M35" t="s">
        <v>286</v>
      </c>
      <c r="N35" t="s">
        <v>287</v>
      </c>
      <c r="O35" t="s">
        <v>288</v>
      </c>
      <c r="P35" t="s">
        <v>289</v>
      </c>
      <c r="Q35" t="str">
        <f>IF(amazon[[#This Row],[Discount_Percentage]] &gt;= 50, "Yes", "No")</f>
        <v>No</v>
      </c>
      <c r="R35" s="3">
        <f>amazon[[#This Row],[Actual_Price]]*amazon[[#This Row],[Rating_Count]]</f>
        <v>212645</v>
      </c>
      <c r="S35" s="7">
        <f>IF(amazon[[#This Row],[Discount_Percentage]]&gt;=0.5, 1,0)</f>
        <v>0</v>
      </c>
      <c r="T35" s="1" t="str">
        <f>IF(amazon[[#This Row],[Discounted_Price]]&lt;200, "₹200", IF(amazon[[#This Row],[Discounted_Price]]&lt;= 500, "₹200–₹500", "&gt;₹500"))</f>
        <v>&gt;₹500</v>
      </c>
      <c r="U35" s="3">
        <f>amazon[[#This Row],[Rating]]*amazon[[#This Row],[Rating_Count]]</f>
        <v>1526.5</v>
      </c>
      <c r="V3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5">
        <f>IF(amazon[[#This Row],[Rating_Count]]&lt;1000,1, 0)</f>
        <v>1</v>
      </c>
      <c r="X35" s="3">
        <f>VALUE(amazon[[#This Row],[Rating]]*amazon[[#This Row],[Rating_Count]])</f>
        <v>1526.5</v>
      </c>
    </row>
    <row r="36" spans="1:24" x14ac:dyDescent="0.2">
      <c r="A36" t="s">
        <v>290</v>
      </c>
      <c r="B36" t="s">
        <v>11292</v>
      </c>
      <c r="C36" t="s">
        <v>11244</v>
      </c>
      <c r="D36" s="2">
        <v>199</v>
      </c>
      <c r="E36" s="2">
        <v>999</v>
      </c>
      <c r="F36" s="2">
        <v>0.8</v>
      </c>
      <c r="G36" s="2">
        <v>3.9</v>
      </c>
      <c r="H36" s="3">
        <v>1075</v>
      </c>
      <c r="I36" t="s">
        <v>291</v>
      </c>
      <c r="J36" t="s">
        <v>292</v>
      </c>
      <c r="K36" t="s">
        <v>293</v>
      </c>
      <c r="L36" t="s">
        <v>294</v>
      </c>
      <c r="M36" t="s">
        <v>295</v>
      </c>
      <c r="N36" t="s">
        <v>296</v>
      </c>
      <c r="O36" t="s">
        <v>297</v>
      </c>
      <c r="P36" t="s">
        <v>298</v>
      </c>
      <c r="Q36" t="str">
        <f>IF(amazon[[#This Row],[Discount_Percentage]] &gt;= 50, "Yes", "No")</f>
        <v>No</v>
      </c>
      <c r="R36" s="3">
        <f>amazon[[#This Row],[Actual_Price]]*amazon[[#This Row],[Rating_Count]]</f>
        <v>1073925</v>
      </c>
      <c r="S36" s="7">
        <f>IF(amazon[[#This Row],[Discount_Percentage]]&gt;=0.5, 1,0)</f>
        <v>1</v>
      </c>
      <c r="T36" s="1" t="str">
        <f>IF(amazon[[#This Row],[Discounted_Price]]&lt;200, "₹200", IF(amazon[[#This Row],[Discounted_Price]]&lt;= 500, "₹200–₹500", "&gt;₹500"))</f>
        <v>₹200</v>
      </c>
      <c r="U36" s="3">
        <f>amazon[[#This Row],[Rating]]*amazon[[#This Row],[Rating_Count]]</f>
        <v>4192.5</v>
      </c>
      <c r="V3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6">
        <f>IF(amazon[[#This Row],[Rating_Count]]&lt;1000,1, 0)</f>
        <v>0</v>
      </c>
      <c r="X36" s="3">
        <f>VALUE(amazon[[#This Row],[Rating]]*amazon[[#This Row],[Rating_Count]])</f>
        <v>4192.5</v>
      </c>
    </row>
    <row r="37" spans="1:24" x14ac:dyDescent="0.2">
      <c r="A37" t="s">
        <v>299</v>
      </c>
      <c r="B37" t="s">
        <v>11292</v>
      </c>
      <c r="C37" t="s">
        <v>11244</v>
      </c>
      <c r="D37" s="2">
        <v>99</v>
      </c>
      <c r="E37" s="2">
        <v>666.66</v>
      </c>
      <c r="F37" s="2">
        <v>0.85</v>
      </c>
      <c r="G37" s="2">
        <v>3.9</v>
      </c>
      <c r="H37" s="3">
        <v>24871</v>
      </c>
      <c r="I37" t="s">
        <v>300</v>
      </c>
      <c r="J37" t="s">
        <v>47</v>
      </c>
      <c r="K37" t="s">
        <v>48</v>
      </c>
      <c r="L37" t="s">
        <v>49</v>
      </c>
      <c r="M37" t="s">
        <v>50</v>
      </c>
      <c r="N37" t="s">
        <v>301</v>
      </c>
      <c r="O37" t="s">
        <v>302</v>
      </c>
      <c r="P37" t="s">
        <v>303</v>
      </c>
      <c r="Q37" t="str">
        <f>IF(amazon[[#This Row],[Discount_Percentage]] &gt;= 50, "Yes", "No")</f>
        <v>No</v>
      </c>
      <c r="R37" s="3">
        <f>amazon[[#This Row],[Actual_Price]]*amazon[[#This Row],[Rating_Count]]</f>
        <v>16580500.859999999</v>
      </c>
      <c r="S37" s="7">
        <f>IF(amazon[[#This Row],[Discount_Percentage]]&gt;=0.5, 1,0)</f>
        <v>1</v>
      </c>
      <c r="T37" s="1" t="str">
        <f>IF(amazon[[#This Row],[Discounted_Price]]&lt;200, "₹200", IF(amazon[[#This Row],[Discounted_Price]]&lt;= 500, "₹200–₹500", "&gt;₹500"))</f>
        <v>₹200</v>
      </c>
      <c r="U37" s="3">
        <f>amazon[[#This Row],[Rating]]*amazon[[#This Row],[Rating_Count]]</f>
        <v>96996.9</v>
      </c>
      <c r="V3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7">
        <f>IF(amazon[[#This Row],[Rating_Count]]&lt;1000,1, 0)</f>
        <v>0</v>
      </c>
      <c r="X37" s="3">
        <f>VALUE(amazon[[#This Row],[Rating]]*amazon[[#This Row],[Rating_Count]])</f>
        <v>96996.9</v>
      </c>
    </row>
    <row r="38" spans="1:24" x14ac:dyDescent="0.2">
      <c r="A38" t="s">
        <v>304</v>
      </c>
      <c r="B38" t="s">
        <v>11297</v>
      </c>
      <c r="C38" t="s">
        <v>11244</v>
      </c>
      <c r="D38" s="2">
        <v>899</v>
      </c>
      <c r="E38" s="2">
        <v>1900</v>
      </c>
      <c r="F38" s="2">
        <v>0.53</v>
      </c>
      <c r="G38" s="2">
        <v>4.4000000000000004</v>
      </c>
      <c r="H38" s="3">
        <v>13552</v>
      </c>
      <c r="I38" t="s">
        <v>305</v>
      </c>
      <c r="J38" t="s">
        <v>306</v>
      </c>
      <c r="K38" t="s">
        <v>307</v>
      </c>
      <c r="L38" t="s">
        <v>308</v>
      </c>
      <c r="M38" t="s">
        <v>309</v>
      </c>
      <c r="N38" t="s">
        <v>310</v>
      </c>
      <c r="O38" t="s">
        <v>311</v>
      </c>
      <c r="P38" t="s">
        <v>312</v>
      </c>
      <c r="Q38" t="str">
        <f>IF(amazon[[#This Row],[Discount_Percentage]] &gt;= 50, "Yes", "No")</f>
        <v>No</v>
      </c>
      <c r="R38" s="3">
        <f>amazon[[#This Row],[Actual_Price]]*amazon[[#This Row],[Rating_Count]]</f>
        <v>25748800</v>
      </c>
      <c r="S38" s="7">
        <f>IF(amazon[[#This Row],[Discount_Percentage]]&gt;=0.5, 1,0)</f>
        <v>1</v>
      </c>
      <c r="T38" s="1" t="str">
        <f>IF(amazon[[#This Row],[Discounted_Price]]&lt;200, "₹200", IF(amazon[[#This Row],[Discounted_Price]]&lt;= 500, "₹200–₹500", "&gt;₹500"))</f>
        <v>&gt;₹500</v>
      </c>
      <c r="U38" s="3">
        <f>amazon[[#This Row],[Rating]]*amazon[[#This Row],[Rating_Count]]</f>
        <v>59628.800000000003</v>
      </c>
      <c r="V3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8">
        <f>IF(amazon[[#This Row],[Rating_Count]]&lt;1000,1, 0)</f>
        <v>0</v>
      </c>
      <c r="X38" s="3">
        <f>VALUE(amazon[[#This Row],[Rating]]*amazon[[#This Row],[Rating_Count]])</f>
        <v>59628.800000000003</v>
      </c>
    </row>
    <row r="39" spans="1:24" x14ac:dyDescent="0.2">
      <c r="A39" t="s">
        <v>313</v>
      </c>
      <c r="B39" t="s">
        <v>11313</v>
      </c>
      <c r="C39" t="s">
        <v>11244</v>
      </c>
      <c r="D39" s="2">
        <v>199</v>
      </c>
      <c r="E39" s="2">
        <v>999</v>
      </c>
      <c r="F39" s="2">
        <v>0.8</v>
      </c>
      <c r="G39" s="2">
        <v>4</v>
      </c>
      <c r="H39" s="3">
        <v>576</v>
      </c>
      <c r="I39" t="s">
        <v>314</v>
      </c>
      <c r="J39" t="s">
        <v>315</v>
      </c>
      <c r="K39" t="s">
        <v>316</v>
      </c>
      <c r="L39" t="s">
        <v>317</v>
      </c>
      <c r="M39" t="s">
        <v>318</v>
      </c>
      <c r="N39" t="s">
        <v>319</v>
      </c>
      <c r="O39" t="s">
        <v>320</v>
      </c>
      <c r="P39" t="s">
        <v>321</v>
      </c>
      <c r="Q39" t="str">
        <f>IF(amazon[[#This Row],[Discount_Percentage]] &gt;= 50, "Yes", "No")</f>
        <v>No</v>
      </c>
      <c r="R39" s="3">
        <f>amazon[[#This Row],[Actual_Price]]*amazon[[#This Row],[Rating_Count]]</f>
        <v>575424</v>
      </c>
      <c r="S39" s="7">
        <f>IF(amazon[[#This Row],[Discount_Percentage]]&gt;=0.5, 1,0)</f>
        <v>1</v>
      </c>
      <c r="T39" s="1" t="str">
        <f>IF(amazon[[#This Row],[Discounted_Price]]&lt;200, "₹200", IF(amazon[[#This Row],[Discounted_Price]]&lt;= 500, "₹200–₹500", "&gt;₹500"))</f>
        <v>₹200</v>
      </c>
      <c r="U39" s="3">
        <f>amazon[[#This Row],[Rating]]*amazon[[#This Row],[Rating_Count]]</f>
        <v>2304</v>
      </c>
      <c r="V3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9">
        <f>IF(amazon[[#This Row],[Rating_Count]]&lt;1000,1, 0)</f>
        <v>1</v>
      </c>
      <c r="X39" s="3">
        <f>VALUE(amazon[[#This Row],[Rating]]*amazon[[#This Row],[Rating_Count]])</f>
        <v>2304</v>
      </c>
    </row>
    <row r="40" spans="1:24" x14ac:dyDescent="0.2">
      <c r="A40" t="s">
        <v>322</v>
      </c>
      <c r="B40" t="s">
        <v>11314</v>
      </c>
      <c r="C40" t="s">
        <v>11248</v>
      </c>
      <c r="D40" s="2">
        <v>32999</v>
      </c>
      <c r="E40" s="2">
        <v>45999</v>
      </c>
      <c r="F40" s="2">
        <v>0.28000000000000003</v>
      </c>
      <c r="G40" s="2">
        <v>4.2</v>
      </c>
      <c r="H40" s="3">
        <v>7298</v>
      </c>
      <c r="I40" t="s">
        <v>323</v>
      </c>
      <c r="J40" t="s">
        <v>324</v>
      </c>
      <c r="K40" t="s">
        <v>325</v>
      </c>
      <c r="L40" t="s">
        <v>326</v>
      </c>
      <c r="M40" t="s">
        <v>327</v>
      </c>
      <c r="N40" t="s">
        <v>328</v>
      </c>
      <c r="O40" t="s">
        <v>329</v>
      </c>
      <c r="P40" t="s">
        <v>330</v>
      </c>
      <c r="Q40" t="str">
        <f>IF(amazon[[#This Row],[Discount_Percentage]] &gt;= 50, "Yes", "No")</f>
        <v>No</v>
      </c>
      <c r="R40" s="3">
        <f>amazon[[#This Row],[Actual_Price]]*amazon[[#This Row],[Rating_Count]]</f>
        <v>335700702</v>
      </c>
      <c r="S40" s="7">
        <f>IF(amazon[[#This Row],[Discount_Percentage]]&gt;=0.5, 1,0)</f>
        <v>0</v>
      </c>
      <c r="T40" s="1" t="str">
        <f>IF(amazon[[#This Row],[Discounted_Price]]&lt;200, "₹200", IF(amazon[[#This Row],[Discounted_Price]]&lt;= 500, "₹200–₹500", "&gt;₹500"))</f>
        <v>&gt;₹500</v>
      </c>
      <c r="U40" s="3">
        <f>amazon[[#This Row],[Rating]]*amazon[[#This Row],[Rating_Count]]</f>
        <v>30651.600000000002</v>
      </c>
      <c r="V4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0">
        <f>IF(amazon[[#This Row],[Rating_Count]]&lt;1000,1, 0)</f>
        <v>0</v>
      </c>
      <c r="X40" s="3">
        <f>VALUE(amazon[[#This Row],[Rating]]*amazon[[#This Row],[Rating_Count]])</f>
        <v>30651.600000000002</v>
      </c>
    </row>
    <row r="41" spans="1:24" x14ac:dyDescent="0.2">
      <c r="A41" t="s">
        <v>331</v>
      </c>
      <c r="B41" t="s">
        <v>11315</v>
      </c>
      <c r="C41" t="s">
        <v>11244</v>
      </c>
      <c r="D41" s="2">
        <v>970</v>
      </c>
      <c r="E41" s="2">
        <v>1999</v>
      </c>
      <c r="F41" s="2">
        <v>0.51</v>
      </c>
      <c r="G41" s="2">
        <v>4.2</v>
      </c>
      <c r="H41" s="3">
        <v>462</v>
      </c>
      <c r="I41" t="s">
        <v>332</v>
      </c>
      <c r="J41" t="s">
        <v>333</v>
      </c>
      <c r="K41" t="s">
        <v>334</v>
      </c>
      <c r="L41" t="s">
        <v>335</v>
      </c>
      <c r="M41" t="s">
        <v>336</v>
      </c>
      <c r="N41" t="s">
        <v>337</v>
      </c>
      <c r="O41" t="s">
        <v>338</v>
      </c>
      <c r="P41" t="s">
        <v>339</v>
      </c>
      <c r="Q41" t="str">
        <f>IF(amazon[[#This Row],[Discount_Percentage]] &gt;= 50, "Yes", "No")</f>
        <v>No</v>
      </c>
      <c r="R41" s="3">
        <f>amazon[[#This Row],[Actual_Price]]*amazon[[#This Row],[Rating_Count]]</f>
        <v>923538</v>
      </c>
      <c r="S41" s="7">
        <f>IF(amazon[[#This Row],[Discount_Percentage]]&gt;=0.5, 1,0)</f>
        <v>1</v>
      </c>
      <c r="T41" s="1" t="str">
        <f>IF(amazon[[#This Row],[Discounted_Price]]&lt;200, "₹200", IF(amazon[[#This Row],[Discounted_Price]]&lt;= 500, "₹200–₹500", "&gt;₹500"))</f>
        <v>&gt;₹500</v>
      </c>
      <c r="U41" s="3">
        <f>amazon[[#This Row],[Rating]]*amazon[[#This Row],[Rating_Count]]</f>
        <v>1940.4</v>
      </c>
      <c r="V4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1">
        <f>IF(amazon[[#This Row],[Rating_Count]]&lt;1000,1, 0)</f>
        <v>1</v>
      </c>
      <c r="X41" s="3">
        <f>VALUE(amazon[[#This Row],[Rating]]*amazon[[#This Row],[Rating_Count]])</f>
        <v>1940.4</v>
      </c>
    </row>
    <row r="42" spans="1:24" x14ac:dyDescent="0.2">
      <c r="A42" t="s">
        <v>340</v>
      </c>
      <c r="B42" t="s">
        <v>11297</v>
      </c>
      <c r="C42" t="s">
        <v>11244</v>
      </c>
      <c r="D42" s="2">
        <v>209</v>
      </c>
      <c r="E42" s="2">
        <v>695</v>
      </c>
      <c r="F42" s="2">
        <v>0.7</v>
      </c>
      <c r="G42" s="2">
        <v>4.5</v>
      </c>
      <c r="H42" s="3">
        <v>107687</v>
      </c>
      <c r="I42" t="s">
        <v>341</v>
      </c>
      <c r="J42" t="s">
        <v>342</v>
      </c>
      <c r="K42" t="s">
        <v>343</v>
      </c>
      <c r="L42" t="s">
        <v>344</v>
      </c>
      <c r="M42" t="s">
        <v>345</v>
      </c>
      <c r="N42" t="s">
        <v>346</v>
      </c>
      <c r="O42" t="s">
        <v>347</v>
      </c>
      <c r="P42" t="s">
        <v>348</v>
      </c>
      <c r="Q42" t="str">
        <f>IF(amazon[[#This Row],[Discount_Percentage]] &gt;= 50, "Yes", "No")</f>
        <v>No</v>
      </c>
      <c r="R42" s="3">
        <f>amazon[[#This Row],[Actual_Price]]*amazon[[#This Row],[Rating_Count]]</f>
        <v>74842465</v>
      </c>
      <c r="S42" s="7">
        <f>IF(amazon[[#This Row],[Discount_Percentage]]&gt;=0.5, 1,0)</f>
        <v>1</v>
      </c>
      <c r="T42" s="1" t="str">
        <f>IF(amazon[[#This Row],[Discounted_Price]]&lt;200, "₹200", IF(amazon[[#This Row],[Discounted_Price]]&lt;= 500, "₹200–₹500", "&gt;₹500"))</f>
        <v>₹200–₹500</v>
      </c>
      <c r="U42" s="3">
        <f>amazon[[#This Row],[Rating]]*amazon[[#This Row],[Rating_Count]]</f>
        <v>484591.5</v>
      </c>
      <c r="V4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2">
        <f>IF(amazon[[#This Row],[Rating_Count]]&lt;1000,1, 0)</f>
        <v>0</v>
      </c>
      <c r="X42" s="3">
        <f>VALUE(amazon[[#This Row],[Rating]]*amazon[[#This Row],[Rating_Count]])</f>
        <v>484591.5</v>
      </c>
    </row>
    <row r="43" spans="1:24" x14ac:dyDescent="0.2">
      <c r="A43" t="s">
        <v>349</v>
      </c>
      <c r="B43" t="s">
        <v>11316</v>
      </c>
      <c r="C43" t="s">
        <v>11248</v>
      </c>
      <c r="D43" s="2">
        <v>19999</v>
      </c>
      <c r="E43" s="2">
        <v>34999</v>
      </c>
      <c r="F43" s="2">
        <v>0.43</v>
      </c>
      <c r="G43" s="2">
        <v>4.3</v>
      </c>
      <c r="H43" s="3">
        <v>27151</v>
      </c>
      <c r="I43" t="s">
        <v>350</v>
      </c>
      <c r="J43" t="s">
        <v>351</v>
      </c>
      <c r="K43" t="s">
        <v>352</v>
      </c>
      <c r="L43" t="s">
        <v>353</v>
      </c>
      <c r="M43" t="s">
        <v>354</v>
      </c>
      <c r="N43" t="s">
        <v>355</v>
      </c>
      <c r="O43" t="s">
        <v>356</v>
      </c>
      <c r="P43" t="s">
        <v>357</v>
      </c>
      <c r="Q43" t="str">
        <f>IF(amazon[[#This Row],[Discount_Percentage]] &gt;= 50, "Yes", "No")</f>
        <v>No</v>
      </c>
      <c r="R43" s="3">
        <f>amazon[[#This Row],[Actual_Price]]*amazon[[#This Row],[Rating_Count]]</f>
        <v>950257849</v>
      </c>
      <c r="S43" s="7">
        <f>IF(amazon[[#This Row],[Discount_Percentage]]&gt;=0.5, 1,0)</f>
        <v>0</v>
      </c>
      <c r="T43" s="1" t="str">
        <f>IF(amazon[[#This Row],[Discounted_Price]]&lt;200, "₹200", IF(amazon[[#This Row],[Discounted_Price]]&lt;= 500, "₹200–₹500", "&gt;₹500"))</f>
        <v>&gt;₹500</v>
      </c>
      <c r="U43" s="3">
        <f>amazon[[#This Row],[Rating]]*amazon[[#This Row],[Rating_Count]]</f>
        <v>116749.29999999999</v>
      </c>
      <c r="V4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3">
        <f>IF(amazon[[#This Row],[Rating_Count]]&lt;1000,1, 0)</f>
        <v>0</v>
      </c>
      <c r="X43" s="3">
        <f>VALUE(amazon[[#This Row],[Rating]]*amazon[[#This Row],[Rating_Count]])</f>
        <v>116749.29999999999</v>
      </c>
    </row>
    <row r="44" spans="1:24" x14ac:dyDescent="0.2">
      <c r="A44" t="s">
        <v>358</v>
      </c>
      <c r="B44" t="s">
        <v>11287</v>
      </c>
      <c r="C44" t="s">
        <v>11244</v>
      </c>
      <c r="D44" s="2">
        <v>399</v>
      </c>
      <c r="E44" s="2">
        <v>1099</v>
      </c>
      <c r="F44" s="2">
        <v>0.64</v>
      </c>
      <c r="G44" s="2">
        <v>4.2</v>
      </c>
      <c r="H44" s="3">
        <v>24269</v>
      </c>
      <c r="I44" t="s">
        <v>359</v>
      </c>
      <c r="J44" t="s">
        <v>2</v>
      </c>
      <c r="K44" t="s">
        <v>3</v>
      </c>
      <c r="L44" t="s">
        <v>4</v>
      </c>
      <c r="M44" t="s">
        <v>5</v>
      </c>
      <c r="N44" t="s">
        <v>6</v>
      </c>
      <c r="O44" t="s">
        <v>360</v>
      </c>
      <c r="P44" t="s">
        <v>361</v>
      </c>
      <c r="Q44" t="str">
        <f>IF(amazon[[#This Row],[Discount_Percentage]] &gt;= 50, "Yes", "No")</f>
        <v>No</v>
      </c>
      <c r="R44" s="3">
        <f>amazon[[#This Row],[Actual_Price]]*amazon[[#This Row],[Rating_Count]]</f>
        <v>26671631</v>
      </c>
      <c r="S44" s="7">
        <f>IF(amazon[[#This Row],[Discount_Percentage]]&gt;=0.5, 1,0)</f>
        <v>1</v>
      </c>
      <c r="T44" s="1" t="str">
        <f>IF(amazon[[#This Row],[Discounted_Price]]&lt;200, "₹200", IF(amazon[[#This Row],[Discounted_Price]]&lt;= 500, "₹200–₹500", "&gt;₹500"))</f>
        <v>₹200–₹500</v>
      </c>
      <c r="U44" s="3">
        <f>amazon[[#This Row],[Rating]]*amazon[[#This Row],[Rating_Count]]</f>
        <v>101929.8</v>
      </c>
      <c r="V4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4">
        <f>IF(amazon[[#This Row],[Rating_Count]]&lt;1000,1, 0)</f>
        <v>0</v>
      </c>
      <c r="X44" s="3">
        <f>VALUE(amazon[[#This Row],[Rating]]*amazon[[#This Row],[Rating_Count]])</f>
        <v>101929.8</v>
      </c>
    </row>
    <row r="45" spans="1:24" x14ac:dyDescent="0.2">
      <c r="A45" t="s">
        <v>362</v>
      </c>
      <c r="B45" t="s">
        <v>11317</v>
      </c>
      <c r="C45" t="s">
        <v>11244</v>
      </c>
      <c r="D45" s="2">
        <v>999</v>
      </c>
      <c r="E45" s="2">
        <v>1599</v>
      </c>
      <c r="F45" s="2">
        <v>0.38</v>
      </c>
      <c r="G45" s="2">
        <v>4.3</v>
      </c>
      <c r="H45" s="3">
        <v>12093</v>
      </c>
      <c r="I45" t="s">
        <v>363</v>
      </c>
      <c r="J45" t="s">
        <v>364</v>
      </c>
      <c r="K45" t="s">
        <v>365</v>
      </c>
      <c r="L45" t="s">
        <v>366</v>
      </c>
      <c r="M45" t="s">
        <v>367</v>
      </c>
      <c r="N45" t="s">
        <v>368</v>
      </c>
      <c r="O45" t="s">
        <v>369</v>
      </c>
      <c r="P45" t="s">
        <v>370</v>
      </c>
      <c r="Q45" t="str">
        <f>IF(amazon[[#This Row],[Discount_Percentage]] &gt;= 50, "Yes", "No")</f>
        <v>No</v>
      </c>
      <c r="R45" s="3">
        <f>amazon[[#This Row],[Actual_Price]]*amazon[[#This Row],[Rating_Count]]</f>
        <v>19336707</v>
      </c>
      <c r="S45" s="7">
        <f>IF(amazon[[#This Row],[Discount_Percentage]]&gt;=0.5, 1,0)</f>
        <v>0</v>
      </c>
      <c r="T45" s="1" t="str">
        <f>IF(amazon[[#This Row],[Discounted_Price]]&lt;200, "₹200", IF(amazon[[#This Row],[Discounted_Price]]&lt;= 500, "₹200–₹500", "&gt;₹500"))</f>
        <v>&gt;₹500</v>
      </c>
      <c r="U45" s="3">
        <f>amazon[[#This Row],[Rating]]*amazon[[#This Row],[Rating_Count]]</f>
        <v>51999.9</v>
      </c>
      <c r="V4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5">
        <f>IF(amazon[[#This Row],[Rating_Count]]&lt;1000,1, 0)</f>
        <v>0</v>
      </c>
      <c r="X45" s="3">
        <f>VALUE(amazon[[#This Row],[Rating]]*amazon[[#This Row],[Rating_Count]])</f>
        <v>51999.9</v>
      </c>
    </row>
    <row r="46" spans="1:24" x14ac:dyDescent="0.2">
      <c r="A46" t="s">
        <v>371</v>
      </c>
      <c r="B46" t="s">
        <v>11318</v>
      </c>
      <c r="C46" t="s">
        <v>11244</v>
      </c>
      <c r="D46" s="2">
        <v>59</v>
      </c>
      <c r="E46" s="2">
        <v>199</v>
      </c>
      <c r="F46" s="2">
        <v>0.7</v>
      </c>
      <c r="G46" s="2">
        <v>4</v>
      </c>
      <c r="H46" s="3">
        <v>9378</v>
      </c>
      <c r="I46" t="s">
        <v>372</v>
      </c>
      <c r="J46" t="s">
        <v>193</v>
      </c>
      <c r="K46" t="s">
        <v>194</v>
      </c>
      <c r="L46" t="s">
        <v>195</v>
      </c>
      <c r="M46" t="s">
        <v>196</v>
      </c>
      <c r="N46" t="s">
        <v>197</v>
      </c>
      <c r="O46" t="s">
        <v>373</v>
      </c>
      <c r="P46" t="s">
        <v>374</v>
      </c>
      <c r="Q46" t="str">
        <f>IF(amazon[[#This Row],[Discount_Percentage]] &gt;= 50, "Yes", "No")</f>
        <v>No</v>
      </c>
      <c r="R46" s="3">
        <f>amazon[[#This Row],[Actual_Price]]*amazon[[#This Row],[Rating_Count]]</f>
        <v>1866222</v>
      </c>
      <c r="S46" s="7">
        <f>IF(amazon[[#This Row],[Discount_Percentage]]&gt;=0.5, 1,0)</f>
        <v>1</v>
      </c>
      <c r="T46" s="1" t="str">
        <f>IF(amazon[[#This Row],[Discounted_Price]]&lt;200, "₹200", IF(amazon[[#This Row],[Discounted_Price]]&lt;= 500, "₹200–₹500", "&gt;₹500"))</f>
        <v>₹200</v>
      </c>
      <c r="U46" s="3">
        <f>amazon[[#This Row],[Rating]]*amazon[[#This Row],[Rating_Count]]</f>
        <v>37512</v>
      </c>
      <c r="V4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6">
        <f>IF(amazon[[#This Row],[Rating_Count]]&lt;1000,1, 0)</f>
        <v>0</v>
      </c>
      <c r="X46" s="3">
        <f>VALUE(amazon[[#This Row],[Rating]]*amazon[[#This Row],[Rating_Count]])</f>
        <v>37512</v>
      </c>
    </row>
    <row r="47" spans="1:24" x14ac:dyDescent="0.2">
      <c r="A47" t="s">
        <v>375</v>
      </c>
      <c r="B47" t="s">
        <v>11319</v>
      </c>
      <c r="C47" t="s">
        <v>11244</v>
      </c>
      <c r="D47" s="2">
        <v>333</v>
      </c>
      <c r="E47" s="2">
        <v>999</v>
      </c>
      <c r="F47" s="2">
        <v>0.67</v>
      </c>
      <c r="G47" s="2">
        <v>3.3</v>
      </c>
      <c r="H47" s="3">
        <v>9792</v>
      </c>
      <c r="I47" t="s">
        <v>376</v>
      </c>
      <c r="J47" t="s">
        <v>377</v>
      </c>
      <c r="K47" t="s">
        <v>378</v>
      </c>
      <c r="L47" t="s">
        <v>379</v>
      </c>
      <c r="M47" t="s">
        <v>380</v>
      </c>
      <c r="N47" t="s">
        <v>381</v>
      </c>
      <c r="O47" t="s">
        <v>382</v>
      </c>
      <c r="P47" t="s">
        <v>383</v>
      </c>
      <c r="Q47" t="str">
        <f>IF(amazon[[#This Row],[Discount_Percentage]] &gt;= 50, "Yes", "No")</f>
        <v>No</v>
      </c>
      <c r="R47" s="3">
        <f>amazon[[#This Row],[Actual_Price]]*amazon[[#This Row],[Rating_Count]]</f>
        <v>9782208</v>
      </c>
      <c r="S47" s="7">
        <f>IF(amazon[[#This Row],[Discount_Percentage]]&gt;=0.5, 1,0)</f>
        <v>1</v>
      </c>
      <c r="T47" s="1" t="str">
        <f>IF(amazon[[#This Row],[Discounted_Price]]&lt;200, "₹200", IF(amazon[[#This Row],[Discounted_Price]]&lt;= 500, "₹200–₹500", "&gt;₹500"))</f>
        <v>₹200–₹500</v>
      </c>
      <c r="U47" s="3">
        <f>amazon[[#This Row],[Rating]]*amazon[[#This Row],[Rating_Count]]</f>
        <v>32313.599999999999</v>
      </c>
      <c r="V4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7">
        <f>IF(amazon[[#This Row],[Rating_Count]]&lt;1000,1, 0)</f>
        <v>0</v>
      </c>
      <c r="X47" s="3">
        <f>VALUE(amazon[[#This Row],[Rating]]*amazon[[#This Row],[Rating_Count]])</f>
        <v>32313.599999999999</v>
      </c>
    </row>
    <row r="48" spans="1:24" x14ac:dyDescent="0.2">
      <c r="A48" t="s">
        <v>384</v>
      </c>
      <c r="B48" t="s">
        <v>11320</v>
      </c>
      <c r="C48" t="s">
        <v>11244</v>
      </c>
      <c r="D48" s="2">
        <v>507</v>
      </c>
      <c r="E48" s="2">
        <v>1208</v>
      </c>
      <c r="F48" s="2">
        <v>0.57999999999999996</v>
      </c>
      <c r="G48" s="2">
        <v>4.0999999999999996</v>
      </c>
      <c r="H48" s="3">
        <v>8131</v>
      </c>
      <c r="I48" t="s">
        <v>385</v>
      </c>
      <c r="J48" t="s">
        <v>386</v>
      </c>
      <c r="K48" t="s">
        <v>387</v>
      </c>
      <c r="L48" t="s">
        <v>388</v>
      </c>
      <c r="M48" t="s">
        <v>389</v>
      </c>
      <c r="N48" t="s">
        <v>390</v>
      </c>
      <c r="O48" t="s">
        <v>391</v>
      </c>
      <c r="P48" t="s">
        <v>392</v>
      </c>
      <c r="Q48" t="str">
        <f>IF(amazon[[#This Row],[Discount_Percentage]] &gt;= 50, "Yes", "No")</f>
        <v>No</v>
      </c>
      <c r="R48" s="3">
        <f>amazon[[#This Row],[Actual_Price]]*amazon[[#This Row],[Rating_Count]]</f>
        <v>9822248</v>
      </c>
      <c r="S48" s="7">
        <f>IF(amazon[[#This Row],[Discount_Percentage]]&gt;=0.5, 1,0)</f>
        <v>1</v>
      </c>
      <c r="T48" s="1" t="str">
        <f>IF(amazon[[#This Row],[Discounted_Price]]&lt;200, "₹200", IF(amazon[[#This Row],[Discounted_Price]]&lt;= 500, "₹200–₹500", "&gt;₹500"))</f>
        <v>&gt;₹500</v>
      </c>
      <c r="U48" s="3">
        <f>amazon[[#This Row],[Rating]]*amazon[[#This Row],[Rating_Count]]</f>
        <v>33337.1</v>
      </c>
      <c r="V4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8">
        <f>IF(amazon[[#This Row],[Rating_Count]]&lt;1000,1, 0)</f>
        <v>0</v>
      </c>
      <c r="X48" s="3">
        <f>VALUE(amazon[[#This Row],[Rating]]*amazon[[#This Row],[Rating_Count]])</f>
        <v>33337.1</v>
      </c>
    </row>
    <row r="49" spans="1:24" x14ac:dyDescent="0.2">
      <c r="A49" t="s">
        <v>393</v>
      </c>
      <c r="B49" t="s">
        <v>11321</v>
      </c>
      <c r="C49" t="s">
        <v>11248</v>
      </c>
      <c r="D49" s="2">
        <v>309</v>
      </c>
      <c r="E49" s="2">
        <v>475</v>
      </c>
      <c r="F49" s="2">
        <v>0.35</v>
      </c>
      <c r="G49" s="2">
        <v>4.4000000000000004</v>
      </c>
      <c r="H49" s="3">
        <v>426973</v>
      </c>
      <c r="I49" t="s">
        <v>394</v>
      </c>
      <c r="J49" t="s">
        <v>100</v>
      </c>
      <c r="K49" t="s">
        <v>101</v>
      </c>
      <c r="L49" t="s">
        <v>102</v>
      </c>
      <c r="M49" t="s">
        <v>103</v>
      </c>
      <c r="N49" t="s">
        <v>104</v>
      </c>
      <c r="O49" t="s">
        <v>395</v>
      </c>
      <c r="P49" t="s">
        <v>396</v>
      </c>
      <c r="Q49" t="str">
        <f>IF(amazon[[#This Row],[Discount_Percentage]] &gt;= 50, "Yes", "No")</f>
        <v>No</v>
      </c>
      <c r="R49" s="3">
        <f>amazon[[#This Row],[Actual_Price]]*amazon[[#This Row],[Rating_Count]]</f>
        <v>202812175</v>
      </c>
      <c r="S49" s="7">
        <f>IF(amazon[[#This Row],[Discount_Percentage]]&gt;=0.5, 1,0)</f>
        <v>0</v>
      </c>
      <c r="T49" s="1" t="str">
        <f>IF(amazon[[#This Row],[Discounted_Price]]&lt;200, "₹200", IF(amazon[[#This Row],[Discounted_Price]]&lt;= 500, "₹200–₹500", "&gt;₹500"))</f>
        <v>₹200–₹500</v>
      </c>
      <c r="U49" s="3">
        <f>amazon[[#This Row],[Rating]]*amazon[[#This Row],[Rating_Count]]</f>
        <v>1878681.2000000002</v>
      </c>
      <c r="V4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9">
        <f>IF(amazon[[#This Row],[Rating_Count]]&lt;1000,1, 0)</f>
        <v>0</v>
      </c>
      <c r="X49" s="3">
        <f>VALUE(amazon[[#This Row],[Rating]]*amazon[[#This Row],[Rating_Count]])</f>
        <v>1878681.2000000002</v>
      </c>
    </row>
    <row r="50" spans="1:24" x14ac:dyDescent="0.2">
      <c r="A50" t="s">
        <v>397</v>
      </c>
      <c r="B50" t="s">
        <v>11322</v>
      </c>
      <c r="C50" t="s">
        <v>11248</v>
      </c>
      <c r="D50" s="2">
        <v>399</v>
      </c>
      <c r="E50" s="2">
        <v>999</v>
      </c>
      <c r="F50" s="2">
        <v>0.6</v>
      </c>
      <c r="G50" s="2">
        <v>3.6</v>
      </c>
      <c r="H50" s="3">
        <v>493</v>
      </c>
      <c r="I50" t="s">
        <v>398</v>
      </c>
      <c r="J50" t="s">
        <v>399</v>
      </c>
      <c r="K50" t="s">
        <v>400</v>
      </c>
      <c r="L50" t="s">
        <v>401</v>
      </c>
      <c r="M50" t="s">
        <v>402</v>
      </c>
      <c r="N50" t="s">
        <v>403</v>
      </c>
      <c r="O50" t="s">
        <v>404</v>
      </c>
      <c r="P50" t="s">
        <v>405</v>
      </c>
      <c r="Q50" t="str">
        <f>IF(amazon[[#This Row],[Discount_Percentage]] &gt;= 50, "Yes", "No")</f>
        <v>No</v>
      </c>
      <c r="R50" s="3">
        <f>amazon[[#This Row],[Actual_Price]]*amazon[[#This Row],[Rating_Count]]</f>
        <v>492507</v>
      </c>
      <c r="S50" s="7">
        <f>IF(amazon[[#This Row],[Discount_Percentage]]&gt;=0.5, 1,0)</f>
        <v>1</v>
      </c>
      <c r="T50" s="1" t="str">
        <f>IF(amazon[[#This Row],[Discounted_Price]]&lt;200, "₹200", IF(amazon[[#This Row],[Discounted_Price]]&lt;= 500, "₹200–₹500", "&gt;₹500"))</f>
        <v>₹200–₹500</v>
      </c>
      <c r="U50" s="3">
        <f>amazon[[#This Row],[Rating]]*amazon[[#This Row],[Rating_Count]]</f>
        <v>1774.8</v>
      </c>
      <c r="V5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0">
        <f>IF(amazon[[#This Row],[Rating_Count]]&lt;1000,1, 0)</f>
        <v>1</v>
      </c>
      <c r="X50" s="3">
        <f>VALUE(amazon[[#This Row],[Rating]]*amazon[[#This Row],[Rating_Count]])</f>
        <v>1774.8</v>
      </c>
    </row>
    <row r="51" spans="1:24" x14ac:dyDescent="0.2">
      <c r="A51" t="s">
        <v>406</v>
      </c>
      <c r="B51" t="s">
        <v>11297</v>
      </c>
      <c r="C51" t="s">
        <v>11244</v>
      </c>
      <c r="D51" s="2">
        <v>199</v>
      </c>
      <c r="E51" s="2">
        <v>395</v>
      </c>
      <c r="F51" s="2">
        <v>0.5</v>
      </c>
      <c r="G51" s="2">
        <v>4.2</v>
      </c>
      <c r="H51" s="3">
        <v>92595</v>
      </c>
      <c r="I51" t="s">
        <v>407</v>
      </c>
      <c r="J51" t="s">
        <v>408</v>
      </c>
      <c r="K51" t="s">
        <v>409</v>
      </c>
      <c r="L51" t="s">
        <v>410</v>
      </c>
      <c r="M51" t="s">
        <v>411</v>
      </c>
      <c r="N51" t="s">
        <v>412</v>
      </c>
      <c r="O51" t="s">
        <v>413</v>
      </c>
      <c r="P51" t="s">
        <v>414</v>
      </c>
      <c r="Q51" t="str">
        <f>IF(amazon[[#This Row],[Discount_Percentage]] &gt;= 50, "Yes", "No")</f>
        <v>No</v>
      </c>
      <c r="R51" s="3">
        <f>amazon[[#This Row],[Actual_Price]]*amazon[[#This Row],[Rating_Count]]</f>
        <v>36575025</v>
      </c>
      <c r="S51" s="7">
        <f>IF(amazon[[#This Row],[Discount_Percentage]]&gt;=0.5, 1,0)</f>
        <v>1</v>
      </c>
      <c r="T51" s="1" t="str">
        <f>IF(amazon[[#This Row],[Discounted_Price]]&lt;200, "₹200", IF(amazon[[#This Row],[Discounted_Price]]&lt;= 500, "₹200–₹500", "&gt;₹500"))</f>
        <v>₹200</v>
      </c>
      <c r="U51" s="3">
        <f>amazon[[#This Row],[Rating]]*amazon[[#This Row],[Rating_Count]]</f>
        <v>388899</v>
      </c>
      <c r="V5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1">
        <f>IF(amazon[[#This Row],[Rating_Count]]&lt;1000,1, 0)</f>
        <v>0</v>
      </c>
      <c r="X51" s="3">
        <f>VALUE(amazon[[#This Row],[Rating]]*amazon[[#This Row],[Rating_Count]])</f>
        <v>388899</v>
      </c>
    </row>
    <row r="52" spans="1:24" x14ac:dyDescent="0.2">
      <c r="A52" t="s">
        <v>415</v>
      </c>
      <c r="B52" t="s">
        <v>11323</v>
      </c>
      <c r="C52" t="s">
        <v>11244</v>
      </c>
      <c r="D52" s="2">
        <v>1199</v>
      </c>
      <c r="E52" s="2">
        <v>2199</v>
      </c>
      <c r="F52" s="2">
        <v>0.45</v>
      </c>
      <c r="G52" s="2">
        <v>4.4000000000000004</v>
      </c>
      <c r="H52" s="3">
        <v>24780</v>
      </c>
      <c r="I52" t="s">
        <v>416</v>
      </c>
      <c r="J52" t="s">
        <v>417</v>
      </c>
      <c r="K52" t="s">
        <v>418</v>
      </c>
      <c r="L52" t="s">
        <v>419</v>
      </c>
      <c r="M52" t="s">
        <v>420</v>
      </c>
      <c r="N52" t="s">
        <v>421</v>
      </c>
      <c r="O52" t="s">
        <v>422</v>
      </c>
      <c r="P52" t="s">
        <v>423</v>
      </c>
      <c r="Q52" t="str">
        <f>IF(amazon[[#This Row],[Discount_Percentage]] &gt;= 50, "Yes", "No")</f>
        <v>No</v>
      </c>
      <c r="R52" s="3">
        <f>amazon[[#This Row],[Actual_Price]]*amazon[[#This Row],[Rating_Count]]</f>
        <v>54491220</v>
      </c>
      <c r="S52" s="7">
        <f>IF(amazon[[#This Row],[Discount_Percentage]]&gt;=0.5, 1,0)</f>
        <v>0</v>
      </c>
      <c r="T52" s="1" t="str">
        <f>IF(amazon[[#This Row],[Discounted_Price]]&lt;200, "₹200", IF(amazon[[#This Row],[Discounted_Price]]&lt;= 500, "₹200–₹500", "&gt;₹500"))</f>
        <v>&gt;₹500</v>
      </c>
      <c r="U52" s="3">
        <f>amazon[[#This Row],[Rating]]*amazon[[#This Row],[Rating_Count]]</f>
        <v>109032.00000000001</v>
      </c>
      <c r="V5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2">
        <f>IF(amazon[[#This Row],[Rating_Count]]&lt;1000,1, 0)</f>
        <v>0</v>
      </c>
      <c r="X52" s="3">
        <f>VALUE(amazon[[#This Row],[Rating]]*amazon[[#This Row],[Rating_Count]])</f>
        <v>109032.00000000001</v>
      </c>
    </row>
    <row r="53" spans="1:24" x14ac:dyDescent="0.2">
      <c r="A53" t="s">
        <v>424</v>
      </c>
      <c r="B53" t="s">
        <v>11297</v>
      </c>
      <c r="C53" t="s">
        <v>11244</v>
      </c>
      <c r="D53" s="2">
        <v>179</v>
      </c>
      <c r="E53" s="2">
        <v>500</v>
      </c>
      <c r="F53" s="2">
        <v>0.64</v>
      </c>
      <c r="G53" s="2">
        <v>4.2</v>
      </c>
      <c r="H53" s="3">
        <v>92595</v>
      </c>
      <c r="I53" t="s">
        <v>425</v>
      </c>
      <c r="J53" t="s">
        <v>408</v>
      </c>
      <c r="K53" t="s">
        <v>409</v>
      </c>
      <c r="L53" t="s">
        <v>410</v>
      </c>
      <c r="M53" t="s">
        <v>411</v>
      </c>
      <c r="N53" t="s">
        <v>412</v>
      </c>
      <c r="O53" t="s">
        <v>426</v>
      </c>
      <c r="P53" t="s">
        <v>427</v>
      </c>
      <c r="Q53" t="str">
        <f>IF(amazon[[#This Row],[Discount_Percentage]] &gt;= 50, "Yes", "No")</f>
        <v>No</v>
      </c>
      <c r="R53" s="3">
        <f>amazon[[#This Row],[Actual_Price]]*amazon[[#This Row],[Rating_Count]]</f>
        <v>46297500</v>
      </c>
      <c r="S53" s="7">
        <f>IF(amazon[[#This Row],[Discount_Percentage]]&gt;=0.5, 1,0)</f>
        <v>1</v>
      </c>
      <c r="T53" s="1" t="str">
        <f>IF(amazon[[#This Row],[Discounted_Price]]&lt;200, "₹200", IF(amazon[[#This Row],[Discounted_Price]]&lt;= 500, "₹200–₹500", "&gt;₹500"))</f>
        <v>₹200</v>
      </c>
      <c r="U53" s="3">
        <f>amazon[[#This Row],[Rating]]*amazon[[#This Row],[Rating_Count]]</f>
        <v>388899</v>
      </c>
      <c r="V5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3">
        <f>IF(amazon[[#This Row],[Rating_Count]]&lt;1000,1, 0)</f>
        <v>0</v>
      </c>
      <c r="X53" s="3">
        <f>VALUE(amazon[[#This Row],[Rating]]*amazon[[#This Row],[Rating_Count]])</f>
        <v>388899</v>
      </c>
    </row>
    <row r="54" spans="1:24" x14ac:dyDescent="0.2">
      <c r="A54" t="s">
        <v>428</v>
      </c>
      <c r="B54" t="s">
        <v>11297</v>
      </c>
      <c r="C54" t="s">
        <v>11244</v>
      </c>
      <c r="D54" s="2">
        <v>799</v>
      </c>
      <c r="E54" s="2">
        <v>2100</v>
      </c>
      <c r="F54" s="2">
        <v>0.62</v>
      </c>
      <c r="G54" s="2">
        <v>4.3</v>
      </c>
      <c r="H54" s="3">
        <v>8188</v>
      </c>
      <c r="I54" t="s">
        <v>429</v>
      </c>
      <c r="J54" t="s">
        <v>430</v>
      </c>
      <c r="K54" t="s">
        <v>431</v>
      </c>
      <c r="L54" t="s">
        <v>432</v>
      </c>
      <c r="M54" t="s">
        <v>433</v>
      </c>
      <c r="N54" t="s">
        <v>434</v>
      </c>
      <c r="O54" t="s">
        <v>435</v>
      </c>
      <c r="P54" t="s">
        <v>436</v>
      </c>
      <c r="Q54" t="str">
        <f>IF(amazon[[#This Row],[Discount_Percentage]] &gt;= 50, "Yes", "No")</f>
        <v>No</v>
      </c>
      <c r="R54" s="3">
        <f>amazon[[#This Row],[Actual_Price]]*amazon[[#This Row],[Rating_Count]]</f>
        <v>17194800</v>
      </c>
      <c r="S54" s="7">
        <f>IF(amazon[[#This Row],[Discount_Percentage]]&gt;=0.5, 1,0)</f>
        <v>1</v>
      </c>
      <c r="T54" s="1" t="str">
        <f>IF(amazon[[#This Row],[Discounted_Price]]&lt;200, "₹200", IF(amazon[[#This Row],[Discounted_Price]]&lt;= 500, "₹200–₹500", "&gt;₹500"))</f>
        <v>&gt;₹500</v>
      </c>
      <c r="U54" s="3">
        <f>amazon[[#This Row],[Rating]]*amazon[[#This Row],[Rating_Count]]</f>
        <v>35208.400000000001</v>
      </c>
      <c r="V5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4">
        <f>IF(amazon[[#This Row],[Rating_Count]]&lt;1000,1, 0)</f>
        <v>0</v>
      </c>
      <c r="X54" s="3">
        <f>VALUE(amazon[[#This Row],[Rating]]*amazon[[#This Row],[Rating_Count]])</f>
        <v>35208.400000000001</v>
      </c>
    </row>
    <row r="55" spans="1:24" x14ac:dyDescent="0.2">
      <c r="A55" t="s">
        <v>437</v>
      </c>
      <c r="B55" t="s">
        <v>11324</v>
      </c>
      <c r="C55" t="s">
        <v>11248</v>
      </c>
      <c r="D55" s="2">
        <v>6999</v>
      </c>
      <c r="E55" s="2">
        <v>12999</v>
      </c>
      <c r="F55" s="2">
        <v>0.46</v>
      </c>
      <c r="G55" s="2">
        <v>4.2</v>
      </c>
      <c r="H55" s="3">
        <v>4003</v>
      </c>
      <c r="I55" t="s">
        <v>438</v>
      </c>
      <c r="J55" t="s">
        <v>439</v>
      </c>
      <c r="K55" t="s">
        <v>440</v>
      </c>
      <c r="L55" t="s">
        <v>441</v>
      </c>
      <c r="M55" t="s">
        <v>442</v>
      </c>
      <c r="N55" t="s">
        <v>443</v>
      </c>
      <c r="O55" t="s">
        <v>444</v>
      </c>
      <c r="P55" t="s">
        <v>445</v>
      </c>
      <c r="Q55" t="str">
        <f>IF(amazon[[#This Row],[Discount_Percentage]] &gt;= 50, "Yes", "No")</f>
        <v>No</v>
      </c>
      <c r="R55" s="3">
        <f>amazon[[#This Row],[Actual_Price]]*amazon[[#This Row],[Rating_Count]]</f>
        <v>52034997</v>
      </c>
      <c r="S55" s="7">
        <f>IF(amazon[[#This Row],[Discount_Percentage]]&gt;=0.5, 1,0)</f>
        <v>0</v>
      </c>
      <c r="T55" s="1" t="str">
        <f>IF(amazon[[#This Row],[Discounted_Price]]&lt;200, "₹200", IF(amazon[[#This Row],[Discounted_Price]]&lt;= 500, "₹200–₹500", "&gt;₹500"))</f>
        <v>&gt;₹500</v>
      </c>
      <c r="U55" s="3">
        <f>amazon[[#This Row],[Rating]]*amazon[[#This Row],[Rating_Count]]</f>
        <v>16812.600000000002</v>
      </c>
      <c r="V5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5">
        <f>IF(amazon[[#This Row],[Rating_Count]]&lt;1000,1, 0)</f>
        <v>0</v>
      </c>
      <c r="X55" s="3">
        <f>VALUE(amazon[[#This Row],[Rating]]*amazon[[#This Row],[Rating_Count]])</f>
        <v>16812.600000000002</v>
      </c>
    </row>
    <row r="56" spans="1:24" x14ac:dyDescent="0.2">
      <c r="A56" t="s">
        <v>446</v>
      </c>
      <c r="B56" t="s">
        <v>11288</v>
      </c>
      <c r="C56" t="s">
        <v>11244</v>
      </c>
      <c r="D56" s="2">
        <v>199</v>
      </c>
      <c r="E56" s="2">
        <v>349</v>
      </c>
      <c r="F56" s="2">
        <v>0.43</v>
      </c>
      <c r="G56" s="2">
        <v>4.0999999999999996</v>
      </c>
      <c r="H56" s="3">
        <v>314</v>
      </c>
      <c r="I56" t="s">
        <v>447</v>
      </c>
      <c r="J56" t="s">
        <v>448</v>
      </c>
      <c r="K56" t="s">
        <v>449</v>
      </c>
      <c r="L56" t="s">
        <v>450</v>
      </c>
      <c r="M56" t="s">
        <v>451</v>
      </c>
      <c r="N56" t="s">
        <v>452</v>
      </c>
      <c r="O56" t="s">
        <v>453</v>
      </c>
      <c r="P56" t="s">
        <v>454</v>
      </c>
      <c r="Q56" t="str">
        <f>IF(amazon[[#This Row],[Discount_Percentage]] &gt;= 50, "Yes", "No")</f>
        <v>No</v>
      </c>
      <c r="R56" s="3">
        <f>amazon[[#This Row],[Actual_Price]]*amazon[[#This Row],[Rating_Count]]</f>
        <v>109586</v>
      </c>
      <c r="S56" s="7">
        <f>IF(amazon[[#This Row],[Discount_Percentage]]&gt;=0.5, 1,0)</f>
        <v>0</v>
      </c>
      <c r="T56" s="1" t="str">
        <f>IF(amazon[[#This Row],[Discounted_Price]]&lt;200, "₹200", IF(amazon[[#This Row],[Discounted_Price]]&lt;= 500, "₹200–₹500", "&gt;₹500"))</f>
        <v>₹200</v>
      </c>
      <c r="U56" s="3">
        <f>amazon[[#This Row],[Rating]]*amazon[[#This Row],[Rating_Count]]</f>
        <v>1287.3999999999999</v>
      </c>
      <c r="V5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6">
        <f>IF(amazon[[#This Row],[Rating_Count]]&lt;1000,1, 0)</f>
        <v>1</v>
      </c>
      <c r="X56" s="3">
        <f>VALUE(amazon[[#This Row],[Rating]]*amazon[[#This Row],[Rating_Count]])</f>
        <v>1287.3999999999999</v>
      </c>
    </row>
    <row r="57" spans="1:24" x14ac:dyDescent="0.2">
      <c r="A57" t="s">
        <v>455</v>
      </c>
      <c r="B57" t="s">
        <v>11325</v>
      </c>
      <c r="C57" t="s">
        <v>11248</v>
      </c>
      <c r="D57" s="2">
        <v>230</v>
      </c>
      <c r="E57" s="2">
        <v>499</v>
      </c>
      <c r="F57" s="2">
        <v>0.54</v>
      </c>
      <c r="G57" s="2">
        <v>3.7</v>
      </c>
      <c r="H57" s="3">
        <v>2960</v>
      </c>
      <c r="I57" t="s">
        <v>456</v>
      </c>
      <c r="J57" t="s">
        <v>457</v>
      </c>
      <c r="K57" t="s">
        <v>458</v>
      </c>
      <c r="L57" t="s">
        <v>459</v>
      </c>
      <c r="M57" t="s">
        <v>460</v>
      </c>
      <c r="N57" t="s">
        <v>461</v>
      </c>
      <c r="O57" t="s">
        <v>462</v>
      </c>
      <c r="P57" t="s">
        <v>463</v>
      </c>
      <c r="Q57" t="str">
        <f>IF(amazon[[#This Row],[Discount_Percentage]] &gt;= 50, "Yes", "No")</f>
        <v>No</v>
      </c>
      <c r="R57" s="3">
        <f>amazon[[#This Row],[Actual_Price]]*amazon[[#This Row],[Rating_Count]]</f>
        <v>1477040</v>
      </c>
      <c r="S57" s="7">
        <f>IF(amazon[[#This Row],[Discount_Percentage]]&gt;=0.5, 1,0)</f>
        <v>1</v>
      </c>
      <c r="T57" s="1" t="str">
        <f>IF(amazon[[#This Row],[Discounted_Price]]&lt;200, "₹200", IF(amazon[[#This Row],[Discounted_Price]]&lt;= 500, "₹200–₹500", "&gt;₹500"))</f>
        <v>₹200–₹500</v>
      </c>
      <c r="U57" s="3">
        <f>amazon[[#This Row],[Rating]]*amazon[[#This Row],[Rating_Count]]</f>
        <v>10952</v>
      </c>
      <c r="V5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7">
        <f>IF(amazon[[#This Row],[Rating_Count]]&lt;1000,1, 0)</f>
        <v>0</v>
      </c>
      <c r="X57" s="3">
        <f>VALUE(amazon[[#This Row],[Rating]]*amazon[[#This Row],[Rating_Count]])</f>
        <v>10952</v>
      </c>
    </row>
    <row r="58" spans="1:24" x14ac:dyDescent="0.2">
      <c r="A58" t="s">
        <v>464</v>
      </c>
      <c r="B58" t="s">
        <v>11326</v>
      </c>
      <c r="C58" t="s">
        <v>11244</v>
      </c>
      <c r="D58" s="2">
        <v>649</v>
      </c>
      <c r="E58" s="2">
        <v>1399</v>
      </c>
      <c r="F58" s="2">
        <v>0.54</v>
      </c>
      <c r="G58" s="2">
        <v>4.2</v>
      </c>
      <c r="H58" s="3">
        <v>179691</v>
      </c>
      <c r="I58" t="s">
        <v>465</v>
      </c>
      <c r="J58" t="s">
        <v>74</v>
      </c>
      <c r="K58" t="s">
        <v>75</v>
      </c>
      <c r="L58" t="s">
        <v>76</v>
      </c>
      <c r="M58" t="s">
        <v>77</v>
      </c>
      <c r="N58" t="s">
        <v>78</v>
      </c>
      <c r="O58" t="s">
        <v>466</v>
      </c>
      <c r="P58" t="s">
        <v>467</v>
      </c>
      <c r="Q58" t="str">
        <f>IF(amazon[[#This Row],[Discount_Percentage]] &gt;= 50, "Yes", "No")</f>
        <v>No</v>
      </c>
      <c r="R58" s="3">
        <f>amazon[[#This Row],[Actual_Price]]*amazon[[#This Row],[Rating_Count]]</f>
        <v>251387709</v>
      </c>
      <c r="S58" s="7">
        <f>IF(amazon[[#This Row],[Discount_Percentage]]&gt;=0.5, 1,0)</f>
        <v>1</v>
      </c>
      <c r="T58" s="1" t="str">
        <f>IF(amazon[[#This Row],[Discounted_Price]]&lt;200, "₹200", IF(amazon[[#This Row],[Discounted_Price]]&lt;= 500, "₹200–₹500", "&gt;₹500"))</f>
        <v>&gt;₹500</v>
      </c>
      <c r="U58" s="3">
        <f>amazon[[#This Row],[Rating]]*amazon[[#This Row],[Rating_Count]]</f>
        <v>754702.20000000007</v>
      </c>
      <c r="V5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8">
        <f>IF(amazon[[#This Row],[Rating_Count]]&lt;1000,1, 0)</f>
        <v>0</v>
      </c>
      <c r="X58" s="3">
        <f>VALUE(amazon[[#This Row],[Rating]]*amazon[[#This Row],[Rating_Count]])</f>
        <v>754702.20000000007</v>
      </c>
    </row>
    <row r="59" spans="1:24" x14ac:dyDescent="0.2">
      <c r="A59" t="s">
        <v>468</v>
      </c>
      <c r="B59" t="s">
        <v>11308</v>
      </c>
      <c r="C59" t="s">
        <v>11248</v>
      </c>
      <c r="D59" s="2">
        <v>15999</v>
      </c>
      <c r="E59" s="2">
        <v>21999</v>
      </c>
      <c r="F59" s="2">
        <v>0.27</v>
      </c>
      <c r="G59" s="2">
        <v>4.2</v>
      </c>
      <c r="H59" s="3">
        <v>34899</v>
      </c>
      <c r="I59" t="s">
        <v>469</v>
      </c>
      <c r="J59" t="s">
        <v>220</v>
      </c>
      <c r="K59" t="s">
        <v>221</v>
      </c>
      <c r="L59" t="s">
        <v>222</v>
      </c>
      <c r="M59" t="s">
        <v>223</v>
      </c>
      <c r="N59" t="s">
        <v>224</v>
      </c>
      <c r="O59" t="s">
        <v>470</v>
      </c>
      <c r="P59" t="s">
        <v>471</v>
      </c>
      <c r="Q59" t="str">
        <f>IF(amazon[[#This Row],[Discount_Percentage]] &gt;= 50, "Yes", "No")</f>
        <v>No</v>
      </c>
      <c r="R59" s="3">
        <f>amazon[[#This Row],[Actual_Price]]*amazon[[#This Row],[Rating_Count]]</f>
        <v>767743101</v>
      </c>
      <c r="S59" s="7">
        <f>IF(amazon[[#This Row],[Discount_Percentage]]&gt;=0.5, 1,0)</f>
        <v>0</v>
      </c>
      <c r="T59" s="1" t="str">
        <f>IF(amazon[[#This Row],[Discounted_Price]]&lt;200, "₹200", IF(amazon[[#This Row],[Discounted_Price]]&lt;= 500, "₹200–₹500", "&gt;₹500"))</f>
        <v>&gt;₹500</v>
      </c>
      <c r="U59" s="3">
        <f>amazon[[#This Row],[Rating]]*amazon[[#This Row],[Rating_Count]]</f>
        <v>146575.80000000002</v>
      </c>
      <c r="V5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9">
        <f>IF(amazon[[#This Row],[Rating_Count]]&lt;1000,1, 0)</f>
        <v>0</v>
      </c>
      <c r="X59" s="3">
        <f>VALUE(amazon[[#This Row],[Rating]]*amazon[[#This Row],[Rating_Count]])</f>
        <v>146575.80000000002</v>
      </c>
    </row>
    <row r="60" spans="1:24" x14ac:dyDescent="0.2">
      <c r="A60" t="s">
        <v>472</v>
      </c>
      <c r="B60" t="s">
        <v>11327</v>
      </c>
      <c r="C60" t="s">
        <v>11244</v>
      </c>
      <c r="D60" s="2">
        <v>348</v>
      </c>
      <c r="E60" s="2">
        <v>1499</v>
      </c>
      <c r="F60" s="2">
        <v>0.77</v>
      </c>
      <c r="G60" s="2">
        <v>4.2</v>
      </c>
      <c r="H60" s="3">
        <v>656</v>
      </c>
      <c r="I60" t="s">
        <v>473</v>
      </c>
      <c r="J60" t="s">
        <v>474</v>
      </c>
      <c r="K60" t="s">
        <v>475</v>
      </c>
      <c r="L60" t="s">
        <v>476</v>
      </c>
      <c r="M60" t="s">
        <v>477</v>
      </c>
      <c r="N60" t="s">
        <v>478</v>
      </c>
      <c r="O60" t="s">
        <v>479</v>
      </c>
      <c r="P60" t="s">
        <v>480</v>
      </c>
      <c r="Q60" t="str">
        <f>IF(amazon[[#This Row],[Discount_Percentage]] &gt;= 50, "Yes", "No")</f>
        <v>No</v>
      </c>
      <c r="R60" s="3">
        <f>amazon[[#This Row],[Actual_Price]]*amazon[[#This Row],[Rating_Count]]</f>
        <v>983344</v>
      </c>
      <c r="S60" s="7">
        <f>IF(amazon[[#This Row],[Discount_Percentage]]&gt;=0.5, 1,0)</f>
        <v>1</v>
      </c>
      <c r="T60" s="1" t="str">
        <f>IF(amazon[[#This Row],[Discounted_Price]]&lt;200, "₹200", IF(amazon[[#This Row],[Discounted_Price]]&lt;= 500, "₹200–₹500", "&gt;₹500"))</f>
        <v>₹200–₹500</v>
      </c>
      <c r="U60" s="3">
        <f>amazon[[#This Row],[Rating]]*amazon[[#This Row],[Rating_Count]]</f>
        <v>2755.2000000000003</v>
      </c>
      <c r="V6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0">
        <f>IF(amazon[[#This Row],[Rating_Count]]&lt;1000,1, 0)</f>
        <v>1</v>
      </c>
      <c r="X60" s="3">
        <f>VALUE(amazon[[#This Row],[Rating]]*amazon[[#This Row],[Rating_Count]])</f>
        <v>2755.2000000000003</v>
      </c>
    </row>
    <row r="61" spans="1:24" x14ac:dyDescent="0.2">
      <c r="A61" t="s">
        <v>481</v>
      </c>
      <c r="B61" t="s">
        <v>11291</v>
      </c>
      <c r="C61" t="s">
        <v>11244</v>
      </c>
      <c r="D61" s="2">
        <v>154</v>
      </c>
      <c r="E61" s="2">
        <v>349</v>
      </c>
      <c r="F61" s="2">
        <v>0.56000000000000005</v>
      </c>
      <c r="G61" s="2">
        <v>4.3</v>
      </c>
      <c r="H61" s="3">
        <v>7064</v>
      </c>
      <c r="I61" t="s">
        <v>482</v>
      </c>
      <c r="J61" t="s">
        <v>483</v>
      </c>
      <c r="K61" t="s">
        <v>484</v>
      </c>
      <c r="L61" t="s">
        <v>485</v>
      </c>
      <c r="M61" t="s">
        <v>486</v>
      </c>
      <c r="N61" t="s">
        <v>487</v>
      </c>
      <c r="O61" t="s">
        <v>488</v>
      </c>
      <c r="P61" t="s">
        <v>489</v>
      </c>
      <c r="Q61" t="str">
        <f>IF(amazon[[#This Row],[Discount_Percentage]] &gt;= 50, "Yes", "No")</f>
        <v>No</v>
      </c>
      <c r="R61" s="3">
        <f>amazon[[#This Row],[Actual_Price]]*amazon[[#This Row],[Rating_Count]]</f>
        <v>2465336</v>
      </c>
      <c r="S61" s="7">
        <f>IF(amazon[[#This Row],[Discount_Percentage]]&gt;=0.5, 1,0)</f>
        <v>1</v>
      </c>
      <c r="T61" s="1" t="str">
        <f>IF(amazon[[#This Row],[Discounted_Price]]&lt;200, "₹200", IF(amazon[[#This Row],[Discounted_Price]]&lt;= 500, "₹200–₹500", "&gt;₹500"))</f>
        <v>₹200</v>
      </c>
      <c r="U61" s="3">
        <f>amazon[[#This Row],[Rating]]*amazon[[#This Row],[Rating_Count]]</f>
        <v>30375.199999999997</v>
      </c>
      <c r="V6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1">
        <f>IF(amazon[[#This Row],[Rating_Count]]&lt;1000,1, 0)</f>
        <v>0</v>
      </c>
      <c r="X61" s="3">
        <f>VALUE(amazon[[#This Row],[Rating]]*amazon[[#This Row],[Rating_Count]])</f>
        <v>30375.199999999997</v>
      </c>
    </row>
    <row r="62" spans="1:24" x14ac:dyDescent="0.2">
      <c r="A62" t="s">
        <v>490</v>
      </c>
      <c r="B62" t="s">
        <v>11328</v>
      </c>
      <c r="C62" t="s">
        <v>11248</v>
      </c>
      <c r="D62" s="2">
        <v>179</v>
      </c>
      <c r="E62" s="2">
        <v>799</v>
      </c>
      <c r="F62" s="2">
        <v>0.78</v>
      </c>
      <c r="G62" s="2">
        <v>3.7</v>
      </c>
      <c r="H62" s="3">
        <v>2201</v>
      </c>
      <c r="I62" t="s">
        <v>491</v>
      </c>
      <c r="J62" t="s">
        <v>492</v>
      </c>
      <c r="K62" t="s">
        <v>493</v>
      </c>
      <c r="L62" t="s">
        <v>494</v>
      </c>
      <c r="M62" t="s">
        <v>495</v>
      </c>
      <c r="N62" t="s">
        <v>496</v>
      </c>
      <c r="O62" t="s">
        <v>497</v>
      </c>
      <c r="P62" t="s">
        <v>498</v>
      </c>
      <c r="Q62" t="str">
        <f>IF(amazon[[#This Row],[Discount_Percentage]] &gt;= 50, "Yes", "No")</f>
        <v>No</v>
      </c>
      <c r="R62" s="3">
        <f>amazon[[#This Row],[Actual_Price]]*amazon[[#This Row],[Rating_Count]]</f>
        <v>1758599</v>
      </c>
      <c r="S62" s="7">
        <f>IF(amazon[[#This Row],[Discount_Percentage]]&gt;=0.5, 1,0)</f>
        <v>1</v>
      </c>
      <c r="T62" s="1" t="str">
        <f>IF(amazon[[#This Row],[Discounted_Price]]&lt;200, "₹200", IF(amazon[[#This Row],[Discounted_Price]]&lt;= 500, "₹200–₹500", "&gt;₹500"))</f>
        <v>₹200</v>
      </c>
      <c r="U62" s="3">
        <f>amazon[[#This Row],[Rating]]*amazon[[#This Row],[Rating_Count]]</f>
        <v>8143.7000000000007</v>
      </c>
      <c r="V6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2">
        <f>IF(amazon[[#This Row],[Rating_Count]]&lt;1000,1, 0)</f>
        <v>0</v>
      </c>
      <c r="X62" s="3">
        <f>VALUE(amazon[[#This Row],[Rating]]*amazon[[#This Row],[Rating_Count]])</f>
        <v>8143.7000000000007</v>
      </c>
    </row>
    <row r="63" spans="1:24" x14ac:dyDescent="0.2">
      <c r="A63" t="s">
        <v>499</v>
      </c>
      <c r="B63" t="s">
        <v>11329</v>
      </c>
      <c r="C63" t="s">
        <v>11248</v>
      </c>
      <c r="D63" s="2">
        <v>32990</v>
      </c>
      <c r="E63" s="2">
        <v>47900</v>
      </c>
      <c r="F63" s="2">
        <v>0.31</v>
      </c>
      <c r="G63" s="2">
        <v>4.3</v>
      </c>
      <c r="H63" s="3">
        <v>7109</v>
      </c>
      <c r="I63" t="s">
        <v>500</v>
      </c>
      <c r="J63" t="s">
        <v>501</v>
      </c>
      <c r="K63" t="s">
        <v>502</v>
      </c>
      <c r="L63" t="s">
        <v>503</v>
      </c>
      <c r="M63" t="s">
        <v>504</v>
      </c>
      <c r="N63" t="s">
        <v>505</v>
      </c>
      <c r="O63" t="s">
        <v>506</v>
      </c>
      <c r="P63" t="s">
        <v>507</v>
      </c>
      <c r="Q63" t="str">
        <f>IF(amazon[[#This Row],[Discount_Percentage]] &gt;= 50, "Yes", "No")</f>
        <v>No</v>
      </c>
      <c r="R63" s="3">
        <f>amazon[[#This Row],[Actual_Price]]*amazon[[#This Row],[Rating_Count]]</f>
        <v>340521100</v>
      </c>
      <c r="S63" s="7">
        <f>IF(amazon[[#This Row],[Discount_Percentage]]&gt;=0.5, 1,0)</f>
        <v>0</v>
      </c>
      <c r="T63" s="1" t="str">
        <f>IF(amazon[[#This Row],[Discounted_Price]]&lt;200, "₹200", IF(amazon[[#This Row],[Discounted_Price]]&lt;= 500, "₹200–₹500", "&gt;₹500"))</f>
        <v>&gt;₹500</v>
      </c>
      <c r="U63" s="3">
        <f>amazon[[#This Row],[Rating]]*amazon[[#This Row],[Rating_Count]]</f>
        <v>30568.699999999997</v>
      </c>
      <c r="V6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3">
        <f>IF(amazon[[#This Row],[Rating_Count]]&lt;1000,1, 0)</f>
        <v>0</v>
      </c>
      <c r="X63" s="3">
        <f>VALUE(amazon[[#This Row],[Rating]]*amazon[[#This Row],[Rating_Count]])</f>
        <v>30568.699999999997</v>
      </c>
    </row>
    <row r="64" spans="1:24" x14ac:dyDescent="0.2">
      <c r="A64" t="s">
        <v>508</v>
      </c>
      <c r="B64" t="s">
        <v>11330</v>
      </c>
      <c r="C64" t="s">
        <v>11244</v>
      </c>
      <c r="D64" s="2">
        <v>139</v>
      </c>
      <c r="E64" s="2">
        <v>999</v>
      </c>
      <c r="F64" s="2">
        <v>0.86</v>
      </c>
      <c r="G64" s="2">
        <v>4</v>
      </c>
      <c r="H64" s="3">
        <v>1313</v>
      </c>
      <c r="I64" t="s">
        <v>509</v>
      </c>
      <c r="J64" t="s">
        <v>510</v>
      </c>
      <c r="K64" t="s">
        <v>511</v>
      </c>
      <c r="L64" t="s">
        <v>512</v>
      </c>
      <c r="M64" t="s">
        <v>513</v>
      </c>
      <c r="N64" t="s">
        <v>514</v>
      </c>
      <c r="O64" t="s">
        <v>515</v>
      </c>
      <c r="P64" t="s">
        <v>516</v>
      </c>
      <c r="Q64" t="str">
        <f>IF(amazon[[#This Row],[Discount_Percentage]] &gt;= 50, "Yes", "No")</f>
        <v>No</v>
      </c>
      <c r="R64" s="3">
        <f>amazon[[#This Row],[Actual_Price]]*amazon[[#This Row],[Rating_Count]]</f>
        <v>1311687</v>
      </c>
      <c r="S64" s="7">
        <f>IF(amazon[[#This Row],[Discount_Percentage]]&gt;=0.5, 1,0)</f>
        <v>1</v>
      </c>
      <c r="T64" s="1" t="str">
        <f>IF(amazon[[#This Row],[Discounted_Price]]&lt;200, "₹200", IF(amazon[[#This Row],[Discounted_Price]]&lt;= 500, "₹200–₹500", "&gt;₹500"))</f>
        <v>₹200</v>
      </c>
      <c r="U64" s="3">
        <f>amazon[[#This Row],[Rating]]*amazon[[#This Row],[Rating_Count]]</f>
        <v>5252</v>
      </c>
      <c r="V6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4">
        <f>IF(amazon[[#This Row],[Rating_Count]]&lt;1000,1, 0)</f>
        <v>0</v>
      </c>
      <c r="X64" s="3">
        <f>VALUE(amazon[[#This Row],[Rating]]*amazon[[#This Row],[Rating_Count]])</f>
        <v>5252</v>
      </c>
    </row>
    <row r="65" spans="1:24" x14ac:dyDescent="0.2">
      <c r="A65" t="s">
        <v>517</v>
      </c>
      <c r="B65" t="s">
        <v>11297</v>
      </c>
      <c r="C65" t="s">
        <v>11244</v>
      </c>
      <c r="D65" s="2">
        <v>329</v>
      </c>
      <c r="E65" s="2">
        <v>845</v>
      </c>
      <c r="F65" s="2">
        <v>0.61</v>
      </c>
      <c r="G65" s="2">
        <v>4.2</v>
      </c>
      <c r="H65" s="3">
        <v>29746</v>
      </c>
      <c r="I65" t="s">
        <v>518</v>
      </c>
      <c r="J65" t="s">
        <v>519</v>
      </c>
      <c r="K65" t="s">
        <v>520</v>
      </c>
      <c r="L65" t="s">
        <v>521</v>
      </c>
      <c r="M65" t="s">
        <v>522</v>
      </c>
      <c r="N65" t="s">
        <v>523</v>
      </c>
      <c r="O65" t="s">
        <v>524</v>
      </c>
      <c r="P65" t="s">
        <v>525</v>
      </c>
      <c r="Q65" t="str">
        <f>IF(amazon[[#This Row],[Discount_Percentage]] &gt;= 50, "Yes", "No")</f>
        <v>No</v>
      </c>
      <c r="R65" s="3">
        <f>amazon[[#This Row],[Actual_Price]]*amazon[[#This Row],[Rating_Count]]</f>
        <v>25135370</v>
      </c>
      <c r="S65" s="7">
        <f>IF(amazon[[#This Row],[Discount_Percentage]]&gt;=0.5, 1,0)</f>
        <v>1</v>
      </c>
      <c r="T65" s="1" t="str">
        <f>IF(amazon[[#This Row],[Discounted_Price]]&lt;200, "₹200", IF(amazon[[#This Row],[Discounted_Price]]&lt;= 500, "₹200–₹500", "&gt;₹500"))</f>
        <v>₹200–₹500</v>
      </c>
      <c r="U65" s="3">
        <f>amazon[[#This Row],[Rating]]*amazon[[#This Row],[Rating_Count]]</f>
        <v>124933.20000000001</v>
      </c>
      <c r="V6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5">
        <f>IF(amazon[[#This Row],[Rating_Count]]&lt;1000,1, 0)</f>
        <v>0</v>
      </c>
      <c r="X65" s="3">
        <f>VALUE(amazon[[#This Row],[Rating]]*amazon[[#This Row],[Rating_Count]])</f>
        <v>124933.20000000001</v>
      </c>
    </row>
    <row r="66" spans="1:24" x14ac:dyDescent="0.2">
      <c r="A66" t="s">
        <v>526</v>
      </c>
      <c r="B66" t="s">
        <v>11331</v>
      </c>
      <c r="C66" t="s">
        <v>11248</v>
      </c>
      <c r="D66" s="2">
        <v>13999</v>
      </c>
      <c r="E66" s="2">
        <v>24999</v>
      </c>
      <c r="F66" s="2">
        <v>0.44</v>
      </c>
      <c r="G66" s="2">
        <v>4.2</v>
      </c>
      <c r="H66" s="3">
        <v>45238</v>
      </c>
      <c r="I66" t="s">
        <v>527</v>
      </c>
      <c r="J66" t="s">
        <v>528</v>
      </c>
      <c r="K66" t="s">
        <v>529</v>
      </c>
      <c r="L66" t="s">
        <v>530</v>
      </c>
      <c r="M66" t="s">
        <v>531</v>
      </c>
      <c r="N66" t="s">
        <v>532</v>
      </c>
      <c r="O66" t="s">
        <v>533</v>
      </c>
      <c r="P66" t="s">
        <v>534</v>
      </c>
      <c r="Q66" t="str">
        <f>IF(amazon[[#This Row],[Discount_Percentage]] &gt;= 50, "Yes", "No")</f>
        <v>No</v>
      </c>
      <c r="R66" s="3">
        <f>amazon[[#This Row],[Actual_Price]]*amazon[[#This Row],[Rating_Count]]</f>
        <v>1130904762</v>
      </c>
      <c r="S66" s="7">
        <f>IF(amazon[[#This Row],[Discount_Percentage]]&gt;=0.5, 1,0)</f>
        <v>0</v>
      </c>
      <c r="T66" s="1" t="str">
        <f>IF(amazon[[#This Row],[Discounted_Price]]&lt;200, "₹200", IF(amazon[[#This Row],[Discounted_Price]]&lt;= 500, "₹200–₹500", "&gt;₹500"))</f>
        <v>&gt;₹500</v>
      </c>
      <c r="U66" s="3">
        <f>amazon[[#This Row],[Rating]]*amazon[[#This Row],[Rating_Count]]</f>
        <v>189999.6</v>
      </c>
      <c r="V6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6">
        <f>IF(amazon[[#This Row],[Rating_Count]]&lt;1000,1, 0)</f>
        <v>0</v>
      </c>
      <c r="X66" s="3">
        <f>VALUE(amazon[[#This Row],[Rating]]*amazon[[#This Row],[Rating_Count]])</f>
        <v>189999.6</v>
      </c>
    </row>
    <row r="67" spans="1:24" x14ac:dyDescent="0.2">
      <c r="A67" t="s">
        <v>535</v>
      </c>
      <c r="B67" t="s">
        <v>11321</v>
      </c>
      <c r="C67" t="s">
        <v>11248</v>
      </c>
      <c r="D67" s="2">
        <v>309</v>
      </c>
      <c r="E67" s="2">
        <v>1400</v>
      </c>
      <c r="F67" s="2">
        <v>0.78</v>
      </c>
      <c r="G67" s="2">
        <v>4.4000000000000004</v>
      </c>
      <c r="H67" s="3">
        <v>426973</v>
      </c>
      <c r="I67" t="s">
        <v>536</v>
      </c>
      <c r="J67" t="s">
        <v>100</v>
      </c>
      <c r="K67" t="s">
        <v>101</v>
      </c>
      <c r="L67" t="s">
        <v>102</v>
      </c>
      <c r="M67" t="s">
        <v>103</v>
      </c>
      <c r="N67" t="s">
        <v>104</v>
      </c>
      <c r="O67" t="s">
        <v>537</v>
      </c>
      <c r="P67" t="s">
        <v>538</v>
      </c>
      <c r="Q67" t="str">
        <f>IF(amazon[[#This Row],[Discount_Percentage]] &gt;= 50, "Yes", "No")</f>
        <v>No</v>
      </c>
      <c r="R67" s="3">
        <f>amazon[[#This Row],[Actual_Price]]*amazon[[#This Row],[Rating_Count]]</f>
        <v>597762200</v>
      </c>
      <c r="S67" s="7">
        <f>IF(amazon[[#This Row],[Discount_Percentage]]&gt;=0.5, 1,0)</f>
        <v>1</v>
      </c>
      <c r="T67" s="1" t="str">
        <f>IF(amazon[[#This Row],[Discounted_Price]]&lt;200, "₹200", IF(amazon[[#This Row],[Discounted_Price]]&lt;= 500, "₹200–₹500", "&gt;₹500"))</f>
        <v>₹200–₹500</v>
      </c>
      <c r="U67" s="3">
        <f>amazon[[#This Row],[Rating]]*amazon[[#This Row],[Rating_Count]]</f>
        <v>1878681.2000000002</v>
      </c>
      <c r="V6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7">
        <f>IF(amazon[[#This Row],[Rating_Count]]&lt;1000,1, 0)</f>
        <v>0</v>
      </c>
      <c r="X67" s="3">
        <f>VALUE(amazon[[#This Row],[Rating]]*amazon[[#This Row],[Rating_Count]])</f>
        <v>1878681.2000000002</v>
      </c>
    </row>
    <row r="68" spans="1:24" x14ac:dyDescent="0.2">
      <c r="A68" t="s">
        <v>539</v>
      </c>
      <c r="B68" t="s">
        <v>11291</v>
      </c>
      <c r="C68" t="s">
        <v>11244</v>
      </c>
      <c r="D68" s="2">
        <v>263</v>
      </c>
      <c r="E68" s="2">
        <v>699</v>
      </c>
      <c r="F68" s="2">
        <v>0.62</v>
      </c>
      <c r="G68" s="2">
        <v>4.0999999999999996</v>
      </c>
      <c r="H68" s="3">
        <v>450</v>
      </c>
      <c r="I68" t="s">
        <v>540</v>
      </c>
      <c r="J68" t="s">
        <v>541</v>
      </c>
      <c r="K68" t="s">
        <v>542</v>
      </c>
      <c r="L68" t="s">
        <v>543</v>
      </c>
      <c r="M68" t="s">
        <v>544</v>
      </c>
      <c r="N68" t="s">
        <v>545</v>
      </c>
      <c r="O68" t="s">
        <v>546</v>
      </c>
      <c r="P68" t="s">
        <v>547</v>
      </c>
      <c r="Q68" t="str">
        <f>IF(amazon[[#This Row],[Discount_Percentage]] &gt;= 50, "Yes", "No")</f>
        <v>No</v>
      </c>
      <c r="R68" s="3">
        <f>amazon[[#This Row],[Actual_Price]]*amazon[[#This Row],[Rating_Count]]</f>
        <v>314550</v>
      </c>
      <c r="S68" s="7">
        <f>IF(amazon[[#This Row],[Discount_Percentage]]&gt;=0.5, 1,0)</f>
        <v>1</v>
      </c>
      <c r="T68" s="1" t="str">
        <f>IF(amazon[[#This Row],[Discounted_Price]]&lt;200, "₹200", IF(amazon[[#This Row],[Discounted_Price]]&lt;= 500, "₹200–₹500", "&gt;₹500"))</f>
        <v>₹200–₹500</v>
      </c>
      <c r="U68" s="3">
        <f>amazon[[#This Row],[Rating]]*amazon[[#This Row],[Rating_Count]]</f>
        <v>1844.9999999999998</v>
      </c>
      <c r="V6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8">
        <f>IF(amazon[[#This Row],[Rating_Count]]&lt;1000,1, 0)</f>
        <v>1</v>
      </c>
      <c r="X68" s="3">
        <f>VALUE(amazon[[#This Row],[Rating]]*amazon[[#This Row],[Rating_Count]])</f>
        <v>1844.9999999999998</v>
      </c>
    </row>
    <row r="69" spans="1:24" x14ac:dyDescent="0.2">
      <c r="A69" t="s">
        <v>548</v>
      </c>
      <c r="B69" t="s">
        <v>11306</v>
      </c>
      <c r="C69" t="s">
        <v>11248</v>
      </c>
      <c r="D69" s="2">
        <v>7999</v>
      </c>
      <c r="E69" s="2">
        <v>14990</v>
      </c>
      <c r="F69" s="2">
        <v>0.47</v>
      </c>
      <c r="G69" s="2">
        <v>4.3</v>
      </c>
      <c r="H69" s="3">
        <v>457</v>
      </c>
      <c r="I69" t="s">
        <v>549</v>
      </c>
      <c r="J69" t="s">
        <v>550</v>
      </c>
      <c r="K69" t="s">
        <v>551</v>
      </c>
      <c r="L69" t="s">
        <v>552</v>
      </c>
      <c r="M69" t="s">
        <v>553</v>
      </c>
      <c r="N69" t="s">
        <v>554</v>
      </c>
      <c r="O69" t="s">
        <v>555</v>
      </c>
      <c r="P69" t="s">
        <v>556</v>
      </c>
      <c r="Q69" t="str">
        <f>IF(amazon[[#This Row],[Discount_Percentage]] &gt;= 50, "Yes", "No")</f>
        <v>No</v>
      </c>
      <c r="R69" s="3">
        <f>amazon[[#This Row],[Actual_Price]]*amazon[[#This Row],[Rating_Count]]</f>
        <v>6850430</v>
      </c>
      <c r="S69" s="7">
        <f>IF(amazon[[#This Row],[Discount_Percentage]]&gt;=0.5, 1,0)</f>
        <v>0</v>
      </c>
      <c r="T69" s="1" t="str">
        <f>IF(amazon[[#This Row],[Discounted_Price]]&lt;200, "₹200", IF(amazon[[#This Row],[Discounted_Price]]&lt;= 500, "₹200–₹500", "&gt;₹500"))</f>
        <v>&gt;₹500</v>
      </c>
      <c r="U69" s="3">
        <f>amazon[[#This Row],[Rating]]*amazon[[#This Row],[Rating_Count]]</f>
        <v>1965.1</v>
      </c>
      <c r="V6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9">
        <f>IF(amazon[[#This Row],[Rating_Count]]&lt;1000,1, 0)</f>
        <v>1</v>
      </c>
      <c r="X69" s="3">
        <f>VALUE(amazon[[#This Row],[Rating]]*amazon[[#This Row],[Rating_Count]])</f>
        <v>1965.1</v>
      </c>
    </row>
    <row r="70" spans="1:24" x14ac:dyDescent="0.2">
      <c r="A70" t="s">
        <v>557</v>
      </c>
      <c r="B70" t="s">
        <v>11332</v>
      </c>
      <c r="C70" t="s">
        <v>11248</v>
      </c>
      <c r="D70" s="2">
        <v>1599</v>
      </c>
      <c r="E70" s="2">
        <v>2999</v>
      </c>
      <c r="F70" s="2">
        <v>0.47</v>
      </c>
      <c r="G70" s="2">
        <v>4.2</v>
      </c>
      <c r="H70" s="3">
        <v>2727</v>
      </c>
      <c r="I70" t="s">
        <v>558</v>
      </c>
      <c r="J70" t="s">
        <v>559</v>
      </c>
      <c r="K70" t="s">
        <v>560</v>
      </c>
      <c r="L70" t="s">
        <v>561</v>
      </c>
      <c r="M70" t="s">
        <v>562</v>
      </c>
      <c r="N70" t="s">
        <v>563</v>
      </c>
      <c r="O70" t="s">
        <v>564</v>
      </c>
      <c r="P70" t="s">
        <v>565</v>
      </c>
      <c r="Q70" t="str">
        <f>IF(amazon[[#This Row],[Discount_Percentage]] &gt;= 50, "Yes", "No")</f>
        <v>No</v>
      </c>
      <c r="R70" s="3">
        <f>amazon[[#This Row],[Actual_Price]]*amazon[[#This Row],[Rating_Count]]</f>
        <v>8178273</v>
      </c>
      <c r="S70" s="7">
        <f>IF(amazon[[#This Row],[Discount_Percentage]]&gt;=0.5, 1,0)</f>
        <v>0</v>
      </c>
      <c r="T70" s="1" t="str">
        <f>IF(amazon[[#This Row],[Discounted_Price]]&lt;200, "₹200", IF(amazon[[#This Row],[Discounted_Price]]&lt;= 500, "₹200–₹500", "&gt;₹500"))</f>
        <v>&gt;₹500</v>
      </c>
      <c r="U70" s="3">
        <f>amazon[[#This Row],[Rating]]*amazon[[#This Row],[Rating_Count]]</f>
        <v>11453.4</v>
      </c>
      <c r="V7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0">
        <f>IF(amazon[[#This Row],[Rating_Count]]&lt;1000,1, 0)</f>
        <v>0</v>
      </c>
      <c r="X70" s="3">
        <f>VALUE(amazon[[#This Row],[Rating]]*amazon[[#This Row],[Rating_Count]])</f>
        <v>11453.4</v>
      </c>
    </row>
    <row r="71" spans="1:24" x14ac:dyDescent="0.2">
      <c r="A71" t="s">
        <v>566</v>
      </c>
      <c r="B71" t="s">
        <v>11321</v>
      </c>
      <c r="C71" t="s">
        <v>11244</v>
      </c>
      <c r="D71" s="2">
        <v>219</v>
      </c>
      <c r="E71" s="2">
        <v>700</v>
      </c>
      <c r="F71" s="2">
        <v>0.69</v>
      </c>
      <c r="G71" s="2">
        <v>4.3</v>
      </c>
      <c r="H71" s="3">
        <v>20053</v>
      </c>
      <c r="I71" t="s">
        <v>567</v>
      </c>
      <c r="J71" t="s">
        <v>568</v>
      </c>
      <c r="K71" t="s">
        <v>569</v>
      </c>
      <c r="L71" t="s">
        <v>570</v>
      </c>
      <c r="M71" t="s">
        <v>571</v>
      </c>
      <c r="N71" t="s">
        <v>572</v>
      </c>
      <c r="O71" t="s">
        <v>573</v>
      </c>
      <c r="P71" t="s">
        <v>574</v>
      </c>
      <c r="Q71" t="str">
        <f>IF(amazon[[#This Row],[Discount_Percentage]] &gt;= 50, "Yes", "No")</f>
        <v>No</v>
      </c>
      <c r="R71" s="3">
        <f>amazon[[#This Row],[Actual_Price]]*amazon[[#This Row],[Rating_Count]]</f>
        <v>14037100</v>
      </c>
      <c r="S71" s="7">
        <f>IF(amazon[[#This Row],[Discount_Percentage]]&gt;=0.5, 1,0)</f>
        <v>1</v>
      </c>
      <c r="T71" s="1" t="str">
        <f>IF(amazon[[#This Row],[Discounted_Price]]&lt;200, "₹200", IF(amazon[[#This Row],[Discounted_Price]]&lt;= 500, "₹200–₹500", "&gt;₹500"))</f>
        <v>₹200–₹500</v>
      </c>
      <c r="U71" s="3">
        <f>amazon[[#This Row],[Rating]]*amazon[[#This Row],[Rating_Count]]</f>
        <v>86227.9</v>
      </c>
      <c r="V7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1">
        <f>IF(amazon[[#This Row],[Rating_Count]]&lt;1000,1, 0)</f>
        <v>0</v>
      </c>
      <c r="X71" s="3">
        <f>VALUE(amazon[[#This Row],[Rating]]*amazon[[#This Row],[Rating_Count]])</f>
        <v>86227.9</v>
      </c>
    </row>
    <row r="72" spans="1:24" x14ac:dyDescent="0.2">
      <c r="A72" t="s">
        <v>575</v>
      </c>
      <c r="B72" t="s">
        <v>11333</v>
      </c>
      <c r="C72" t="s">
        <v>11244</v>
      </c>
      <c r="D72" s="2">
        <v>349</v>
      </c>
      <c r="E72" s="2">
        <v>899</v>
      </c>
      <c r="F72" s="2">
        <v>0.61</v>
      </c>
      <c r="G72" s="2">
        <v>4.5</v>
      </c>
      <c r="H72" s="3">
        <v>149</v>
      </c>
      <c r="I72" t="s">
        <v>576</v>
      </c>
      <c r="J72" t="s">
        <v>577</v>
      </c>
      <c r="K72" t="s">
        <v>578</v>
      </c>
      <c r="L72" t="s">
        <v>579</v>
      </c>
      <c r="M72" t="s">
        <v>580</v>
      </c>
      <c r="N72" t="s">
        <v>581</v>
      </c>
      <c r="O72" t="s">
        <v>582</v>
      </c>
      <c r="P72" t="s">
        <v>583</v>
      </c>
      <c r="Q72" t="str">
        <f>IF(amazon[[#This Row],[Discount_Percentage]] &gt;= 50, "Yes", "No")</f>
        <v>No</v>
      </c>
      <c r="R72" s="3">
        <f>amazon[[#This Row],[Actual_Price]]*amazon[[#This Row],[Rating_Count]]</f>
        <v>133951</v>
      </c>
      <c r="S72" s="7">
        <f>IF(amazon[[#This Row],[Discount_Percentage]]&gt;=0.5, 1,0)</f>
        <v>1</v>
      </c>
      <c r="T72" s="1" t="str">
        <f>IF(amazon[[#This Row],[Discounted_Price]]&lt;200, "₹200", IF(amazon[[#This Row],[Discounted_Price]]&lt;= 500, "₹200–₹500", "&gt;₹500"))</f>
        <v>₹200–₹500</v>
      </c>
      <c r="U72" s="3">
        <f>amazon[[#This Row],[Rating]]*amazon[[#This Row],[Rating_Count]]</f>
        <v>670.5</v>
      </c>
      <c r="V7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2">
        <f>IF(amazon[[#This Row],[Rating_Count]]&lt;1000,1, 0)</f>
        <v>1</v>
      </c>
      <c r="X72" s="3">
        <f>VALUE(amazon[[#This Row],[Rating]]*amazon[[#This Row],[Rating_Count]])</f>
        <v>670.5</v>
      </c>
    </row>
    <row r="73" spans="1:24" x14ac:dyDescent="0.2">
      <c r="A73" t="s">
        <v>584</v>
      </c>
      <c r="B73" t="s">
        <v>11334</v>
      </c>
      <c r="C73" t="s">
        <v>11244</v>
      </c>
      <c r="D73" s="2">
        <v>349</v>
      </c>
      <c r="E73" s="2">
        <v>599</v>
      </c>
      <c r="F73" s="2">
        <v>0.42</v>
      </c>
      <c r="G73" s="2">
        <v>4.0999999999999996</v>
      </c>
      <c r="H73" s="3">
        <v>210</v>
      </c>
      <c r="I73" t="s">
        <v>585</v>
      </c>
      <c r="J73" t="s">
        <v>586</v>
      </c>
      <c r="K73" t="s">
        <v>587</v>
      </c>
      <c r="L73" t="s">
        <v>588</v>
      </c>
      <c r="M73" t="s">
        <v>589</v>
      </c>
      <c r="N73" t="s">
        <v>590</v>
      </c>
      <c r="O73" t="s">
        <v>591</v>
      </c>
      <c r="P73" t="s">
        <v>592</v>
      </c>
      <c r="Q73" t="str">
        <f>IF(amazon[[#This Row],[Discount_Percentage]] &gt;= 50, "Yes", "No")</f>
        <v>No</v>
      </c>
      <c r="R73" s="3">
        <f>amazon[[#This Row],[Actual_Price]]*amazon[[#This Row],[Rating_Count]]</f>
        <v>125790</v>
      </c>
      <c r="S73" s="7">
        <f>IF(amazon[[#This Row],[Discount_Percentage]]&gt;=0.5, 1,0)</f>
        <v>0</v>
      </c>
      <c r="T73" s="1" t="str">
        <f>IF(amazon[[#This Row],[Discounted_Price]]&lt;200, "₹200", IF(amazon[[#This Row],[Discounted_Price]]&lt;= 500, "₹200–₹500", "&gt;₹500"))</f>
        <v>₹200–₹500</v>
      </c>
      <c r="U73" s="3">
        <f>amazon[[#This Row],[Rating]]*amazon[[#This Row],[Rating_Count]]</f>
        <v>860.99999999999989</v>
      </c>
      <c r="V7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3">
        <f>IF(amazon[[#This Row],[Rating_Count]]&lt;1000,1, 0)</f>
        <v>1</v>
      </c>
      <c r="X73" s="3">
        <f>VALUE(amazon[[#This Row],[Rating]]*amazon[[#This Row],[Rating_Count]])</f>
        <v>860.99999999999989</v>
      </c>
    </row>
    <row r="74" spans="1:24" x14ac:dyDescent="0.2">
      <c r="A74" t="s">
        <v>593</v>
      </c>
      <c r="B74" t="s">
        <v>11335</v>
      </c>
      <c r="C74" t="s">
        <v>11248</v>
      </c>
      <c r="D74" s="2">
        <v>26999</v>
      </c>
      <c r="E74" s="2">
        <v>42999</v>
      </c>
      <c r="F74" s="2">
        <v>0.37</v>
      </c>
      <c r="G74" s="2">
        <v>4.2</v>
      </c>
      <c r="H74" s="3">
        <v>45238</v>
      </c>
      <c r="I74" t="s">
        <v>594</v>
      </c>
      <c r="J74" t="s">
        <v>528</v>
      </c>
      <c r="K74" t="s">
        <v>529</v>
      </c>
      <c r="L74" t="s">
        <v>530</v>
      </c>
      <c r="M74" t="s">
        <v>531</v>
      </c>
      <c r="N74" t="s">
        <v>532</v>
      </c>
      <c r="O74" t="s">
        <v>595</v>
      </c>
      <c r="P74" t="s">
        <v>596</v>
      </c>
      <c r="Q74" t="str">
        <f>IF(amazon[[#This Row],[Discount_Percentage]] &gt;= 50, "Yes", "No")</f>
        <v>No</v>
      </c>
      <c r="R74" s="3">
        <f>amazon[[#This Row],[Actual_Price]]*amazon[[#This Row],[Rating_Count]]</f>
        <v>1945188762</v>
      </c>
      <c r="S74" s="7">
        <f>IF(amazon[[#This Row],[Discount_Percentage]]&gt;=0.5, 1,0)</f>
        <v>0</v>
      </c>
      <c r="T74" s="1" t="str">
        <f>IF(amazon[[#This Row],[Discounted_Price]]&lt;200, "₹200", IF(amazon[[#This Row],[Discounted_Price]]&lt;= 500, "₹200–₹500", "&gt;₹500"))</f>
        <v>&gt;₹500</v>
      </c>
      <c r="U74" s="3">
        <f>amazon[[#This Row],[Rating]]*amazon[[#This Row],[Rating_Count]]</f>
        <v>189999.6</v>
      </c>
      <c r="V7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4">
        <f>IF(amazon[[#This Row],[Rating_Count]]&lt;1000,1, 0)</f>
        <v>0</v>
      </c>
      <c r="X74" s="3">
        <f>VALUE(amazon[[#This Row],[Rating]]*amazon[[#This Row],[Rating_Count]])</f>
        <v>189999.6</v>
      </c>
    </row>
    <row r="75" spans="1:24" x14ac:dyDescent="0.2">
      <c r="A75" t="s">
        <v>597</v>
      </c>
      <c r="B75" t="s">
        <v>11336</v>
      </c>
      <c r="C75" t="s">
        <v>11244</v>
      </c>
      <c r="D75" s="2">
        <v>115</v>
      </c>
      <c r="E75" s="2">
        <v>499</v>
      </c>
      <c r="F75" s="2">
        <v>0.77</v>
      </c>
      <c r="G75" s="2">
        <v>4</v>
      </c>
      <c r="H75" s="3">
        <v>7732</v>
      </c>
      <c r="I75" t="s">
        <v>598</v>
      </c>
      <c r="J75" t="s">
        <v>599</v>
      </c>
      <c r="K75" t="s">
        <v>600</v>
      </c>
      <c r="L75" t="s">
        <v>601</v>
      </c>
      <c r="M75" t="s">
        <v>602</v>
      </c>
      <c r="N75" t="s">
        <v>603</v>
      </c>
      <c r="O75" t="s">
        <v>604</v>
      </c>
      <c r="P75" t="s">
        <v>605</v>
      </c>
      <c r="Q75" t="str">
        <f>IF(amazon[[#This Row],[Discount_Percentage]] &gt;= 50, "Yes", "No")</f>
        <v>No</v>
      </c>
      <c r="R75" s="3">
        <f>amazon[[#This Row],[Actual_Price]]*amazon[[#This Row],[Rating_Count]]</f>
        <v>3858268</v>
      </c>
      <c r="S75" s="7">
        <f>IF(amazon[[#This Row],[Discount_Percentage]]&gt;=0.5, 1,0)</f>
        <v>1</v>
      </c>
      <c r="T75" s="1" t="str">
        <f>IF(amazon[[#This Row],[Discounted_Price]]&lt;200, "₹200", IF(amazon[[#This Row],[Discounted_Price]]&lt;= 500, "₹200–₹500", "&gt;₹500"))</f>
        <v>₹200</v>
      </c>
      <c r="U75" s="3">
        <f>amazon[[#This Row],[Rating]]*amazon[[#This Row],[Rating_Count]]</f>
        <v>30928</v>
      </c>
      <c r="V7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5">
        <f>IF(amazon[[#This Row],[Rating_Count]]&lt;1000,1, 0)</f>
        <v>0</v>
      </c>
      <c r="X75" s="3">
        <f>VALUE(amazon[[#This Row],[Rating]]*amazon[[#This Row],[Rating_Count]])</f>
        <v>30928</v>
      </c>
    </row>
    <row r="76" spans="1:24" x14ac:dyDescent="0.2">
      <c r="A76" t="s">
        <v>606</v>
      </c>
      <c r="B76" t="s">
        <v>11300</v>
      </c>
      <c r="C76" t="s">
        <v>11244</v>
      </c>
      <c r="D76" s="2">
        <v>399</v>
      </c>
      <c r="E76" s="2">
        <v>999</v>
      </c>
      <c r="F76" s="2">
        <v>0.6</v>
      </c>
      <c r="G76" s="2">
        <v>4.0999999999999996</v>
      </c>
      <c r="H76" s="3">
        <v>1780</v>
      </c>
      <c r="I76" t="s">
        <v>607</v>
      </c>
      <c r="J76" t="s">
        <v>608</v>
      </c>
      <c r="K76" t="s">
        <v>609</v>
      </c>
      <c r="L76" t="s">
        <v>610</v>
      </c>
      <c r="M76" t="s">
        <v>611</v>
      </c>
      <c r="N76" t="s">
        <v>612</v>
      </c>
      <c r="O76" t="s">
        <v>613</v>
      </c>
      <c r="P76" t="s">
        <v>614</v>
      </c>
      <c r="Q76" t="str">
        <f>IF(amazon[[#This Row],[Discount_Percentage]] &gt;= 50, "Yes", "No")</f>
        <v>No</v>
      </c>
      <c r="R76" s="3">
        <f>amazon[[#This Row],[Actual_Price]]*amazon[[#This Row],[Rating_Count]]</f>
        <v>1778220</v>
      </c>
      <c r="S76" s="7">
        <f>IF(amazon[[#This Row],[Discount_Percentage]]&gt;=0.5, 1,0)</f>
        <v>1</v>
      </c>
      <c r="T76" s="1" t="str">
        <f>IF(amazon[[#This Row],[Discounted_Price]]&lt;200, "₹200", IF(amazon[[#This Row],[Discounted_Price]]&lt;= 500, "₹200–₹500", "&gt;₹500"))</f>
        <v>₹200–₹500</v>
      </c>
      <c r="U76" s="3">
        <f>amazon[[#This Row],[Rating]]*amazon[[#This Row],[Rating_Count]]</f>
        <v>7297.9999999999991</v>
      </c>
      <c r="V7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6">
        <f>IF(amazon[[#This Row],[Rating_Count]]&lt;1000,1, 0)</f>
        <v>0</v>
      </c>
      <c r="X76" s="3">
        <f>VALUE(amazon[[#This Row],[Rating]]*amazon[[#This Row],[Rating_Count]])</f>
        <v>7297.9999999999991</v>
      </c>
    </row>
    <row r="77" spans="1:24" x14ac:dyDescent="0.2">
      <c r="A77" t="s">
        <v>615</v>
      </c>
      <c r="B77" t="s">
        <v>11337</v>
      </c>
      <c r="C77" t="s">
        <v>11244</v>
      </c>
      <c r="D77" s="2">
        <v>199</v>
      </c>
      <c r="E77" s="2">
        <v>499</v>
      </c>
      <c r="F77" s="2">
        <v>0.6</v>
      </c>
      <c r="G77" s="2">
        <v>4.0999999999999996</v>
      </c>
      <c r="H77" s="3">
        <v>602</v>
      </c>
      <c r="I77" t="s">
        <v>616</v>
      </c>
      <c r="J77" t="s">
        <v>617</v>
      </c>
      <c r="K77" t="s">
        <v>618</v>
      </c>
      <c r="L77" t="s">
        <v>619</v>
      </c>
      <c r="M77" t="s">
        <v>620</v>
      </c>
      <c r="N77" t="s">
        <v>621</v>
      </c>
      <c r="O77" t="s">
        <v>622</v>
      </c>
      <c r="P77" t="s">
        <v>623</v>
      </c>
      <c r="Q77" t="str">
        <f>IF(amazon[[#This Row],[Discount_Percentage]] &gt;= 50, "Yes", "No")</f>
        <v>No</v>
      </c>
      <c r="R77" s="3">
        <f>amazon[[#This Row],[Actual_Price]]*amazon[[#This Row],[Rating_Count]]</f>
        <v>300398</v>
      </c>
      <c r="S77" s="7">
        <f>IF(amazon[[#This Row],[Discount_Percentage]]&gt;=0.5, 1,0)</f>
        <v>1</v>
      </c>
      <c r="T77" s="1" t="str">
        <f>IF(amazon[[#This Row],[Discounted_Price]]&lt;200, "₹200", IF(amazon[[#This Row],[Discounted_Price]]&lt;= 500, "₹200–₹500", "&gt;₹500"))</f>
        <v>₹200</v>
      </c>
      <c r="U77" s="3">
        <f>amazon[[#This Row],[Rating]]*amazon[[#This Row],[Rating_Count]]</f>
        <v>2468.1999999999998</v>
      </c>
      <c r="V7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7">
        <f>IF(amazon[[#This Row],[Rating_Count]]&lt;1000,1, 0)</f>
        <v>1</v>
      </c>
      <c r="X77" s="3">
        <f>VALUE(amazon[[#This Row],[Rating]]*amazon[[#This Row],[Rating_Count]])</f>
        <v>2468.1999999999998</v>
      </c>
    </row>
    <row r="78" spans="1:24" x14ac:dyDescent="0.2">
      <c r="A78" t="s">
        <v>624</v>
      </c>
      <c r="B78" t="s">
        <v>11310</v>
      </c>
      <c r="C78" t="s">
        <v>11244</v>
      </c>
      <c r="D78" s="2">
        <v>179</v>
      </c>
      <c r="E78" s="2">
        <v>399</v>
      </c>
      <c r="F78" s="2">
        <v>0.55000000000000004</v>
      </c>
      <c r="G78" s="2">
        <v>4</v>
      </c>
      <c r="H78" s="3">
        <v>1423</v>
      </c>
      <c r="I78" t="s">
        <v>625</v>
      </c>
      <c r="J78" t="s">
        <v>626</v>
      </c>
      <c r="K78" t="s">
        <v>627</v>
      </c>
      <c r="L78" t="s">
        <v>628</v>
      </c>
      <c r="M78" t="s">
        <v>629</v>
      </c>
      <c r="N78" t="s">
        <v>630</v>
      </c>
      <c r="O78" t="s">
        <v>631</v>
      </c>
      <c r="P78" t="s">
        <v>632</v>
      </c>
      <c r="Q78" t="str">
        <f>IF(amazon[[#This Row],[Discount_Percentage]] &gt;= 50, "Yes", "No")</f>
        <v>No</v>
      </c>
      <c r="R78" s="3">
        <f>amazon[[#This Row],[Actual_Price]]*amazon[[#This Row],[Rating_Count]]</f>
        <v>567777</v>
      </c>
      <c r="S78" s="7">
        <f>IF(amazon[[#This Row],[Discount_Percentage]]&gt;=0.5, 1,0)</f>
        <v>1</v>
      </c>
      <c r="T78" s="1" t="str">
        <f>IF(amazon[[#This Row],[Discounted_Price]]&lt;200, "₹200", IF(amazon[[#This Row],[Discounted_Price]]&lt;= 500, "₹200–₹500", "&gt;₹500"))</f>
        <v>₹200</v>
      </c>
      <c r="U78" s="3">
        <f>amazon[[#This Row],[Rating]]*amazon[[#This Row],[Rating_Count]]</f>
        <v>5692</v>
      </c>
      <c r="V7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8">
        <f>IF(amazon[[#This Row],[Rating_Count]]&lt;1000,1, 0)</f>
        <v>0</v>
      </c>
      <c r="X78" s="3">
        <f>VALUE(amazon[[#This Row],[Rating]]*amazon[[#This Row],[Rating_Count]])</f>
        <v>5692</v>
      </c>
    </row>
    <row r="79" spans="1:24" x14ac:dyDescent="0.2">
      <c r="A79" t="s">
        <v>633</v>
      </c>
      <c r="B79" t="s">
        <v>11338</v>
      </c>
      <c r="C79" t="s">
        <v>11248</v>
      </c>
      <c r="D79" s="2">
        <v>10901</v>
      </c>
      <c r="E79" s="2">
        <v>30990</v>
      </c>
      <c r="F79" s="2">
        <v>0.65</v>
      </c>
      <c r="G79" s="2">
        <v>4.0999999999999996</v>
      </c>
      <c r="H79" s="3">
        <v>398</v>
      </c>
      <c r="I79" t="s">
        <v>634</v>
      </c>
      <c r="J79" t="s">
        <v>635</v>
      </c>
      <c r="K79" t="s">
        <v>636</v>
      </c>
      <c r="L79" t="s">
        <v>637</v>
      </c>
      <c r="M79" t="s">
        <v>638</v>
      </c>
      <c r="N79" t="s">
        <v>639</v>
      </c>
      <c r="O79" t="s">
        <v>640</v>
      </c>
      <c r="P79" t="s">
        <v>641</v>
      </c>
      <c r="Q79" t="str">
        <f>IF(amazon[[#This Row],[Discount_Percentage]] &gt;= 50, "Yes", "No")</f>
        <v>No</v>
      </c>
      <c r="R79" s="3">
        <f>amazon[[#This Row],[Actual_Price]]*amazon[[#This Row],[Rating_Count]]</f>
        <v>12334020</v>
      </c>
      <c r="S79" s="7">
        <f>IF(amazon[[#This Row],[Discount_Percentage]]&gt;=0.5, 1,0)</f>
        <v>1</v>
      </c>
      <c r="T79" s="1" t="str">
        <f>IF(amazon[[#This Row],[Discounted_Price]]&lt;200, "₹200", IF(amazon[[#This Row],[Discounted_Price]]&lt;= 500, "₹200–₹500", "&gt;₹500"))</f>
        <v>&gt;₹500</v>
      </c>
      <c r="U79" s="3">
        <f>amazon[[#This Row],[Rating]]*amazon[[#This Row],[Rating_Count]]</f>
        <v>1631.8</v>
      </c>
      <c r="V7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9">
        <f>IF(amazon[[#This Row],[Rating_Count]]&lt;1000,1, 0)</f>
        <v>1</v>
      </c>
      <c r="X79" s="3">
        <f>VALUE(amazon[[#This Row],[Rating]]*amazon[[#This Row],[Rating_Count]])</f>
        <v>1631.8</v>
      </c>
    </row>
    <row r="80" spans="1:24" x14ac:dyDescent="0.2">
      <c r="A80" t="s">
        <v>642</v>
      </c>
      <c r="B80" t="s">
        <v>11339</v>
      </c>
      <c r="C80" t="s">
        <v>11244</v>
      </c>
      <c r="D80" s="2">
        <v>209</v>
      </c>
      <c r="E80" s="2">
        <v>499</v>
      </c>
      <c r="F80" s="2">
        <v>0.57999999999999996</v>
      </c>
      <c r="G80" s="2">
        <v>3.9</v>
      </c>
      <c r="H80" s="3">
        <v>536</v>
      </c>
      <c r="I80" t="s">
        <v>643</v>
      </c>
      <c r="J80" t="s">
        <v>644</v>
      </c>
      <c r="K80" t="s">
        <v>645</v>
      </c>
      <c r="L80" t="s">
        <v>646</v>
      </c>
      <c r="M80" t="s">
        <v>647</v>
      </c>
      <c r="N80" t="s">
        <v>648</v>
      </c>
      <c r="O80" t="s">
        <v>649</v>
      </c>
      <c r="P80" t="s">
        <v>650</v>
      </c>
      <c r="Q80" t="str">
        <f>IF(amazon[[#This Row],[Discount_Percentage]] &gt;= 50, "Yes", "No")</f>
        <v>No</v>
      </c>
      <c r="R80" s="3">
        <f>amazon[[#This Row],[Actual_Price]]*amazon[[#This Row],[Rating_Count]]</f>
        <v>267464</v>
      </c>
      <c r="S80" s="7">
        <f>IF(amazon[[#This Row],[Discount_Percentage]]&gt;=0.5, 1,0)</f>
        <v>1</v>
      </c>
      <c r="T80" s="1" t="str">
        <f>IF(amazon[[#This Row],[Discounted_Price]]&lt;200, "₹200", IF(amazon[[#This Row],[Discounted_Price]]&lt;= 500, "₹200–₹500", "&gt;₹500"))</f>
        <v>₹200–₹500</v>
      </c>
      <c r="U80" s="3">
        <f>amazon[[#This Row],[Rating]]*amazon[[#This Row],[Rating_Count]]</f>
        <v>2090.4</v>
      </c>
      <c r="V8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0">
        <f>IF(amazon[[#This Row],[Rating_Count]]&lt;1000,1, 0)</f>
        <v>1</v>
      </c>
      <c r="X80" s="3">
        <f>VALUE(amazon[[#This Row],[Rating]]*amazon[[#This Row],[Rating_Count]])</f>
        <v>2090.4</v>
      </c>
    </row>
    <row r="81" spans="1:24" x14ac:dyDescent="0.2">
      <c r="A81" t="s">
        <v>651</v>
      </c>
      <c r="B81" t="s">
        <v>11340</v>
      </c>
      <c r="C81" t="s">
        <v>11248</v>
      </c>
      <c r="D81" s="2">
        <v>1434</v>
      </c>
      <c r="E81" s="2">
        <v>3999</v>
      </c>
      <c r="F81" s="2">
        <v>0.64</v>
      </c>
      <c r="G81" s="2">
        <v>4</v>
      </c>
      <c r="H81" s="3">
        <v>32</v>
      </c>
      <c r="I81" t="s">
        <v>652</v>
      </c>
      <c r="J81" t="s">
        <v>653</v>
      </c>
      <c r="K81" t="s">
        <v>654</v>
      </c>
      <c r="L81" t="s">
        <v>655</v>
      </c>
      <c r="M81" t="s">
        <v>656</v>
      </c>
      <c r="N81" t="s">
        <v>657</v>
      </c>
      <c r="O81" t="s">
        <v>658</v>
      </c>
      <c r="P81" t="s">
        <v>659</v>
      </c>
      <c r="Q81" t="str">
        <f>IF(amazon[[#This Row],[Discount_Percentage]] &gt;= 50, "Yes", "No")</f>
        <v>No</v>
      </c>
      <c r="R81" s="3">
        <f>amazon[[#This Row],[Actual_Price]]*amazon[[#This Row],[Rating_Count]]</f>
        <v>127968</v>
      </c>
      <c r="S81" s="7">
        <f>IF(amazon[[#This Row],[Discount_Percentage]]&gt;=0.5, 1,0)</f>
        <v>1</v>
      </c>
      <c r="T81" s="1" t="str">
        <f>IF(amazon[[#This Row],[Discounted_Price]]&lt;200, "₹200", IF(amazon[[#This Row],[Discounted_Price]]&lt;= 500, "₹200–₹500", "&gt;₹500"))</f>
        <v>&gt;₹500</v>
      </c>
      <c r="U81" s="3">
        <f>amazon[[#This Row],[Rating]]*amazon[[#This Row],[Rating_Count]]</f>
        <v>128</v>
      </c>
      <c r="V8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1">
        <f>IF(amazon[[#This Row],[Rating_Count]]&lt;1000,1, 0)</f>
        <v>1</v>
      </c>
      <c r="X81" s="3">
        <f>VALUE(amazon[[#This Row],[Rating]]*amazon[[#This Row],[Rating_Count]])</f>
        <v>128</v>
      </c>
    </row>
    <row r="82" spans="1:24" x14ac:dyDescent="0.2">
      <c r="A82" t="s">
        <v>660</v>
      </c>
      <c r="B82" t="s">
        <v>11341</v>
      </c>
      <c r="C82" t="s">
        <v>11244</v>
      </c>
      <c r="D82" s="2">
        <v>399</v>
      </c>
      <c r="E82" s="2">
        <v>1099</v>
      </c>
      <c r="F82" s="2">
        <v>0.64</v>
      </c>
      <c r="G82" s="2">
        <v>4.2</v>
      </c>
      <c r="H82" s="3">
        <v>24269</v>
      </c>
      <c r="I82" t="s">
        <v>661</v>
      </c>
      <c r="J82" t="s">
        <v>2</v>
      </c>
      <c r="K82" t="s">
        <v>3</v>
      </c>
      <c r="L82" t="s">
        <v>4</v>
      </c>
      <c r="M82" t="s">
        <v>5</v>
      </c>
      <c r="N82" t="s">
        <v>662</v>
      </c>
      <c r="O82" t="s">
        <v>663</v>
      </c>
      <c r="P82" t="s">
        <v>664</v>
      </c>
      <c r="Q82" t="str">
        <f>IF(amazon[[#This Row],[Discount_Percentage]] &gt;= 50, "Yes", "No")</f>
        <v>No</v>
      </c>
      <c r="R82" s="3">
        <f>amazon[[#This Row],[Actual_Price]]*amazon[[#This Row],[Rating_Count]]</f>
        <v>26671631</v>
      </c>
      <c r="S82" s="7">
        <f>IF(amazon[[#This Row],[Discount_Percentage]]&gt;=0.5, 1,0)</f>
        <v>1</v>
      </c>
      <c r="T82" s="1" t="str">
        <f>IF(amazon[[#This Row],[Discounted_Price]]&lt;200, "₹200", IF(amazon[[#This Row],[Discounted_Price]]&lt;= 500, "₹200–₹500", "&gt;₹500"))</f>
        <v>₹200–₹500</v>
      </c>
      <c r="U82" s="3">
        <f>amazon[[#This Row],[Rating]]*amazon[[#This Row],[Rating_Count]]</f>
        <v>101929.8</v>
      </c>
      <c r="V8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2">
        <f>IF(amazon[[#This Row],[Rating_Count]]&lt;1000,1, 0)</f>
        <v>0</v>
      </c>
      <c r="X82" s="3">
        <f>VALUE(amazon[[#This Row],[Rating]]*amazon[[#This Row],[Rating_Count]])</f>
        <v>101929.8</v>
      </c>
    </row>
    <row r="83" spans="1:24" x14ac:dyDescent="0.2">
      <c r="A83" t="s">
        <v>665</v>
      </c>
      <c r="B83" t="s">
        <v>11318</v>
      </c>
      <c r="C83" t="s">
        <v>11244</v>
      </c>
      <c r="D83" s="2">
        <v>139</v>
      </c>
      <c r="E83" s="2">
        <v>249</v>
      </c>
      <c r="F83" s="2">
        <v>0.44</v>
      </c>
      <c r="G83" s="2">
        <v>4</v>
      </c>
      <c r="H83" s="3">
        <v>9378</v>
      </c>
      <c r="I83" t="s">
        <v>666</v>
      </c>
      <c r="J83" t="s">
        <v>193</v>
      </c>
      <c r="K83" t="s">
        <v>194</v>
      </c>
      <c r="L83" t="s">
        <v>195</v>
      </c>
      <c r="M83" t="s">
        <v>196</v>
      </c>
      <c r="N83" t="s">
        <v>667</v>
      </c>
      <c r="O83" t="s">
        <v>668</v>
      </c>
      <c r="P83" t="s">
        <v>669</v>
      </c>
      <c r="Q83" t="str">
        <f>IF(amazon[[#This Row],[Discount_Percentage]] &gt;= 50, "Yes", "No")</f>
        <v>No</v>
      </c>
      <c r="R83" s="3">
        <f>amazon[[#This Row],[Actual_Price]]*amazon[[#This Row],[Rating_Count]]</f>
        <v>2335122</v>
      </c>
      <c r="S83" s="7">
        <f>IF(amazon[[#This Row],[Discount_Percentage]]&gt;=0.5, 1,0)</f>
        <v>0</v>
      </c>
      <c r="T83" s="1" t="str">
        <f>IF(amazon[[#This Row],[Discounted_Price]]&lt;200, "₹200", IF(amazon[[#This Row],[Discounted_Price]]&lt;= 500, "₹200–₹500", "&gt;₹500"))</f>
        <v>₹200</v>
      </c>
      <c r="U83" s="3">
        <f>amazon[[#This Row],[Rating]]*amazon[[#This Row],[Rating_Count]]</f>
        <v>37512</v>
      </c>
      <c r="V8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3">
        <f>IF(amazon[[#This Row],[Rating_Count]]&lt;1000,1, 0)</f>
        <v>0</v>
      </c>
      <c r="X83" s="3">
        <f>VALUE(amazon[[#This Row],[Rating]]*amazon[[#This Row],[Rating_Count]])</f>
        <v>37512</v>
      </c>
    </row>
    <row r="84" spans="1:24" x14ac:dyDescent="0.2">
      <c r="A84" t="s">
        <v>670</v>
      </c>
      <c r="B84" t="s">
        <v>11342</v>
      </c>
      <c r="C84" t="s">
        <v>11248</v>
      </c>
      <c r="D84" s="2">
        <v>7299</v>
      </c>
      <c r="E84" s="2">
        <v>19125</v>
      </c>
      <c r="F84" s="2">
        <v>0.62</v>
      </c>
      <c r="G84" s="2">
        <v>3.4</v>
      </c>
      <c r="H84" s="3">
        <v>902</v>
      </c>
      <c r="I84" t="s">
        <v>671</v>
      </c>
      <c r="J84" t="s">
        <v>672</v>
      </c>
      <c r="K84" t="s">
        <v>673</v>
      </c>
      <c r="L84" t="s">
        <v>674</v>
      </c>
      <c r="M84" t="s">
        <v>675</v>
      </c>
      <c r="N84" t="s">
        <v>676</v>
      </c>
      <c r="O84" t="s">
        <v>677</v>
      </c>
      <c r="P84" t="s">
        <v>678</v>
      </c>
      <c r="Q84" t="str">
        <f>IF(amazon[[#This Row],[Discount_Percentage]] &gt;= 50, "Yes", "No")</f>
        <v>No</v>
      </c>
      <c r="R84" s="3">
        <f>amazon[[#This Row],[Actual_Price]]*amazon[[#This Row],[Rating_Count]]</f>
        <v>17250750</v>
      </c>
      <c r="S84" s="7">
        <f>IF(amazon[[#This Row],[Discount_Percentage]]&gt;=0.5, 1,0)</f>
        <v>1</v>
      </c>
      <c r="T84" s="1" t="str">
        <f>IF(amazon[[#This Row],[Discounted_Price]]&lt;200, "₹200", IF(amazon[[#This Row],[Discounted_Price]]&lt;= 500, "₹200–₹500", "&gt;₹500"))</f>
        <v>&gt;₹500</v>
      </c>
      <c r="U84" s="3">
        <f>amazon[[#This Row],[Rating]]*amazon[[#This Row],[Rating_Count]]</f>
        <v>3066.7999999999997</v>
      </c>
      <c r="V8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4">
        <f>IF(amazon[[#This Row],[Rating_Count]]&lt;1000,1, 0)</f>
        <v>1</v>
      </c>
      <c r="X84" s="3">
        <f>VALUE(amazon[[#This Row],[Rating]]*amazon[[#This Row],[Rating_Count]])</f>
        <v>3066.7999999999997</v>
      </c>
    </row>
    <row r="85" spans="1:24" x14ac:dyDescent="0.2">
      <c r="A85" t="s">
        <v>679</v>
      </c>
      <c r="B85" t="s">
        <v>11343</v>
      </c>
      <c r="C85" t="s">
        <v>11244</v>
      </c>
      <c r="D85" s="2">
        <v>299</v>
      </c>
      <c r="E85" s="2">
        <v>799</v>
      </c>
      <c r="F85" s="2">
        <v>0.63</v>
      </c>
      <c r="G85" s="2">
        <v>4.4000000000000004</v>
      </c>
      <c r="H85" s="3">
        <v>28791</v>
      </c>
      <c r="I85" t="s">
        <v>680</v>
      </c>
      <c r="J85" t="s">
        <v>681</v>
      </c>
      <c r="K85" t="s">
        <v>682</v>
      </c>
      <c r="L85" t="s">
        <v>683</v>
      </c>
      <c r="M85" t="s">
        <v>684</v>
      </c>
      <c r="N85" t="s">
        <v>685</v>
      </c>
      <c r="O85" t="s">
        <v>686</v>
      </c>
      <c r="P85" t="s">
        <v>687</v>
      </c>
      <c r="Q85" t="str">
        <f>IF(amazon[[#This Row],[Discount_Percentage]] &gt;= 50, "Yes", "No")</f>
        <v>No</v>
      </c>
      <c r="R85" s="3">
        <f>amazon[[#This Row],[Actual_Price]]*amazon[[#This Row],[Rating_Count]]</f>
        <v>23004009</v>
      </c>
      <c r="S85" s="7">
        <f>IF(amazon[[#This Row],[Discount_Percentage]]&gt;=0.5, 1,0)</f>
        <v>1</v>
      </c>
      <c r="T85" s="1" t="str">
        <f>IF(amazon[[#This Row],[Discounted_Price]]&lt;200, "₹200", IF(amazon[[#This Row],[Discounted_Price]]&lt;= 500, "₹200–₹500", "&gt;₹500"))</f>
        <v>₹200–₹500</v>
      </c>
      <c r="U85" s="3">
        <f>amazon[[#This Row],[Rating]]*amazon[[#This Row],[Rating_Count]]</f>
        <v>126680.40000000001</v>
      </c>
      <c r="V8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5">
        <f>IF(amazon[[#This Row],[Rating_Count]]&lt;1000,1, 0)</f>
        <v>0</v>
      </c>
      <c r="X85" s="3">
        <f>VALUE(amazon[[#This Row],[Rating]]*amazon[[#This Row],[Rating_Count]])</f>
        <v>126680.40000000001</v>
      </c>
    </row>
    <row r="86" spans="1:24" x14ac:dyDescent="0.2">
      <c r="A86" t="s">
        <v>688</v>
      </c>
      <c r="B86" t="s">
        <v>11341</v>
      </c>
      <c r="C86" t="s">
        <v>11244</v>
      </c>
      <c r="D86" s="2">
        <v>325</v>
      </c>
      <c r="E86" s="2">
        <v>1299</v>
      </c>
      <c r="F86" s="2">
        <v>0.75</v>
      </c>
      <c r="G86" s="2">
        <v>4.2</v>
      </c>
      <c r="H86" s="3">
        <v>10576</v>
      </c>
      <c r="I86" t="s">
        <v>689</v>
      </c>
      <c r="J86" t="s">
        <v>690</v>
      </c>
      <c r="K86" t="s">
        <v>691</v>
      </c>
      <c r="L86" t="s">
        <v>692</v>
      </c>
      <c r="M86" t="s">
        <v>693</v>
      </c>
      <c r="N86" t="s">
        <v>694</v>
      </c>
      <c r="O86" t="s">
        <v>695</v>
      </c>
      <c r="P86" t="s">
        <v>696</v>
      </c>
      <c r="Q86" t="str">
        <f>IF(amazon[[#This Row],[Discount_Percentage]] &gt;= 50, "Yes", "No")</f>
        <v>No</v>
      </c>
      <c r="R86" s="3">
        <f>amazon[[#This Row],[Actual_Price]]*amazon[[#This Row],[Rating_Count]]</f>
        <v>13738224</v>
      </c>
      <c r="S86" s="7">
        <f>IF(amazon[[#This Row],[Discount_Percentage]]&gt;=0.5, 1,0)</f>
        <v>1</v>
      </c>
      <c r="T86" s="1" t="str">
        <f>IF(amazon[[#This Row],[Discounted_Price]]&lt;200, "₹200", IF(amazon[[#This Row],[Discounted_Price]]&lt;= 500, "₹200–₹500", "&gt;₹500"))</f>
        <v>₹200–₹500</v>
      </c>
      <c r="U86" s="3">
        <f>amazon[[#This Row],[Rating]]*amazon[[#This Row],[Rating_Count]]</f>
        <v>44419.200000000004</v>
      </c>
      <c r="V8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6">
        <f>IF(amazon[[#This Row],[Rating_Count]]&lt;1000,1, 0)</f>
        <v>0</v>
      </c>
      <c r="X86" s="3">
        <f>VALUE(amazon[[#This Row],[Rating]]*amazon[[#This Row],[Rating_Count]])</f>
        <v>44419.200000000004</v>
      </c>
    </row>
    <row r="87" spans="1:24" x14ac:dyDescent="0.2">
      <c r="A87" t="s">
        <v>697</v>
      </c>
      <c r="B87" t="s">
        <v>11344</v>
      </c>
      <c r="C87" t="s">
        <v>11248</v>
      </c>
      <c r="D87" s="2">
        <v>29999</v>
      </c>
      <c r="E87" s="2">
        <v>39999</v>
      </c>
      <c r="F87" s="2">
        <v>0.25</v>
      </c>
      <c r="G87" s="2">
        <v>4.2</v>
      </c>
      <c r="H87" s="3">
        <v>7298</v>
      </c>
      <c r="I87" t="s">
        <v>698</v>
      </c>
      <c r="J87" t="s">
        <v>324</v>
      </c>
      <c r="K87" t="s">
        <v>325</v>
      </c>
      <c r="L87" t="s">
        <v>326</v>
      </c>
      <c r="M87" t="s">
        <v>327</v>
      </c>
      <c r="N87" t="s">
        <v>328</v>
      </c>
      <c r="O87" t="s">
        <v>699</v>
      </c>
      <c r="P87" t="s">
        <v>700</v>
      </c>
      <c r="Q87" t="str">
        <f>IF(amazon[[#This Row],[Discount_Percentage]] &gt;= 50, "Yes", "No")</f>
        <v>No</v>
      </c>
      <c r="R87" s="3">
        <f>amazon[[#This Row],[Actual_Price]]*amazon[[#This Row],[Rating_Count]]</f>
        <v>291912702</v>
      </c>
      <c r="S87" s="7">
        <f>IF(amazon[[#This Row],[Discount_Percentage]]&gt;=0.5, 1,0)</f>
        <v>0</v>
      </c>
      <c r="T87" s="1" t="str">
        <f>IF(amazon[[#This Row],[Discounted_Price]]&lt;200, "₹200", IF(amazon[[#This Row],[Discounted_Price]]&lt;= 500, "₹200–₹500", "&gt;₹500"))</f>
        <v>&gt;₹500</v>
      </c>
      <c r="U87" s="3">
        <f>amazon[[#This Row],[Rating]]*amazon[[#This Row],[Rating_Count]]</f>
        <v>30651.600000000002</v>
      </c>
      <c r="V8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7">
        <f>IF(amazon[[#This Row],[Rating_Count]]&lt;1000,1, 0)</f>
        <v>0</v>
      </c>
      <c r="X87" s="3">
        <f>VALUE(amazon[[#This Row],[Rating]]*amazon[[#This Row],[Rating_Count]])</f>
        <v>30651.600000000002</v>
      </c>
    </row>
    <row r="88" spans="1:24" x14ac:dyDescent="0.2">
      <c r="A88" t="s">
        <v>701</v>
      </c>
      <c r="B88" t="s">
        <v>11345</v>
      </c>
      <c r="C88" t="s">
        <v>11248</v>
      </c>
      <c r="D88" s="2">
        <v>27999</v>
      </c>
      <c r="E88" s="2">
        <v>40990</v>
      </c>
      <c r="F88" s="2">
        <v>0.32</v>
      </c>
      <c r="G88" s="2">
        <v>4.3</v>
      </c>
      <c r="H88" s="3">
        <v>4703</v>
      </c>
      <c r="I88" t="s">
        <v>702</v>
      </c>
      <c r="J88" t="s">
        <v>202</v>
      </c>
      <c r="K88" t="s">
        <v>203</v>
      </c>
      <c r="L88" t="s">
        <v>204</v>
      </c>
      <c r="M88" t="s">
        <v>205</v>
      </c>
      <c r="N88" t="s">
        <v>206</v>
      </c>
      <c r="O88" t="s">
        <v>703</v>
      </c>
      <c r="P88" t="s">
        <v>704</v>
      </c>
      <c r="Q88" t="str">
        <f>IF(amazon[[#This Row],[Discount_Percentage]] &gt;= 50, "Yes", "No")</f>
        <v>No</v>
      </c>
      <c r="R88" s="3">
        <f>amazon[[#This Row],[Actual_Price]]*amazon[[#This Row],[Rating_Count]]</f>
        <v>192775970</v>
      </c>
      <c r="S88" s="7">
        <f>IF(amazon[[#This Row],[Discount_Percentage]]&gt;=0.5, 1,0)</f>
        <v>0</v>
      </c>
      <c r="T88" s="1" t="str">
        <f>IF(amazon[[#This Row],[Discounted_Price]]&lt;200, "₹200", IF(amazon[[#This Row],[Discounted_Price]]&lt;= 500, "₹200–₹500", "&gt;₹500"))</f>
        <v>&gt;₹500</v>
      </c>
      <c r="U88" s="3">
        <f>amazon[[#This Row],[Rating]]*amazon[[#This Row],[Rating_Count]]</f>
        <v>20222.899999999998</v>
      </c>
      <c r="V8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8">
        <f>IF(amazon[[#This Row],[Rating_Count]]&lt;1000,1, 0)</f>
        <v>0</v>
      </c>
      <c r="X88" s="3">
        <f>VALUE(amazon[[#This Row],[Rating]]*amazon[[#This Row],[Rating_Count]])</f>
        <v>20222.899999999998</v>
      </c>
    </row>
    <row r="89" spans="1:24" x14ac:dyDescent="0.2">
      <c r="A89" t="s">
        <v>705</v>
      </c>
      <c r="B89" t="s">
        <v>11329</v>
      </c>
      <c r="C89" t="s">
        <v>11248</v>
      </c>
      <c r="D89" s="2">
        <v>30990</v>
      </c>
      <c r="E89" s="2">
        <v>52900</v>
      </c>
      <c r="F89" s="2">
        <v>0.41</v>
      </c>
      <c r="G89" s="2">
        <v>4.3</v>
      </c>
      <c r="H89" s="3">
        <v>7109</v>
      </c>
      <c r="I89" t="s">
        <v>706</v>
      </c>
      <c r="J89" t="s">
        <v>501</v>
      </c>
      <c r="K89" t="s">
        <v>502</v>
      </c>
      <c r="L89" t="s">
        <v>503</v>
      </c>
      <c r="M89" t="s">
        <v>504</v>
      </c>
      <c r="N89" t="s">
        <v>505</v>
      </c>
      <c r="O89" t="s">
        <v>707</v>
      </c>
      <c r="P89" t="s">
        <v>708</v>
      </c>
      <c r="Q89" t="str">
        <f>IF(amazon[[#This Row],[Discount_Percentage]] &gt;= 50, "Yes", "No")</f>
        <v>No</v>
      </c>
      <c r="R89" s="3">
        <f>amazon[[#This Row],[Actual_Price]]*amazon[[#This Row],[Rating_Count]]</f>
        <v>376066100</v>
      </c>
      <c r="S89" s="7">
        <f>IF(amazon[[#This Row],[Discount_Percentage]]&gt;=0.5, 1,0)</f>
        <v>0</v>
      </c>
      <c r="T89" s="1" t="str">
        <f>IF(amazon[[#This Row],[Discounted_Price]]&lt;200, "₹200", IF(amazon[[#This Row],[Discounted_Price]]&lt;= 500, "₹200–₹500", "&gt;₹500"))</f>
        <v>&gt;₹500</v>
      </c>
      <c r="U89" s="3">
        <f>amazon[[#This Row],[Rating]]*amazon[[#This Row],[Rating_Count]]</f>
        <v>30568.699999999997</v>
      </c>
      <c r="V8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9">
        <f>IF(amazon[[#This Row],[Rating_Count]]&lt;1000,1, 0)</f>
        <v>0</v>
      </c>
      <c r="X89" s="3">
        <f>VALUE(amazon[[#This Row],[Rating]]*amazon[[#This Row],[Rating_Count]])</f>
        <v>30568.699999999997</v>
      </c>
    </row>
    <row r="90" spans="1:24" x14ac:dyDescent="0.2">
      <c r="A90" t="s">
        <v>709</v>
      </c>
      <c r="B90" t="s">
        <v>11346</v>
      </c>
      <c r="C90" t="s">
        <v>11244</v>
      </c>
      <c r="D90" s="2">
        <v>199</v>
      </c>
      <c r="E90" s="2">
        <v>999</v>
      </c>
      <c r="F90" s="2">
        <v>0.8</v>
      </c>
      <c r="G90" s="2">
        <v>4.5</v>
      </c>
      <c r="H90" s="3">
        <v>127</v>
      </c>
      <c r="I90" t="s">
        <v>710</v>
      </c>
      <c r="J90" t="s">
        <v>711</v>
      </c>
      <c r="K90" t="s">
        <v>712</v>
      </c>
      <c r="L90" t="s">
        <v>713</v>
      </c>
      <c r="M90" t="s">
        <v>714</v>
      </c>
      <c r="N90" t="s">
        <v>715</v>
      </c>
      <c r="O90" t="s">
        <v>716</v>
      </c>
      <c r="P90" t="s">
        <v>717</v>
      </c>
      <c r="Q90" t="str">
        <f>IF(amazon[[#This Row],[Discount_Percentage]] &gt;= 50, "Yes", "No")</f>
        <v>No</v>
      </c>
      <c r="R90" s="3">
        <f>amazon[[#This Row],[Actual_Price]]*amazon[[#This Row],[Rating_Count]]</f>
        <v>126873</v>
      </c>
      <c r="S90" s="7">
        <f>IF(amazon[[#This Row],[Discount_Percentage]]&gt;=0.5, 1,0)</f>
        <v>1</v>
      </c>
      <c r="T90" s="1" t="str">
        <f>IF(amazon[[#This Row],[Discounted_Price]]&lt;200, "₹200", IF(amazon[[#This Row],[Discounted_Price]]&lt;= 500, "₹200–₹500", "&gt;₹500"))</f>
        <v>₹200</v>
      </c>
      <c r="U90" s="3">
        <f>amazon[[#This Row],[Rating]]*amazon[[#This Row],[Rating_Count]]</f>
        <v>571.5</v>
      </c>
      <c r="V9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0">
        <f>IF(amazon[[#This Row],[Rating_Count]]&lt;1000,1, 0)</f>
        <v>1</v>
      </c>
      <c r="X90" s="3">
        <f>VALUE(amazon[[#This Row],[Rating]]*amazon[[#This Row],[Rating_Count]])</f>
        <v>571.5</v>
      </c>
    </row>
    <row r="91" spans="1:24" x14ac:dyDescent="0.2">
      <c r="A91" t="s">
        <v>718</v>
      </c>
      <c r="B91" t="s">
        <v>11287</v>
      </c>
      <c r="C91" t="s">
        <v>11244</v>
      </c>
      <c r="D91" s="2">
        <v>649</v>
      </c>
      <c r="E91" s="2">
        <v>1999</v>
      </c>
      <c r="F91" s="2">
        <v>0.68</v>
      </c>
      <c r="G91" s="2">
        <v>4.2</v>
      </c>
      <c r="H91" s="3">
        <v>24269</v>
      </c>
      <c r="I91" t="s">
        <v>359</v>
      </c>
      <c r="J91" t="s">
        <v>2</v>
      </c>
      <c r="K91" t="s">
        <v>3</v>
      </c>
      <c r="L91" t="s">
        <v>4</v>
      </c>
      <c r="M91" t="s">
        <v>5</v>
      </c>
      <c r="N91" t="s">
        <v>719</v>
      </c>
      <c r="O91" t="s">
        <v>720</v>
      </c>
      <c r="P91" t="s">
        <v>721</v>
      </c>
      <c r="Q91" t="str">
        <f>IF(amazon[[#This Row],[Discount_Percentage]] &gt;= 50, "Yes", "No")</f>
        <v>No</v>
      </c>
      <c r="R91" s="3">
        <f>amazon[[#This Row],[Actual_Price]]*amazon[[#This Row],[Rating_Count]]</f>
        <v>48513731</v>
      </c>
      <c r="S91" s="7">
        <f>IF(amazon[[#This Row],[Discount_Percentage]]&gt;=0.5, 1,0)</f>
        <v>1</v>
      </c>
      <c r="T91" s="1" t="str">
        <f>IF(amazon[[#This Row],[Discounted_Price]]&lt;200, "₹200", IF(amazon[[#This Row],[Discounted_Price]]&lt;= 500, "₹200–₹500", "&gt;₹500"))</f>
        <v>&gt;₹500</v>
      </c>
      <c r="U91" s="3">
        <f>amazon[[#This Row],[Rating]]*amazon[[#This Row],[Rating_Count]]</f>
        <v>101929.8</v>
      </c>
      <c r="V9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1">
        <f>IF(amazon[[#This Row],[Rating_Count]]&lt;1000,1, 0)</f>
        <v>0</v>
      </c>
      <c r="X91" s="3">
        <f>VALUE(amazon[[#This Row],[Rating]]*amazon[[#This Row],[Rating_Count]])</f>
        <v>101929.8</v>
      </c>
    </row>
    <row r="92" spans="1:24" x14ac:dyDescent="0.2">
      <c r="A92" t="s">
        <v>722</v>
      </c>
      <c r="B92" t="s">
        <v>11347</v>
      </c>
      <c r="C92" t="s">
        <v>11244</v>
      </c>
      <c r="D92" s="2">
        <v>269</v>
      </c>
      <c r="E92" s="2">
        <v>800</v>
      </c>
      <c r="F92" s="2">
        <v>0.66</v>
      </c>
      <c r="G92" s="2">
        <v>3.6</v>
      </c>
      <c r="H92" s="3">
        <v>10134</v>
      </c>
      <c r="I92" t="s">
        <v>723</v>
      </c>
      <c r="J92" t="s">
        <v>724</v>
      </c>
      <c r="K92" t="s">
        <v>725</v>
      </c>
      <c r="L92" t="s">
        <v>726</v>
      </c>
      <c r="M92" t="s">
        <v>727</v>
      </c>
      <c r="N92" t="s">
        <v>728</v>
      </c>
      <c r="O92" t="s">
        <v>729</v>
      </c>
      <c r="P92" t="s">
        <v>730</v>
      </c>
      <c r="Q92" t="str">
        <f>IF(amazon[[#This Row],[Discount_Percentage]] &gt;= 50, "Yes", "No")</f>
        <v>No</v>
      </c>
      <c r="R92" s="3">
        <f>amazon[[#This Row],[Actual_Price]]*amazon[[#This Row],[Rating_Count]]</f>
        <v>8107200</v>
      </c>
      <c r="S92" s="7">
        <f>IF(amazon[[#This Row],[Discount_Percentage]]&gt;=0.5, 1,0)</f>
        <v>1</v>
      </c>
      <c r="T92" s="1" t="str">
        <f>IF(amazon[[#This Row],[Discounted_Price]]&lt;200, "₹200", IF(amazon[[#This Row],[Discounted_Price]]&lt;= 500, "₹200–₹500", "&gt;₹500"))</f>
        <v>₹200–₹500</v>
      </c>
      <c r="U92" s="3">
        <f>amazon[[#This Row],[Rating]]*amazon[[#This Row],[Rating_Count]]</f>
        <v>36482.400000000001</v>
      </c>
      <c r="V9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2">
        <f>IF(amazon[[#This Row],[Rating_Count]]&lt;1000,1, 0)</f>
        <v>0</v>
      </c>
      <c r="X92" s="3">
        <f>VALUE(amazon[[#This Row],[Rating]]*amazon[[#This Row],[Rating_Count]])</f>
        <v>36482.400000000001</v>
      </c>
    </row>
    <row r="93" spans="1:24" x14ac:dyDescent="0.2">
      <c r="A93" t="s">
        <v>731</v>
      </c>
      <c r="B93" t="s">
        <v>11344</v>
      </c>
      <c r="C93" t="s">
        <v>11248</v>
      </c>
      <c r="D93" s="2">
        <v>24999</v>
      </c>
      <c r="E93" s="2">
        <v>31999</v>
      </c>
      <c r="F93" s="2">
        <v>0.22</v>
      </c>
      <c r="G93" s="2">
        <v>4.2</v>
      </c>
      <c r="H93" s="3">
        <v>34899</v>
      </c>
      <c r="I93" t="s">
        <v>732</v>
      </c>
      <c r="J93" t="s">
        <v>220</v>
      </c>
      <c r="K93" t="s">
        <v>221</v>
      </c>
      <c r="L93" t="s">
        <v>222</v>
      </c>
      <c r="M93" t="s">
        <v>223</v>
      </c>
      <c r="N93" t="s">
        <v>224</v>
      </c>
      <c r="O93" t="s">
        <v>733</v>
      </c>
      <c r="P93" t="s">
        <v>734</v>
      </c>
      <c r="Q93" t="str">
        <f>IF(amazon[[#This Row],[Discount_Percentage]] &gt;= 50, "Yes", "No")</f>
        <v>No</v>
      </c>
      <c r="R93" s="3">
        <f>amazon[[#This Row],[Actual_Price]]*amazon[[#This Row],[Rating_Count]]</f>
        <v>1116733101</v>
      </c>
      <c r="S93" s="7">
        <f>IF(amazon[[#This Row],[Discount_Percentage]]&gt;=0.5, 1,0)</f>
        <v>0</v>
      </c>
      <c r="T93" s="1" t="str">
        <f>IF(amazon[[#This Row],[Discounted_Price]]&lt;200, "₹200", IF(amazon[[#This Row],[Discounted_Price]]&lt;= 500, "₹200–₹500", "&gt;₹500"))</f>
        <v>&gt;₹500</v>
      </c>
      <c r="U93" s="3">
        <f>amazon[[#This Row],[Rating]]*amazon[[#This Row],[Rating_Count]]</f>
        <v>146575.80000000002</v>
      </c>
      <c r="V9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3">
        <f>IF(amazon[[#This Row],[Rating_Count]]&lt;1000,1, 0)</f>
        <v>0</v>
      </c>
      <c r="X93" s="3">
        <f>VALUE(amazon[[#This Row],[Rating]]*amazon[[#This Row],[Rating_Count]])</f>
        <v>146575.80000000002</v>
      </c>
    </row>
    <row r="94" spans="1:24" x14ac:dyDescent="0.2">
      <c r="A94" t="s">
        <v>735</v>
      </c>
      <c r="B94" t="s">
        <v>11290</v>
      </c>
      <c r="C94" t="s">
        <v>11244</v>
      </c>
      <c r="D94" s="2">
        <v>299</v>
      </c>
      <c r="E94" s="2">
        <v>699</v>
      </c>
      <c r="F94" s="2">
        <v>0.56999999999999995</v>
      </c>
      <c r="G94" s="2">
        <v>4.2</v>
      </c>
      <c r="H94" s="3">
        <v>94363</v>
      </c>
      <c r="I94" t="s">
        <v>28</v>
      </c>
      <c r="J94" t="s">
        <v>29</v>
      </c>
      <c r="K94" t="s">
        <v>30</v>
      </c>
      <c r="L94" t="s">
        <v>31</v>
      </c>
      <c r="M94" t="s">
        <v>32</v>
      </c>
      <c r="N94" t="s">
        <v>33</v>
      </c>
      <c r="O94" t="s">
        <v>736</v>
      </c>
      <c r="P94" t="s">
        <v>737</v>
      </c>
      <c r="Q94" t="str">
        <f>IF(amazon[[#This Row],[Discount_Percentage]] &gt;= 50, "Yes", "No")</f>
        <v>No</v>
      </c>
      <c r="R94" s="3">
        <f>amazon[[#This Row],[Actual_Price]]*amazon[[#This Row],[Rating_Count]]</f>
        <v>65959737</v>
      </c>
      <c r="S94" s="7">
        <f>IF(amazon[[#This Row],[Discount_Percentage]]&gt;=0.5, 1,0)</f>
        <v>1</v>
      </c>
      <c r="T94" s="1" t="str">
        <f>IF(amazon[[#This Row],[Discounted_Price]]&lt;200, "₹200", IF(amazon[[#This Row],[Discounted_Price]]&lt;= 500, "₹200–₹500", "&gt;₹500"))</f>
        <v>₹200–₹500</v>
      </c>
      <c r="U94" s="3">
        <f>amazon[[#This Row],[Rating]]*amazon[[#This Row],[Rating_Count]]</f>
        <v>396324.60000000003</v>
      </c>
      <c r="V9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4">
        <f>IF(amazon[[#This Row],[Rating_Count]]&lt;1000,1, 0)</f>
        <v>0</v>
      </c>
      <c r="X94" s="3">
        <f>VALUE(amazon[[#This Row],[Rating]]*amazon[[#This Row],[Rating_Count]])</f>
        <v>396324.60000000003</v>
      </c>
    </row>
    <row r="95" spans="1:24" x14ac:dyDescent="0.2">
      <c r="A95" t="s">
        <v>738</v>
      </c>
      <c r="B95" t="s">
        <v>11348</v>
      </c>
      <c r="C95" t="s">
        <v>11244</v>
      </c>
      <c r="D95" s="2">
        <v>199</v>
      </c>
      <c r="E95" s="2">
        <v>999</v>
      </c>
      <c r="F95" s="2">
        <v>0.8</v>
      </c>
      <c r="G95" s="2">
        <v>4.0999999999999996</v>
      </c>
      <c r="H95" s="3">
        <v>425</v>
      </c>
      <c r="I95" t="s">
        <v>739</v>
      </c>
      <c r="J95" t="s">
        <v>740</v>
      </c>
      <c r="K95" t="s">
        <v>741</v>
      </c>
      <c r="L95" t="s">
        <v>742</v>
      </c>
      <c r="M95" t="s">
        <v>743</v>
      </c>
      <c r="N95" t="s">
        <v>744</v>
      </c>
      <c r="O95" t="s">
        <v>745</v>
      </c>
      <c r="P95" t="s">
        <v>746</v>
      </c>
      <c r="Q95" t="str">
        <f>IF(amazon[[#This Row],[Discount_Percentage]] &gt;= 50, "Yes", "No")</f>
        <v>No</v>
      </c>
      <c r="R95" s="3">
        <f>amazon[[#This Row],[Actual_Price]]*amazon[[#This Row],[Rating_Count]]</f>
        <v>424575</v>
      </c>
      <c r="S95" s="7">
        <f>IF(amazon[[#This Row],[Discount_Percentage]]&gt;=0.5, 1,0)</f>
        <v>1</v>
      </c>
      <c r="T95" s="1" t="str">
        <f>IF(amazon[[#This Row],[Discounted_Price]]&lt;200, "₹200", IF(amazon[[#This Row],[Discounted_Price]]&lt;= 500, "₹200–₹500", "&gt;₹500"))</f>
        <v>₹200</v>
      </c>
      <c r="U95" s="3">
        <f>amazon[[#This Row],[Rating]]*amazon[[#This Row],[Rating_Count]]</f>
        <v>1742.4999999999998</v>
      </c>
      <c r="V9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5">
        <f>IF(amazon[[#This Row],[Rating_Count]]&lt;1000,1, 0)</f>
        <v>1</v>
      </c>
      <c r="X95" s="3">
        <f>VALUE(amazon[[#This Row],[Rating]]*amazon[[#This Row],[Rating_Count]])</f>
        <v>1742.4999999999998</v>
      </c>
    </row>
    <row r="96" spans="1:24" x14ac:dyDescent="0.2">
      <c r="A96" t="s">
        <v>747</v>
      </c>
      <c r="B96" t="s">
        <v>11349</v>
      </c>
      <c r="C96" t="s">
        <v>11248</v>
      </c>
      <c r="D96" s="2">
        <v>18990</v>
      </c>
      <c r="E96" s="2">
        <v>40990</v>
      </c>
      <c r="F96" s="2">
        <v>0.54</v>
      </c>
      <c r="G96" s="2">
        <v>4.2</v>
      </c>
      <c r="H96" s="3">
        <v>6659</v>
      </c>
      <c r="I96" t="s">
        <v>748</v>
      </c>
      <c r="J96" t="s">
        <v>749</v>
      </c>
      <c r="K96" t="s">
        <v>750</v>
      </c>
      <c r="L96" t="s">
        <v>751</v>
      </c>
      <c r="M96" t="s">
        <v>752</v>
      </c>
      <c r="N96" t="s">
        <v>753</v>
      </c>
      <c r="O96" t="s">
        <v>754</v>
      </c>
      <c r="P96" t="s">
        <v>755</v>
      </c>
      <c r="Q96" t="str">
        <f>IF(amazon[[#This Row],[Discount_Percentage]] &gt;= 50, "Yes", "No")</f>
        <v>No</v>
      </c>
      <c r="R96" s="3">
        <f>amazon[[#This Row],[Actual_Price]]*amazon[[#This Row],[Rating_Count]]</f>
        <v>272952410</v>
      </c>
      <c r="S96" s="7">
        <f>IF(amazon[[#This Row],[Discount_Percentage]]&gt;=0.5, 1,0)</f>
        <v>1</v>
      </c>
      <c r="T96" s="1" t="str">
        <f>IF(amazon[[#This Row],[Discounted_Price]]&lt;200, "₹200", IF(amazon[[#This Row],[Discounted_Price]]&lt;= 500, "₹200–₹500", "&gt;₹500"))</f>
        <v>&gt;₹500</v>
      </c>
      <c r="U96" s="3">
        <f>amazon[[#This Row],[Rating]]*amazon[[#This Row],[Rating_Count]]</f>
        <v>27967.800000000003</v>
      </c>
      <c r="V9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6">
        <f>IF(amazon[[#This Row],[Rating_Count]]&lt;1000,1, 0)</f>
        <v>0</v>
      </c>
      <c r="X96" s="3">
        <f>VALUE(amazon[[#This Row],[Rating]]*amazon[[#This Row],[Rating_Count]])</f>
        <v>27967.800000000003</v>
      </c>
    </row>
    <row r="97" spans="1:24" x14ac:dyDescent="0.2">
      <c r="A97" t="s">
        <v>756</v>
      </c>
      <c r="B97" t="s">
        <v>11350</v>
      </c>
      <c r="C97" t="s">
        <v>11244</v>
      </c>
      <c r="D97" s="2">
        <v>290</v>
      </c>
      <c r="E97" s="2">
        <v>349</v>
      </c>
      <c r="F97" s="2">
        <v>0.17</v>
      </c>
      <c r="G97" s="2">
        <v>3.7</v>
      </c>
      <c r="H97" s="3">
        <v>1977</v>
      </c>
      <c r="I97" t="s">
        <v>757</v>
      </c>
      <c r="J97" t="s">
        <v>758</v>
      </c>
      <c r="K97" t="s">
        <v>759</v>
      </c>
      <c r="L97" t="s">
        <v>760</v>
      </c>
      <c r="M97" t="s">
        <v>761</v>
      </c>
      <c r="N97" t="s">
        <v>762</v>
      </c>
      <c r="O97" t="s">
        <v>763</v>
      </c>
      <c r="P97" t="s">
        <v>764</v>
      </c>
      <c r="Q97" t="str">
        <f>IF(amazon[[#This Row],[Discount_Percentage]] &gt;= 50, "Yes", "No")</f>
        <v>No</v>
      </c>
      <c r="R97" s="3">
        <f>amazon[[#This Row],[Actual_Price]]*amazon[[#This Row],[Rating_Count]]</f>
        <v>689973</v>
      </c>
      <c r="S97" s="7">
        <f>IF(amazon[[#This Row],[Discount_Percentage]]&gt;=0.5, 1,0)</f>
        <v>0</v>
      </c>
      <c r="T97" s="1" t="str">
        <f>IF(amazon[[#This Row],[Discounted_Price]]&lt;200, "₹200", IF(amazon[[#This Row],[Discounted_Price]]&lt;= 500, "₹200–₹500", "&gt;₹500"))</f>
        <v>₹200–₹500</v>
      </c>
      <c r="U97" s="3">
        <f>amazon[[#This Row],[Rating]]*amazon[[#This Row],[Rating_Count]]</f>
        <v>7314.9000000000005</v>
      </c>
      <c r="V9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7">
        <f>IF(amazon[[#This Row],[Rating_Count]]&lt;1000,1, 0)</f>
        <v>0</v>
      </c>
      <c r="X97" s="3">
        <f>VALUE(amazon[[#This Row],[Rating]]*amazon[[#This Row],[Rating_Count]])</f>
        <v>7314.9000000000005</v>
      </c>
    </row>
    <row r="98" spans="1:24" x14ac:dyDescent="0.2">
      <c r="A98" t="s">
        <v>765</v>
      </c>
      <c r="B98" t="s">
        <v>11351</v>
      </c>
      <c r="C98" t="s">
        <v>11248</v>
      </c>
      <c r="D98" s="2">
        <v>249</v>
      </c>
      <c r="E98" s="2">
        <v>799</v>
      </c>
      <c r="F98" s="2">
        <v>0.69</v>
      </c>
      <c r="G98" s="2">
        <v>3.8</v>
      </c>
      <c r="H98" s="3">
        <v>1079</v>
      </c>
      <c r="I98" t="s">
        <v>766</v>
      </c>
      <c r="J98" t="s">
        <v>767</v>
      </c>
      <c r="K98" t="s">
        <v>768</v>
      </c>
      <c r="L98" t="s">
        <v>769</v>
      </c>
      <c r="M98" t="s">
        <v>770</v>
      </c>
      <c r="N98" t="s">
        <v>771</v>
      </c>
      <c r="O98" t="s">
        <v>772</v>
      </c>
      <c r="P98" t="s">
        <v>773</v>
      </c>
      <c r="Q98" t="str">
        <f>IF(amazon[[#This Row],[Discount_Percentage]] &gt;= 50, "Yes", "No")</f>
        <v>No</v>
      </c>
      <c r="R98" s="3">
        <f>amazon[[#This Row],[Actual_Price]]*amazon[[#This Row],[Rating_Count]]</f>
        <v>862121</v>
      </c>
      <c r="S98" s="7">
        <f>IF(amazon[[#This Row],[Discount_Percentage]]&gt;=0.5, 1,0)</f>
        <v>1</v>
      </c>
      <c r="T98" s="1" t="str">
        <f>IF(amazon[[#This Row],[Discounted_Price]]&lt;200, "₹200", IF(amazon[[#This Row],[Discounted_Price]]&lt;= 500, "₹200–₹500", "&gt;₹500"))</f>
        <v>₹200–₹500</v>
      </c>
      <c r="U98" s="3">
        <f>amazon[[#This Row],[Rating]]*amazon[[#This Row],[Rating_Count]]</f>
        <v>4100.2</v>
      </c>
      <c r="V9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8">
        <f>IF(amazon[[#This Row],[Rating_Count]]&lt;1000,1, 0)</f>
        <v>0</v>
      </c>
      <c r="X98" s="3">
        <f>VALUE(amazon[[#This Row],[Rating]]*amazon[[#This Row],[Rating_Count]])</f>
        <v>4100.2</v>
      </c>
    </row>
    <row r="99" spans="1:24" x14ac:dyDescent="0.2">
      <c r="A99" t="s">
        <v>774</v>
      </c>
      <c r="B99" t="s">
        <v>11352</v>
      </c>
      <c r="C99" t="s">
        <v>11244</v>
      </c>
      <c r="D99" s="2">
        <v>345</v>
      </c>
      <c r="E99" s="2">
        <v>999</v>
      </c>
      <c r="F99" s="2">
        <v>0.65</v>
      </c>
      <c r="G99" s="2">
        <v>3.7</v>
      </c>
      <c r="H99" s="3">
        <v>1097</v>
      </c>
      <c r="I99" t="s">
        <v>775</v>
      </c>
      <c r="J99" t="s">
        <v>776</v>
      </c>
      <c r="K99" t="s">
        <v>777</v>
      </c>
      <c r="L99" t="s">
        <v>778</v>
      </c>
      <c r="M99" t="s">
        <v>779</v>
      </c>
      <c r="N99" t="s">
        <v>780</v>
      </c>
      <c r="O99" t="s">
        <v>781</v>
      </c>
      <c r="P99" t="s">
        <v>782</v>
      </c>
      <c r="Q99" t="str">
        <f>IF(amazon[[#This Row],[Discount_Percentage]] &gt;= 50, "Yes", "No")</f>
        <v>No</v>
      </c>
      <c r="R99" s="3">
        <f>amazon[[#This Row],[Actual_Price]]*amazon[[#This Row],[Rating_Count]]</f>
        <v>1095903</v>
      </c>
      <c r="S99" s="7">
        <f>IF(amazon[[#This Row],[Discount_Percentage]]&gt;=0.5, 1,0)</f>
        <v>1</v>
      </c>
      <c r="T99" s="1" t="str">
        <f>IF(amazon[[#This Row],[Discounted_Price]]&lt;200, "₹200", IF(amazon[[#This Row],[Discounted_Price]]&lt;= 500, "₹200–₹500", "&gt;₹500"))</f>
        <v>₹200–₹500</v>
      </c>
      <c r="U99" s="3">
        <f>amazon[[#This Row],[Rating]]*amazon[[#This Row],[Rating_Count]]</f>
        <v>4058.9</v>
      </c>
      <c r="V9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9">
        <f>IF(amazon[[#This Row],[Rating_Count]]&lt;1000,1, 0)</f>
        <v>0</v>
      </c>
      <c r="X99" s="3">
        <f>VALUE(amazon[[#This Row],[Rating]]*amazon[[#This Row],[Rating_Count]])</f>
        <v>4058.9</v>
      </c>
    </row>
    <row r="100" spans="1:24" x14ac:dyDescent="0.2">
      <c r="A100" t="s">
        <v>783</v>
      </c>
      <c r="B100" t="s">
        <v>11353</v>
      </c>
      <c r="C100" t="s">
        <v>11244</v>
      </c>
      <c r="D100" s="2">
        <v>1099</v>
      </c>
      <c r="E100" s="2">
        <v>1899</v>
      </c>
      <c r="F100" s="2">
        <v>0.42</v>
      </c>
      <c r="G100" s="2">
        <v>4.5</v>
      </c>
      <c r="H100" s="3">
        <v>22420</v>
      </c>
      <c r="I100" t="s">
        <v>784</v>
      </c>
      <c r="J100" t="s">
        <v>785</v>
      </c>
      <c r="K100" t="s">
        <v>786</v>
      </c>
      <c r="L100" t="s">
        <v>787</v>
      </c>
      <c r="M100" t="s">
        <v>788</v>
      </c>
      <c r="N100" t="s">
        <v>789</v>
      </c>
      <c r="O100" t="s">
        <v>790</v>
      </c>
      <c r="P100" t="s">
        <v>791</v>
      </c>
      <c r="Q100" t="str">
        <f>IF(amazon[[#This Row],[Discount_Percentage]] &gt;= 50, "Yes", "No")</f>
        <v>No</v>
      </c>
      <c r="R100" s="3">
        <f>amazon[[#This Row],[Actual_Price]]*amazon[[#This Row],[Rating_Count]]</f>
        <v>42575580</v>
      </c>
      <c r="S100" s="7">
        <f>IF(amazon[[#This Row],[Discount_Percentage]]&gt;=0.5, 1,0)</f>
        <v>0</v>
      </c>
      <c r="T100" s="1" t="str">
        <f>IF(amazon[[#This Row],[Discounted_Price]]&lt;200, "₹200", IF(amazon[[#This Row],[Discounted_Price]]&lt;= 500, "₹200–₹500", "&gt;₹500"))</f>
        <v>&gt;₹500</v>
      </c>
      <c r="U100" s="3">
        <f>amazon[[#This Row],[Rating]]*amazon[[#This Row],[Rating_Count]]</f>
        <v>100890</v>
      </c>
      <c r="V10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0">
        <f>IF(amazon[[#This Row],[Rating_Count]]&lt;1000,1, 0)</f>
        <v>0</v>
      </c>
      <c r="X100" s="3">
        <f>VALUE(amazon[[#This Row],[Rating]]*amazon[[#This Row],[Rating_Count]])</f>
        <v>100890</v>
      </c>
    </row>
    <row r="101" spans="1:24" x14ac:dyDescent="0.2">
      <c r="A101" t="s">
        <v>792</v>
      </c>
      <c r="B101" t="s">
        <v>11354</v>
      </c>
      <c r="C101" t="s">
        <v>11244</v>
      </c>
      <c r="D101" s="2">
        <v>719</v>
      </c>
      <c r="E101" s="2">
        <v>1499</v>
      </c>
      <c r="F101" s="2">
        <v>0.52</v>
      </c>
      <c r="G101" s="2">
        <v>4.0999999999999996</v>
      </c>
      <c r="H101" s="3">
        <v>1045</v>
      </c>
      <c r="I101" t="s">
        <v>793</v>
      </c>
      <c r="J101" t="s">
        <v>794</v>
      </c>
      <c r="K101" t="s">
        <v>795</v>
      </c>
      <c r="L101" t="s">
        <v>796</v>
      </c>
      <c r="M101" t="s">
        <v>797</v>
      </c>
      <c r="N101" t="s">
        <v>798</v>
      </c>
      <c r="O101" t="s">
        <v>799</v>
      </c>
      <c r="P101" t="s">
        <v>800</v>
      </c>
      <c r="Q101" t="str">
        <f>IF(amazon[[#This Row],[Discount_Percentage]] &gt;= 50, "Yes", "No")</f>
        <v>No</v>
      </c>
      <c r="R101" s="3">
        <f>amazon[[#This Row],[Actual_Price]]*amazon[[#This Row],[Rating_Count]]</f>
        <v>1566455</v>
      </c>
      <c r="S101" s="7">
        <f>IF(amazon[[#This Row],[Discount_Percentage]]&gt;=0.5, 1,0)</f>
        <v>1</v>
      </c>
      <c r="T101" s="1" t="str">
        <f>IF(amazon[[#This Row],[Discounted_Price]]&lt;200, "₹200", IF(amazon[[#This Row],[Discounted_Price]]&lt;= 500, "₹200–₹500", "&gt;₹500"))</f>
        <v>&gt;₹500</v>
      </c>
      <c r="U101" s="3">
        <f>amazon[[#This Row],[Rating]]*amazon[[#This Row],[Rating_Count]]</f>
        <v>4284.5</v>
      </c>
      <c r="V10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1">
        <f>IF(amazon[[#This Row],[Rating_Count]]&lt;1000,1, 0)</f>
        <v>0</v>
      </c>
      <c r="X101" s="3">
        <f>VALUE(amazon[[#This Row],[Rating]]*amazon[[#This Row],[Rating_Count]])</f>
        <v>4284.5</v>
      </c>
    </row>
    <row r="102" spans="1:24" x14ac:dyDescent="0.2">
      <c r="A102" t="s">
        <v>801</v>
      </c>
      <c r="B102" t="s">
        <v>11355</v>
      </c>
      <c r="C102" t="s">
        <v>11248</v>
      </c>
      <c r="D102" s="2">
        <v>349</v>
      </c>
      <c r="E102" s="2">
        <v>1499</v>
      </c>
      <c r="F102" s="2">
        <v>0.77</v>
      </c>
      <c r="G102" s="2">
        <v>4.3</v>
      </c>
      <c r="H102" s="3">
        <v>4145</v>
      </c>
      <c r="I102" t="s">
        <v>802</v>
      </c>
      <c r="J102" t="s">
        <v>803</v>
      </c>
      <c r="K102" t="s">
        <v>804</v>
      </c>
      <c r="L102" t="s">
        <v>805</v>
      </c>
      <c r="M102" t="s">
        <v>806</v>
      </c>
      <c r="N102" t="s">
        <v>807</v>
      </c>
      <c r="O102" t="s">
        <v>808</v>
      </c>
      <c r="P102" t="s">
        <v>809</v>
      </c>
      <c r="Q102" t="str">
        <f>IF(amazon[[#This Row],[Discount_Percentage]] &gt;= 50, "Yes", "No")</f>
        <v>No</v>
      </c>
      <c r="R102" s="3">
        <f>amazon[[#This Row],[Actual_Price]]*amazon[[#This Row],[Rating_Count]]</f>
        <v>6213355</v>
      </c>
      <c r="S102" s="7">
        <f>IF(amazon[[#This Row],[Discount_Percentage]]&gt;=0.5, 1,0)</f>
        <v>1</v>
      </c>
      <c r="T102" s="1" t="str">
        <f>IF(amazon[[#This Row],[Discounted_Price]]&lt;200, "₹200", IF(amazon[[#This Row],[Discounted_Price]]&lt;= 500, "₹200–₹500", "&gt;₹500"))</f>
        <v>₹200–₹500</v>
      </c>
      <c r="U102" s="3">
        <f>amazon[[#This Row],[Rating]]*amazon[[#This Row],[Rating_Count]]</f>
        <v>17823.5</v>
      </c>
      <c r="V10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2">
        <f>IF(amazon[[#This Row],[Rating_Count]]&lt;1000,1, 0)</f>
        <v>0</v>
      </c>
      <c r="X102" s="3">
        <f>VALUE(amazon[[#This Row],[Rating]]*amazon[[#This Row],[Rating_Count]])</f>
        <v>17823.5</v>
      </c>
    </row>
    <row r="103" spans="1:24" x14ac:dyDescent="0.2">
      <c r="A103" t="s">
        <v>810</v>
      </c>
      <c r="B103" t="s">
        <v>11321</v>
      </c>
      <c r="C103" t="s">
        <v>11244</v>
      </c>
      <c r="D103" s="2">
        <v>849</v>
      </c>
      <c r="E103" s="2">
        <v>1809</v>
      </c>
      <c r="F103" s="2">
        <v>0.53</v>
      </c>
      <c r="G103" s="2">
        <v>4.3</v>
      </c>
      <c r="H103" s="3">
        <v>6547</v>
      </c>
      <c r="I103" t="s">
        <v>429</v>
      </c>
      <c r="J103" t="s">
        <v>811</v>
      </c>
      <c r="K103" t="s">
        <v>812</v>
      </c>
      <c r="L103" t="s">
        <v>813</v>
      </c>
      <c r="M103" t="s">
        <v>814</v>
      </c>
      <c r="N103" t="s">
        <v>815</v>
      </c>
      <c r="O103" t="s">
        <v>435</v>
      </c>
      <c r="P103" t="s">
        <v>816</v>
      </c>
      <c r="Q103" t="str">
        <f>IF(amazon[[#This Row],[Discount_Percentage]] &gt;= 50, "Yes", "No")</f>
        <v>No</v>
      </c>
      <c r="R103" s="3">
        <f>amazon[[#This Row],[Actual_Price]]*amazon[[#This Row],[Rating_Count]]</f>
        <v>11843523</v>
      </c>
      <c r="S103" s="7">
        <f>IF(amazon[[#This Row],[Discount_Percentage]]&gt;=0.5, 1,0)</f>
        <v>1</v>
      </c>
      <c r="T103" s="1" t="str">
        <f>IF(amazon[[#This Row],[Discounted_Price]]&lt;200, "₹200", IF(amazon[[#This Row],[Discounted_Price]]&lt;= 500, "₹200–₹500", "&gt;₹500"))</f>
        <v>&gt;₹500</v>
      </c>
      <c r="U103" s="3">
        <f>amazon[[#This Row],[Rating]]*amazon[[#This Row],[Rating_Count]]</f>
        <v>28152.1</v>
      </c>
      <c r="V10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3">
        <f>IF(amazon[[#This Row],[Rating_Count]]&lt;1000,1, 0)</f>
        <v>0</v>
      </c>
      <c r="X103" s="3">
        <f>VALUE(amazon[[#This Row],[Rating]]*amazon[[#This Row],[Rating_Count]])</f>
        <v>28152.1</v>
      </c>
    </row>
    <row r="104" spans="1:24" x14ac:dyDescent="0.2">
      <c r="A104" t="s">
        <v>817</v>
      </c>
      <c r="B104" t="s">
        <v>11356</v>
      </c>
      <c r="C104" t="s">
        <v>11248</v>
      </c>
      <c r="D104" s="2">
        <v>299</v>
      </c>
      <c r="E104" s="2">
        <v>899</v>
      </c>
      <c r="F104" s="2">
        <v>0.67</v>
      </c>
      <c r="G104" s="2">
        <v>4</v>
      </c>
      <c r="H104" s="3">
        <v>1588</v>
      </c>
      <c r="I104" t="s">
        <v>818</v>
      </c>
      <c r="J104" t="s">
        <v>819</v>
      </c>
      <c r="K104" t="s">
        <v>820</v>
      </c>
      <c r="L104" t="s">
        <v>821</v>
      </c>
      <c r="M104" t="s">
        <v>822</v>
      </c>
      <c r="N104" t="s">
        <v>823</v>
      </c>
      <c r="O104" t="s">
        <v>824</v>
      </c>
      <c r="P104" t="s">
        <v>825</v>
      </c>
      <c r="Q104" t="str">
        <f>IF(amazon[[#This Row],[Discount_Percentage]] &gt;= 50, "Yes", "No")</f>
        <v>No</v>
      </c>
      <c r="R104" s="3">
        <f>amazon[[#This Row],[Actual_Price]]*amazon[[#This Row],[Rating_Count]]</f>
        <v>1427612</v>
      </c>
      <c r="S104" s="7">
        <f>IF(amazon[[#This Row],[Discount_Percentage]]&gt;=0.5, 1,0)</f>
        <v>1</v>
      </c>
      <c r="T104" s="1" t="str">
        <f>IF(amazon[[#This Row],[Discounted_Price]]&lt;200, "₹200", IF(amazon[[#This Row],[Discounted_Price]]&lt;= 500, "₹200–₹500", "&gt;₹500"))</f>
        <v>₹200–₹500</v>
      </c>
      <c r="U104" s="3">
        <f>amazon[[#This Row],[Rating]]*amazon[[#This Row],[Rating_Count]]</f>
        <v>6352</v>
      </c>
      <c r="V10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4">
        <f>IF(amazon[[#This Row],[Rating_Count]]&lt;1000,1, 0)</f>
        <v>0</v>
      </c>
      <c r="X104" s="3">
        <f>VALUE(amazon[[#This Row],[Rating]]*amazon[[#This Row],[Rating_Count]])</f>
        <v>6352</v>
      </c>
    </row>
    <row r="105" spans="1:24" x14ac:dyDescent="0.2">
      <c r="A105" t="s">
        <v>826</v>
      </c>
      <c r="B105" t="s">
        <v>11357</v>
      </c>
      <c r="C105" t="s">
        <v>11248</v>
      </c>
      <c r="D105" s="2">
        <v>21999</v>
      </c>
      <c r="E105" s="2">
        <v>29999</v>
      </c>
      <c r="F105" s="2">
        <v>0.27</v>
      </c>
      <c r="G105" s="2">
        <v>4.2</v>
      </c>
      <c r="H105" s="3">
        <v>32840</v>
      </c>
      <c r="I105" t="s">
        <v>827</v>
      </c>
      <c r="J105" t="s">
        <v>135</v>
      </c>
      <c r="K105" t="s">
        <v>136</v>
      </c>
      <c r="L105" t="s">
        <v>137</v>
      </c>
      <c r="M105" t="s">
        <v>138</v>
      </c>
      <c r="N105" t="s">
        <v>828</v>
      </c>
      <c r="O105" t="s">
        <v>829</v>
      </c>
      <c r="P105" t="s">
        <v>830</v>
      </c>
      <c r="Q105" t="str">
        <f>IF(amazon[[#This Row],[Discount_Percentage]] &gt;= 50, "Yes", "No")</f>
        <v>No</v>
      </c>
      <c r="R105" s="3">
        <f>amazon[[#This Row],[Actual_Price]]*amazon[[#This Row],[Rating_Count]]</f>
        <v>985167160</v>
      </c>
      <c r="S105" s="7">
        <f>IF(amazon[[#This Row],[Discount_Percentage]]&gt;=0.5, 1,0)</f>
        <v>0</v>
      </c>
      <c r="T105" s="1" t="str">
        <f>IF(amazon[[#This Row],[Discounted_Price]]&lt;200, "₹200", IF(amazon[[#This Row],[Discounted_Price]]&lt;= 500, "₹200–₹500", "&gt;₹500"))</f>
        <v>&gt;₹500</v>
      </c>
      <c r="U105" s="3">
        <f>amazon[[#This Row],[Rating]]*amazon[[#This Row],[Rating_Count]]</f>
        <v>137928</v>
      </c>
      <c r="V10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5">
        <f>IF(amazon[[#This Row],[Rating_Count]]&lt;1000,1, 0)</f>
        <v>0</v>
      </c>
      <c r="X105" s="3">
        <f>VALUE(amazon[[#This Row],[Rating]]*amazon[[#This Row],[Rating_Count]])</f>
        <v>137928</v>
      </c>
    </row>
    <row r="106" spans="1:24" x14ac:dyDescent="0.2">
      <c r="A106" t="s">
        <v>831</v>
      </c>
      <c r="B106" t="s">
        <v>11287</v>
      </c>
      <c r="C106" t="s">
        <v>11244</v>
      </c>
      <c r="D106" s="2">
        <v>349</v>
      </c>
      <c r="E106" s="2">
        <v>999</v>
      </c>
      <c r="F106" s="2">
        <v>0.65</v>
      </c>
      <c r="G106" s="2">
        <v>4.2</v>
      </c>
      <c r="H106" s="3">
        <v>13120</v>
      </c>
      <c r="I106" t="s">
        <v>832</v>
      </c>
      <c r="J106" t="s">
        <v>833</v>
      </c>
      <c r="K106" t="s">
        <v>834</v>
      </c>
      <c r="L106" t="s">
        <v>835</v>
      </c>
      <c r="M106" t="s">
        <v>836</v>
      </c>
      <c r="N106" t="s">
        <v>837</v>
      </c>
      <c r="O106" t="s">
        <v>838</v>
      </c>
      <c r="P106" t="s">
        <v>839</v>
      </c>
      <c r="Q106" t="str">
        <f>IF(amazon[[#This Row],[Discount_Percentage]] &gt;= 50, "Yes", "No")</f>
        <v>No</v>
      </c>
      <c r="R106" s="3">
        <f>amazon[[#This Row],[Actual_Price]]*amazon[[#This Row],[Rating_Count]]</f>
        <v>13106880</v>
      </c>
      <c r="S106" s="7">
        <f>IF(amazon[[#This Row],[Discount_Percentage]]&gt;=0.5, 1,0)</f>
        <v>1</v>
      </c>
      <c r="T106" s="1" t="str">
        <f>IF(amazon[[#This Row],[Discounted_Price]]&lt;200, "₹200", IF(amazon[[#This Row],[Discounted_Price]]&lt;= 500, "₹200–₹500", "&gt;₹500"))</f>
        <v>₹200–₹500</v>
      </c>
      <c r="U106" s="3">
        <f>amazon[[#This Row],[Rating]]*amazon[[#This Row],[Rating_Count]]</f>
        <v>55104</v>
      </c>
      <c r="V10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6">
        <f>IF(amazon[[#This Row],[Rating_Count]]&lt;1000,1, 0)</f>
        <v>0</v>
      </c>
      <c r="X106" s="3">
        <f>VALUE(amazon[[#This Row],[Rating]]*amazon[[#This Row],[Rating_Count]])</f>
        <v>55104</v>
      </c>
    </row>
    <row r="107" spans="1:24" x14ac:dyDescent="0.2">
      <c r="A107" t="s">
        <v>840</v>
      </c>
      <c r="B107" t="s">
        <v>11354</v>
      </c>
      <c r="C107" t="s">
        <v>11244</v>
      </c>
      <c r="D107" s="2">
        <v>399</v>
      </c>
      <c r="E107" s="2">
        <v>999</v>
      </c>
      <c r="F107" s="2">
        <v>0.6</v>
      </c>
      <c r="G107" s="2">
        <v>4.3</v>
      </c>
      <c r="H107" s="3">
        <v>2806</v>
      </c>
      <c r="I107" t="s">
        <v>841</v>
      </c>
      <c r="J107" t="s">
        <v>842</v>
      </c>
      <c r="K107" t="s">
        <v>843</v>
      </c>
      <c r="L107" t="s">
        <v>844</v>
      </c>
      <c r="M107" t="s">
        <v>845</v>
      </c>
      <c r="N107" t="s">
        <v>846</v>
      </c>
      <c r="O107" t="s">
        <v>847</v>
      </c>
      <c r="P107" t="s">
        <v>848</v>
      </c>
      <c r="Q107" t="str">
        <f>IF(amazon[[#This Row],[Discount_Percentage]] &gt;= 50, "Yes", "No")</f>
        <v>No</v>
      </c>
      <c r="R107" s="3">
        <f>amazon[[#This Row],[Actual_Price]]*amazon[[#This Row],[Rating_Count]]</f>
        <v>2803194</v>
      </c>
      <c r="S107" s="7">
        <f>IF(amazon[[#This Row],[Discount_Percentage]]&gt;=0.5, 1,0)</f>
        <v>1</v>
      </c>
      <c r="T107" s="1" t="str">
        <f>IF(amazon[[#This Row],[Discounted_Price]]&lt;200, "₹200", IF(amazon[[#This Row],[Discounted_Price]]&lt;= 500, "₹200–₹500", "&gt;₹500"))</f>
        <v>₹200–₹500</v>
      </c>
      <c r="U107" s="3">
        <f>amazon[[#This Row],[Rating]]*amazon[[#This Row],[Rating_Count]]</f>
        <v>12065.8</v>
      </c>
      <c r="V10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7">
        <f>IF(amazon[[#This Row],[Rating_Count]]&lt;1000,1, 0)</f>
        <v>0</v>
      </c>
      <c r="X107" s="3">
        <f>VALUE(amazon[[#This Row],[Rating]]*amazon[[#This Row],[Rating_Count]])</f>
        <v>12065.8</v>
      </c>
    </row>
    <row r="108" spans="1:24" x14ac:dyDescent="0.2">
      <c r="A108" t="s">
        <v>849</v>
      </c>
      <c r="B108" t="s">
        <v>11287</v>
      </c>
      <c r="C108" t="s">
        <v>11244</v>
      </c>
      <c r="D108" s="2">
        <v>449</v>
      </c>
      <c r="E108" s="2">
        <v>1299</v>
      </c>
      <c r="F108" s="2">
        <v>0.65</v>
      </c>
      <c r="G108" s="2">
        <v>4.2</v>
      </c>
      <c r="H108" s="3">
        <v>24269</v>
      </c>
      <c r="I108" t="s">
        <v>850</v>
      </c>
      <c r="J108" t="s">
        <v>2</v>
      </c>
      <c r="K108" t="s">
        <v>3</v>
      </c>
      <c r="L108" t="s">
        <v>4</v>
      </c>
      <c r="M108" t="s">
        <v>5</v>
      </c>
      <c r="N108" t="s">
        <v>6</v>
      </c>
      <c r="O108" t="s">
        <v>7</v>
      </c>
      <c r="P108" t="s">
        <v>851</v>
      </c>
      <c r="Q108" t="str">
        <f>IF(amazon[[#This Row],[Discount_Percentage]] &gt;= 50, "Yes", "No")</f>
        <v>No</v>
      </c>
      <c r="R108" s="3">
        <f>amazon[[#This Row],[Actual_Price]]*amazon[[#This Row],[Rating_Count]]</f>
        <v>31525431</v>
      </c>
      <c r="S108" s="7">
        <f>IF(amazon[[#This Row],[Discount_Percentage]]&gt;=0.5, 1,0)</f>
        <v>1</v>
      </c>
      <c r="T108" s="1" t="str">
        <f>IF(amazon[[#This Row],[Discounted_Price]]&lt;200, "₹200", IF(amazon[[#This Row],[Discounted_Price]]&lt;= 500, "₹200–₹500", "&gt;₹500"))</f>
        <v>₹200–₹500</v>
      </c>
      <c r="U108" s="3">
        <f>amazon[[#This Row],[Rating]]*amazon[[#This Row],[Rating_Count]]</f>
        <v>101929.8</v>
      </c>
      <c r="V10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8">
        <f>IF(amazon[[#This Row],[Rating_Count]]&lt;1000,1, 0)</f>
        <v>0</v>
      </c>
      <c r="X108" s="3">
        <f>VALUE(amazon[[#This Row],[Rating]]*amazon[[#This Row],[Rating_Count]])</f>
        <v>101929.8</v>
      </c>
    </row>
    <row r="109" spans="1:24" x14ac:dyDescent="0.2">
      <c r="A109" t="s">
        <v>852</v>
      </c>
      <c r="B109" t="s">
        <v>11358</v>
      </c>
      <c r="C109" t="s">
        <v>11244</v>
      </c>
      <c r="D109" s="2">
        <v>299</v>
      </c>
      <c r="E109" s="2">
        <v>999</v>
      </c>
      <c r="F109" s="2">
        <v>0.7</v>
      </c>
      <c r="G109" s="2">
        <v>4.3</v>
      </c>
      <c r="H109" s="3">
        <v>766</v>
      </c>
      <c r="I109" t="s">
        <v>853</v>
      </c>
      <c r="J109" t="s">
        <v>854</v>
      </c>
      <c r="K109" t="s">
        <v>855</v>
      </c>
      <c r="L109" t="s">
        <v>856</v>
      </c>
      <c r="M109" t="s">
        <v>857</v>
      </c>
      <c r="N109" t="s">
        <v>858</v>
      </c>
      <c r="O109" t="s">
        <v>859</v>
      </c>
      <c r="P109" t="s">
        <v>860</v>
      </c>
      <c r="Q109" t="str">
        <f>IF(amazon[[#This Row],[Discount_Percentage]] &gt;= 50, "Yes", "No")</f>
        <v>No</v>
      </c>
      <c r="R109" s="3">
        <f>amazon[[#This Row],[Actual_Price]]*amazon[[#This Row],[Rating_Count]]</f>
        <v>765234</v>
      </c>
      <c r="S109" s="7">
        <f>IF(amazon[[#This Row],[Discount_Percentage]]&gt;=0.5, 1,0)</f>
        <v>1</v>
      </c>
      <c r="T109" s="1" t="str">
        <f>IF(amazon[[#This Row],[Discounted_Price]]&lt;200, "₹200", IF(amazon[[#This Row],[Discounted_Price]]&lt;= 500, "₹200–₹500", "&gt;₹500"))</f>
        <v>₹200–₹500</v>
      </c>
      <c r="U109" s="3">
        <f>amazon[[#This Row],[Rating]]*amazon[[#This Row],[Rating_Count]]</f>
        <v>3293.7999999999997</v>
      </c>
      <c r="V10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9">
        <f>IF(amazon[[#This Row],[Rating_Count]]&lt;1000,1, 0)</f>
        <v>1</v>
      </c>
      <c r="X109" s="3">
        <f>VALUE(amazon[[#This Row],[Rating]]*amazon[[#This Row],[Rating_Count]])</f>
        <v>3293.7999999999997</v>
      </c>
    </row>
    <row r="110" spans="1:24" x14ac:dyDescent="0.2">
      <c r="A110" t="s">
        <v>861</v>
      </c>
      <c r="B110" t="s">
        <v>11359</v>
      </c>
      <c r="C110" t="s">
        <v>11248</v>
      </c>
      <c r="D110" s="2">
        <v>37999</v>
      </c>
      <c r="E110" s="2">
        <v>65000</v>
      </c>
      <c r="F110" s="2">
        <v>0.42</v>
      </c>
      <c r="G110" s="2">
        <v>4.3</v>
      </c>
      <c r="H110" s="3">
        <v>3587</v>
      </c>
      <c r="I110" t="s">
        <v>862</v>
      </c>
      <c r="J110" t="s">
        <v>863</v>
      </c>
      <c r="K110" t="s">
        <v>864</v>
      </c>
      <c r="L110" t="s">
        <v>865</v>
      </c>
      <c r="M110" t="s">
        <v>866</v>
      </c>
      <c r="N110" t="s">
        <v>867</v>
      </c>
      <c r="O110" t="s">
        <v>868</v>
      </c>
      <c r="P110" t="s">
        <v>869</v>
      </c>
      <c r="Q110" t="str">
        <f>IF(amazon[[#This Row],[Discount_Percentage]] &gt;= 50, "Yes", "No")</f>
        <v>No</v>
      </c>
      <c r="R110" s="3">
        <f>amazon[[#This Row],[Actual_Price]]*amazon[[#This Row],[Rating_Count]]</f>
        <v>233155000</v>
      </c>
      <c r="S110" s="7">
        <f>IF(amazon[[#This Row],[Discount_Percentage]]&gt;=0.5, 1,0)</f>
        <v>0</v>
      </c>
      <c r="T110" s="1" t="str">
        <f>IF(amazon[[#This Row],[Discounted_Price]]&lt;200, "₹200", IF(amazon[[#This Row],[Discounted_Price]]&lt;= 500, "₹200–₹500", "&gt;₹500"))</f>
        <v>&gt;₹500</v>
      </c>
      <c r="U110" s="3">
        <f>amazon[[#This Row],[Rating]]*amazon[[#This Row],[Rating_Count]]</f>
        <v>15424.099999999999</v>
      </c>
      <c r="V11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0">
        <f>IF(amazon[[#This Row],[Rating_Count]]&lt;1000,1, 0)</f>
        <v>0</v>
      </c>
      <c r="X110" s="3">
        <f>VALUE(amazon[[#This Row],[Rating]]*amazon[[#This Row],[Rating_Count]])</f>
        <v>15424.099999999999</v>
      </c>
    </row>
    <row r="111" spans="1:24" x14ac:dyDescent="0.2">
      <c r="A111" t="s">
        <v>870</v>
      </c>
      <c r="B111" t="s">
        <v>11292</v>
      </c>
      <c r="C111" t="s">
        <v>11244</v>
      </c>
      <c r="D111" s="2">
        <v>99</v>
      </c>
      <c r="E111" s="2">
        <v>800</v>
      </c>
      <c r="F111" s="2">
        <v>0.88</v>
      </c>
      <c r="G111" s="2">
        <v>3.9</v>
      </c>
      <c r="H111" s="3">
        <v>24871</v>
      </c>
      <c r="I111" t="s">
        <v>871</v>
      </c>
      <c r="J111" t="s">
        <v>47</v>
      </c>
      <c r="K111" t="s">
        <v>48</v>
      </c>
      <c r="L111" t="s">
        <v>49</v>
      </c>
      <c r="M111" t="s">
        <v>50</v>
      </c>
      <c r="N111" t="s">
        <v>872</v>
      </c>
      <c r="O111" t="s">
        <v>873</v>
      </c>
      <c r="P111" t="s">
        <v>874</v>
      </c>
      <c r="Q111" t="str">
        <f>IF(amazon[[#This Row],[Discount_Percentage]] &gt;= 50, "Yes", "No")</f>
        <v>No</v>
      </c>
      <c r="R111" s="3">
        <f>amazon[[#This Row],[Actual_Price]]*amazon[[#This Row],[Rating_Count]]</f>
        <v>19896800</v>
      </c>
      <c r="S111" s="7">
        <f>IF(amazon[[#This Row],[Discount_Percentage]]&gt;=0.5, 1,0)</f>
        <v>1</v>
      </c>
      <c r="T111" s="1" t="str">
        <f>IF(amazon[[#This Row],[Discounted_Price]]&lt;200, "₹200", IF(amazon[[#This Row],[Discounted_Price]]&lt;= 500, "₹200–₹500", "&gt;₹500"))</f>
        <v>₹200</v>
      </c>
      <c r="U111" s="3">
        <f>amazon[[#This Row],[Rating]]*amazon[[#This Row],[Rating_Count]]</f>
        <v>96996.9</v>
      </c>
      <c r="V11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1">
        <f>IF(amazon[[#This Row],[Rating_Count]]&lt;1000,1, 0)</f>
        <v>0</v>
      </c>
      <c r="X111" s="3">
        <f>VALUE(amazon[[#This Row],[Rating]]*amazon[[#This Row],[Rating_Count]])</f>
        <v>96996.9</v>
      </c>
    </row>
    <row r="112" spans="1:24" x14ac:dyDescent="0.2">
      <c r="A112" t="s">
        <v>875</v>
      </c>
      <c r="B112" t="s">
        <v>11360</v>
      </c>
      <c r="C112" t="s">
        <v>11248</v>
      </c>
      <c r="D112" s="2">
        <v>7390</v>
      </c>
      <c r="E112" s="2">
        <v>20000</v>
      </c>
      <c r="F112" s="2">
        <v>0.63</v>
      </c>
      <c r="G112" s="2">
        <v>4.0999999999999996</v>
      </c>
      <c r="H112" s="3">
        <v>2581</v>
      </c>
      <c r="I112" t="s">
        <v>876</v>
      </c>
      <c r="J112" t="s">
        <v>877</v>
      </c>
      <c r="K112" t="s">
        <v>878</v>
      </c>
      <c r="L112" t="s">
        <v>879</v>
      </c>
      <c r="M112" t="s">
        <v>880</v>
      </c>
      <c r="N112" t="s">
        <v>881</v>
      </c>
      <c r="O112" t="s">
        <v>882</v>
      </c>
      <c r="P112" t="s">
        <v>883</v>
      </c>
      <c r="Q112" t="str">
        <f>IF(amazon[[#This Row],[Discount_Percentage]] &gt;= 50, "Yes", "No")</f>
        <v>No</v>
      </c>
      <c r="R112" s="3">
        <f>amazon[[#This Row],[Actual_Price]]*amazon[[#This Row],[Rating_Count]]</f>
        <v>51620000</v>
      </c>
      <c r="S112" s="7">
        <f>IF(amazon[[#This Row],[Discount_Percentage]]&gt;=0.5, 1,0)</f>
        <v>1</v>
      </c>
      <c r="T112" s="1" t="str">
        <f>IF(amazon[[#This Row],[Discounted_Price]]&lt;200, "₹200", IF(amazon[[#This Row],[Discounted_Price]]&lt;= 500, "₹200–₹500", "&gt;₹500"))</f>
        <v>&gt;₹500</v>
      </c>
      <c r="U112" s="3">
        <f>amazon[[#This Row],[Rating]]*amazon[[#This Row],[Rating_Count]]</f>
        <v>10582.099999999999</v>
      </c>
      <c r="V11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2">
        <f>IF(amazon[[#This Row],[Rating_Count]]&lt;1000,1, 0)</f>
        <v>0</v>
      </c>
      <c r="X112" s="3">
        <f>VALUE(amazon[[#This Row],[Rating]]*amazon[[#This Row],[Rating_Count]])</f>
        <v>10582.099999999999</v>
      </c>
    </row>
    <row r="113" spans="1:24" x14ac:dyDescent="0.2">
      <c r="A113" t="s">
        <v>884</v>
      </c>
      <c r="B113" t="s">
        <v>11361</v>
      </c>
      <c r="C113" t="s">
        <v>11244</v>
      </c>
      <c r="D113" s="2">
        <v>273.10000000000002</v>
      </c>
      <c r="E113" s="2">
        <v>999</v>
      </c>
      <c r="F113" s="2">
        <v>0.73</v>
      </c>
      <c r="G113" s="2">
        <v>4.3</v>
      </c>
      <c r="H113" s="3">
        <v>20850</v>
      </c>
      <c r="I113" t="s">
        <v>885</v>
      </c>
      <c r="J113" t="s">
        <v>247</v>
      </c>
      <c r="K113" t="s">
        <v>248</v>
      </c>
      <c r="L113" t="s">
        <v>249</v>
      </c>
      <c r="M113" t="s">
        <v>250</v>
      </c>
      <c r="N113" t="s">
        <v>251</v>
      </c>
      <c r="O113" t="s">
        <v>886</v>
      </c>
      <c r="P113" t="s">
        <v>887</v>
      </c>
      <c r="Q113" t="str">
        <f>IF(amazon[[#This Row],[Discount_Percentage]] &gt;= 50, "Yes", "No")</f>
        <v>No</v>
      </c>
      <c r="R113" s="3">
        <f>amazon[[#This Row],[Actual_Price]]*amazon[[#This Row],[Rating_Count]]</f>
        <v>20829150</v>
      </c>
      <c r="S113" s="7">
        <f>IF(amazon[[#This Row],[Discount_Percentage]]&gt;=0.5, 1,0)</f>
        <v>1</v>
      </c>
      <c r="T113" s="1" t="str">
        <f>IF(amazon[[#This Row],[Discounted_Price]]&lt;200, "₹200", IF(amazon[[#This Row],[Discounted_Price]]&lt;= 500, "₹200–₹500", "&gt;₹500"))</f>
        <v>₹200–₹500</v>
      </c>
      <c r="U113" s="3">
        <f>amazon[[#This Row],[Rating]]*amazon[[#This Row],[Rating_Count]]</f>
        <v>89655</v>
      </c>
      <c r="V11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3">
        <f>IF(amazon[[#This Row],[Rating_Count]]&lt;1000,1, 0)</f>
        <v>0</v>
      </c>
      <c r="X113" s="3">
        <f>VALUE(amazon[[#This Row],[Rating]]*amazon[[#This Row],[Rating_Count]])</f>
        <v>89655</v>
      </c>
    </row>
    <row r="114" spans="1:24" x14ac:dyDescent="0.2">
      <c r="A114" t="s">
        <v>888</v>
      </c>
      <c r="B114" t="s">
        <v>11301</v>
      </c>
      <c r="C114" t="s">
        <v>11248</v>
      </c>
      <c r="D114" s="2">
        <v>15990</v>
      </c>
      <c r="E114" s="2">
        <v>23990</v>
      </c>
      <c r="F114" s="2">
        <v>0.33</v>
      </c>
      <c r="G114" s="2">
        <v>4.3</v>
      </c>
      <c r="H114" s="3">
        <v>1035</v>
      </c>
      <c r="I114" t="s">
        <v>889</v>
      </c>
      <c r="J114" t="s">
        <v>890</v>
      </c>
      <c r="K114" t="s">
        <v>891</v>
      </c>
      <c r="L114" t="s">
        <v>892</v>
      </c>
      <c r="M114" t="s">
        <v>893</v>
      </c>
      <c r="N114" t="s">
        <v>894</v>
      </c>
      <c r="O114" t="s">
        <v>895</v>
      </c>
      <c r="P114" t="s">
        <v>896</v>
      </c>
      <c r="Q114" t="str">
        <f>IF(amazon[[#This Row],[Discount_Percentage]] &gt;= 50, "Yes", "No")</f>
        <v>No</v>
      </c>
      <c r="R114" s="3">
        <f>amazon[[#This Row],[Actual_Price]]*amazon[[#This Row],[Rating_Count]]</f>
        <v>24829650</v>
      </c>
      <c r="S114" s="7">
        <f>IF(amazon[[#This Row],[Discount_Percentage]]&gt;=0.5, 1,0)</f>
        <v>0</v>
      </c>
      <c r="T114" s="1" t="str">
        <f>IF(amazon[[#This Row],[Discounted_Price]]&lt;200, "₹200", IF(amazon[[#This Row],[Discounted_Price]]&lt;= 500, "₹200–₹500", "&gt;₹500"))</f>
        <v>&gt;₹500</v>
      </c>
      <c r="U114" s="3">
        <f>amazon[[#This Row],[Rating]]*amazon[[#This Row],[Rating_Count]]</f>
        <v>4450.5</v>
      </c>
      <c r="V11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4">
        <f>IF(amazon[[#This Row],[Rating_Count]]&lt;1000,1, 0)</f>
        <v>0</v>
      </c>
      <c r="X114" s="3">
        <f>VALUE(amazon[[#This Row],[Rating]]*amazon[[#This Row],[Rating_Count]])</f>
        <v>4450.5</v>
      </c>
    </row>
    <row r="115" spans="1:24" x14ac:dyDescent="0.2">
      <c r="A115" t="s">
        <v>897</v>
      </c>
      <c r="B115" t="s">
        <v>11300</v>
      </c>
      <c r="C115" t="s">
        <v>11244</v>
      </c>
      <c r="D115" s="2">
        <v>399</v>
      </c>
      <c r="E115" s="2">
        <v>999</v>
      </c>
      <c r="F115" s="2">
        <v>0.6</v>
      </c>
      <c r="G115" s="2">
        <v>4.0999999999999996</v>
      </c>
      <c r="H115" s="3">
        <v>1780</v>
      </c>
      <c r="I115" t="s">
        <v>898</v>
      </c>
      <c r="J115" t="s">
        <v>608</v>
      </c>
      <c r="K115" t="s">
        <v>609</v>
      </c>
      <c r="L115" t="s">
        <v>610</v>
      </c>
      <c r="M115" t="s">
        <v>611</v>
      </c>
      <c r="N115" t="s">
        <v>612</v>
      </c>
      <c r="O115" t="s">
        <v>899</v>
      </c>
      <c r="P115" t="s">
        <v>900</v>
      </c>
      <c r="Q115" t="str">
        <f>IF(amazon[[#This Row],[Discount_Percentage]] &gt;= 50, "Yes", "No")</f>
        <v>No</v>
      </c>
      <c r="R115" s="3">
        <f>amazon[[#This Row],[Actual_Price]]*amazon[[#This Row],[Rating_Count]]</f>
        <v>1778220</v>
      </c>
      <c r="S115" s="7">
        <f>IF(amazon[[#This Row],[Discount_Percentage]]&gt;=0.5, 1,0)</f>
        <v>1</v>
      </c>
      <c r="T115" s="1" t="str">
        <f>IF(amazon[[#This Row],[Discounted_Price]]&lt;200, "₹200", IF(amazon[[#This Row],[Discounted_Price]]&lt;= 500, "₹200–₹500", "&gt;₹500"))</f>
        <v>₹200–₹500</v>
      </c>
      <c r="U115" s="3">
        <f>amazon[[#This Row],[Rating]]*amazon[[#This Row],[Rating_Count]]</f>
        <v>7297.9999999999991</v>
      </c>
      <c r="V11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5">
        <f>IF(amazon[[#This Row],[Rating_Count]]&lt;1000,1, 0)</f>
        <v>0</v>
      </c>
      <c r="X115" s="3">
        <f>VALUE(amazon[[#This Row],[Rating]]*amazon[[#This Row],[Rating_Count]])</f>
        <v>7297.9999999999991</v>
      </c>
    </row>
    <row r="116" spans="1:24" x14ac:dyDescent="0.2">
      <c r="A116" t="s">
        <v>901</v>
      </c>
      <c r="B116" t="s">
        <v>11362</v>
      </c>
      <c r="C116" t="s">
        <v>11248</v>
      </c>
      <c r="D116" s="2">
        <v>399</v>
      </c>
      <c r="E116" s="2">
        <v>1999</v>
      </c>
      <c r="F116" s="2">
        <v>0.8</v>
      </c>
      <c r="G116" s="2">
        <v>4.5</v>
      </c>
      <c r="H116" s="3">
        <v>505</v>
      </c>
      <c r="I116" t="s">
        <v>902</v>
      </c>
      <c r="J116" t="s">
        <v>903</v>
      </c>
      <c r="K116" t="s">
        <v>904</v>
      </c>
      <c r="L116" t="s">
        <v>905</v>
      </c>
      <c r="M116" t="s">
        <v>906</v>
      </c>
      <c r="N116" t="s">
        <v>907</v>
      </c>
      <c r="O116" t="s">
        <v>908</v>
      </c>
      <c r="P116" t="s">
        <v>909</v>
      </c>
      <c r="Q116" t="str">
        <f>IF(amazon[[#This Row],[Discount_Percentage]] &gt;= 50, "Yes", "No")</f>
        <v>No</v>
      </c>
      <c r="R116" s="3">
        <f>amazon[[#This Row],[Actual_Price]]*amazon[[#This Row],[Rating_Count]]</f>
        <v>1009495</v>
      </c>
      <c r="S116" s="7">
        <f>IF(amazon[[#This Row],[Discount_Percentage]]&gt;=0.5, 1,0)</f>
        <v>1</v>
      </c>
      <c r="T116" s="1" t="str">
        <f>IF(amazon[[#This Row],[Discounted_Price]]&lt;200, "₹200", IF(amazon[[#This Row],[Discounted_Price]]&lt;= 500, "₹200–₹500", "&gt;₹500"))</f>
        <v>₹200–₹500</v>
      </c>
      <c r="U116" s="3">
        <f>amazon[[#This Row],[Rating]]*amazon[[#This Row],[Rating_Count]]</f>
        <v>2272.5</v>
      </c>
      <c r="V11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6">
        <f>IF(amazon[[#This Row],[Rating_Count]]&lt;1000,1, 0)</f>
        <v>1</v>
      </c>
      <c r="X116" s="3">
        <f>VALUE(amazon[[#This Row],[Rating]]*amazon[[#This Row],[Rating_Count]])</f>
        <v>2272.5</v>
      </c>
    </row>
    <row r="117" spans="1:24" x14ac:dyDescent="0.2">
      <c r="A117" t="s">
        <v>910</v>
      </c>
      <c r="B117" t="s">
        <v>11291</v>
      </c>
      <c r="C117" t="s">
        <v>11244</v>
      </c>
      <c r="D117" s="2">
        <v>210</v>
      </c>
      <c r="E117" s="2">
        <v>399</v>
      </c>
      <c r="F117" s="2">
        <v>0.47</v>
      </c>
      <c r="G117" s="2">
        <v>4.0999999999999996</v>
      </c>
      <c r="H117" s="3">
        <v>1717</v>
      </c>
      <c r="I117" t="s">
        <v>911</v>
      </c>
      <c r="J117" t="s">
        <v>912</v>
      </c>
      <c r="K117" t="s">
        <v>913</v>
      </c>
      <c r="L117" t="s">
        <v>914</v>
      </c>
      <c r="M117" t="s">
        <v>915</v>
      </c>
      <c r="N117" t="s">
        <v>916</v>
      </c>
      <c r="O117" t="s">
        <v>917</v>
      </c>
      <c r="P117" t="s">
        <v>918</v>
      </c>
      <c r="Q117" t="str">
        <f>IF(amazon[[#This Row],[Discount_Percentage]] &gt;= 50, "Yes", "No")</f>
        <v>No</v>
      </c>
      <c r="R117" s="3">
        <f>amazon[[#This Row],[Actual_Price]]*amazon[[#This Row],[Rating_Count]]</f>
        <v>685083</v>
      </c>
      <c r="S117" s="7">
        <f>IF(amazon[[#This Row],[Discount_Percentage]]&gt;=0.5, 1,0)</f>
        <v>0</v>
      </c>
      <c r="T117" s="1" t="str">
        <f>IF(amazon[[#This Row],[Discounted_Price]]&lt;200, "₹200", IF(amazon[[#This Row],[Discounted_Price]]&lt;= 500, "₹200–₹500", "&gt;₹500"))</f>
        <v>₹200–₹500</v>
      </c>
      <c r="U117" s="3">
        <f>amazon[[#This Row],[Rating]]*amazon[[#This Row],[Rating_Count]]</f>
        <v>7039.7</v>
      </c>
      <c r="V11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7">
        <f>IF(amazon[[#This Row],[Rating_Count]]&lt;1000,1, 0)</f>
        <v>0</v>
      </c>
      <c r="X117" s="3">
        <f>VALUE(amazon[[#This Row],[Rating]]*amazon[[#This Row],[Rating_Count]])</f>
        <v>7039.7</v>
      </c>
    </row>
    <row r="118" spans="1:24" x14ac:dyDescent="0.2">
      <c r="A118" t="s">
        <v>919</v>
      </c>
      <c r="B118" t="s">
        <v>11363</v>
      </c>
      <c r="C118" t="s">
        <v>11248</v>
      </c>
      <c r="D118" s="2">
        <v>1299</v>
      </c>
      <c r="E118" s="2">
        <v>1999</v>
      </c>
      <c r="F118" s="2">
        <v>0.35</v>
      </c>
      <c r="G118" s="2">
        <v>3.6</v>
      </c>
      <c r="H118" s="3">
        <v>590</v>
      </c>
      <c r="I118" t="s">
        <v>920</v>
      </c>
      <c r="J118" t="s">
        <v>921</v>
      </c>
      <c r="K118" t="s">
        <v>922</v>
      </c>
      <c r="L118" t="s">
        <v>923</v>
      </c>
      <c r="M118" t="s">
        <v>924</v>
      </c>
      <c r="N118" t="s">
        <v>925</v>
      </c>
      <c r="O118" t="s">
        <v>926</v>
      </c>
      <c r="P118" t="s">
        <v>927</v>
      </c>
      <c r="Q118" t="str">
        <f>IF(amazon[[#This Row],[Discount_Percentage]] &gt;= 50, "Yes", "No")</f>
        <v>No</v>
      </c>
      <c r="R118" s="3">
        <f>amazon[[#This Row],[Actual_Price]]*amazon[[#This Row],[Rating_Count]]</f>
        <v>1179410</v>
      </c>
      <c r="S118" s="7">
        <f>IF(amazon[[#This Row],[Discount_Percentage]]&gt;=0.5, 1,0)</f>
        <v>0</v>
      </c>
      <c r="T118" s="1" t="str">
        <f>IF(amazon[[#This Row],[Discounted_Price]]&lt;200, "₹200", IF(amazon[[#This Row],[Discounted_Price]]&lt;= 500, "₹200–₹500", "&gt;₹500"))</f>
        <v>&gt;₹500</v>
      </c>
      <c r="U118" s="3">
        <f>amazon[[#This Row],[Rating]]*amazon[[#This Row],[Rating_Count]]</f>
        <v>2124</v>
      </c>
      <c r="V11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8">
        <f>IF(amazon[[#This Row],[Rating_Count]]&lt;1000,1, 0)</f>
        <v>1</v>
      </c>
      <c r="X118" s="3">
        <f>VALUE(amazon[[#This Row],[Rating]]*amazon[[#This Row],[Rating_Count]])</f>
        <v>2124</v>
      </c>
    </row>
    <row r="119" spans="1:24" x14ac:dyDescent="0.2">
      <c r="A119" t="s">
        <v>928</v>
      </c>
      <c r="B119" t="s">
        <v>11364</v>
      </c>
      <c r="C119" t="s">
        <v>11244</v>
      </c>
      <c r="D119" s="2">
        <v>347</v>
      </c>
      <c r="E119" s="2">
        <v>999</v>
      </c>
      <c r="F119" s="2">
        <v>0.65</v>
      </c>
      <c r="G119" s="2">
        <v>3.5</v>
      </c>
      <c r="H119" s="3">
        <v>1121</v>
      </c>
      <c r="I119" t="s">
        <v>929</v>
      </c>
      <c r="J119" t="s">
        <v>930</v>
      </c>
      <c r="K119" t="s">
        <v>931</v>
      </c>
      <c r="L119" t="s">
        <v>932</v>
      </c>
      <c r="M119" t="s">
        <v>933</v>
      </c>
      <c r="N119" t="s">
        <v>934</v>
      </c>
      <c r="O119" t="s">
        <v>935</v>
      </c>
      <c r="P119" t="s">
        <v>936</v>
      </c>
      <c r="Q119" t="str">
        <f>IF(amazon[[#This Row],[Discount_Percentage]] &gt;= 50, "Yes", "No")</f>
        <v>No</v>
      </c>
      <c r="R119" s="3">
        <f>amazon[[#This Row],[Actual_Price]]*amazon[[#This Row],[Rating_Count]]</f>
        <v>1119879</v>
      </c>
      <c r="S119" s="7">
        <f>IF(amazon[[#This Row],[Discount_Percentage]]&gt;=0.5, 1,0)</f>
        <v>1</v>
      </c>
      <c r="T119" s="1" t="str">
        <f>IF(amazon[[#This Row],[Discounted_Price]]&lt;200, "₹200", IF(amazon[[#This Row],[Discounted_Price]]&lt;= 500, "₹200–₹500", "&gt;₹500"))</f>
        <v>₹200–₹500</v>
      </c>
      <c r="U119" s="3">
        <f>amazon[[#This Row],[Rating]]*amazon[[#This Row],[Rating_Count]]</f>
        <v>3923.5</v>
      </c>
      <c r="V11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9">
        <f>IF(amazon[[#This Row],[Rating_Count]]&lt;1000,1, 0)</f>
        <v>0</v>
      </c>
      <c r="X119" s="3">
        <f>VALUE(amazon[[#This Row],[Rating]]*amazon[[#This Row],[Rating_Count]])</f>
        <v>3923.5</v>
      </c>
    </row>
    <row r="120" spans="1:24" x14ac:dyDescent="0.2">
      <c r="A120" t="s">
        <v>937</v>
      </c>
      <c r="B120" t="s">
        <v>11365</v>
      </c>
      <c r="C120" t="s">
        <v>11244</v>
      </c>
      <c r="D120" s="2">
        <v>149</v>
      </c>
      <c r="E120" s="2">
        <v>999</v>
      </c>
      <c r="F120" s="2">
        <v>0.85</v>
      </c>
      <c r="G120" s="2">
        <v>4</v>
      </c>
      <c r="H120" s="3">
        <v>1313</v>
      </c>
      <c r="I120" t="s">
        <v>938</v>
      </c>
      <c r="J120" t="s">
        <v>510</v>
      </c>
      <c r="K120" t="s">
        <v>511</v>
      </c>
      <c r="L120" t="s">
        <v>512</v>
      </c>
      <c r="M120" t="s">
        <v>513</v>
      </c>
      <c r="N120" t="s">
        <v>514</v>
      </c>
      <c r="O120" t="s">
        <v>939</v>
      </c>
      <c r="P120" t="s">
        <v>940</v>
      </c>
      <c r="Q120" t="str">
        <f>IF(amazon[[#This Row],[Discount_Percentage]] &gt;= 50, "Yes", "No")</f>
        <v>No</v>
      </c>
      <c r="R120" s="3">
        <f>amazon[[#This Row],[Actual_Price]]*amazon[[#This Row],[Rating_Count]]</f>
        <v>1311687</v>
      </c>
      <c r="S120" s="7">
        <f>IF(amazon[[#This Row],[Discount_Percentage]]&gt;=0.5, 1,0)</f>
        <v>1</v>
      </c>
      <c r="T120" s="1" t="str">
        <f>IF(amazon[[#This Row],[Discounted_Price]]&lt;200, "₹200", IF(amazon[[#This Row],[Discounted_Price]]&lt;= 500, "₹200–₹500", "&gt;₹500"))</f>
        <v>₹200</v>
      </c>
      <c r="U120" s="3">
        <f>amazon[[#This Row],[Rating]]*amazon[[#This Row],[Rating_Count]]</f>
        <v>5252</v>
      </c>
      <c r="V12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0">
        <f>IF(amazon[[#This Row],[Rating_Count]]&lt;1000,1, 0)</f>
        <v>0</v>
      </c>
      <c r="X120" s="3">
        <f>VALUE(amazon[[#This Row],[Rating]]*amazon[[#This Row],[Rating_Count]])</f>
        <v>5252</v>
      </c>
    </row>
    <row r="121" spans="1:24" x14ac:dyDescent="0.2">
      <c r="A121" t="s">
        <v>941</v>
      </c>
      <c r="B121" t="s">
        <v>11291</v>
      </c>
      <c r="C121" t="s">
        <v>11244</v>
      </c>
      <c r="D121" s="2">
        <v>228</v>
      </c>
      <c r="E121" s="2">
        <v>899</v>
      </c>
      <c r="F121" s="2">
        <v>0.75</v>
      </c>
      <c r="G121" s="2">
        <v>3.8</v>
      </c>
      <c r="H121" s="3">
        <v>132</v>
      </c>
      <c r="I121" t="s">
        <v>942</v>
      </c>
      <c r="J121" t="s">
        <v>943</v>
      </c>
      <c r="K121" t="s">
        <v>944</v>
      </c>
      <c r="L121" t="s">
        <v>945</v>
      </c>
      <c r="M121" t="s">
        <v>946</v>
      </c>
      <c r="N121" t="s">
        <v>947</v>
      </c>
      <c r="O121" t="s">
        <v>948</v>
      </c>
      <c r="P121" t="s">
        <v>949</v>
      </c>
      <c r="Q121" t="str">
        <f>IF(amazon[[#This Row],[Discount_Percentage]] &gt;= 50, "Yes", "No")</f>
        <v>No</v>
      </c>
      <c r="R121" s="3">
        <f>amazon[[#This Row],[Actual_Price]]*amazon[[#This Row],[Rating_Count]]</f>
        <v>118668</v>
      </c>
      <c r="S121" s="7">
        <f>IF(amazon[[#This Row],[Discount_Percentage]]&gt;=0.5, 1,0)</f>
        <v>1</v>
      </c>
      <c r="T121" s="1" t="str">
        <f>IF(amazon[[#This Row],[Discounted_Price]]&lt;200, "₹200", IF(amazon[[#This Row],[Discounted_Price]]&lt;= 500, "₹200–₹500", "&gt;₹500"))</f>
        <v>₹200–₹500</v>
      </c>
      <c r="U121" s="3">
        <f>amazon[[#This Row],[Rating]]*amazon[[#This Row],[Rating_Count]]</f>
        <v>501.59999999999997</v>
      </c>
      <c r="V12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1">
        <f>IF(amazon[[#This Row],[Rating_Count]]&lt;1000,1, 0)</f>
        <v>1</v>
      </c>
      <c r="X121" s="3">
        <f>VALUE(amazon[[#This Row],[Rating]]*amazon[[#This Row],[Rating_Count]])</f>
        <v>501.59999999999997</v>
      </c>
    </row>
    <row r="122" spans="1:24" x14ac:dyDescent="0.2">
      <c r="A122" t="s">
        <v>950</v>
      </c>
      <c r="B122" t="s">
        <v>11366</v>
      </c>
      <c r="C122" t="s">
        <v>11244</v>
      </c>
      <c r="D122" s="2">
        <v>1599</v>
      </c>
      <c r="E122" s="2">
        <v>1999</v>
      </c>
      <c r="F122" s="2">
        <v>0.2</v>
      </c>
      <c r="G122" s="2">
        <v>4.4000000000000004</v>
      </c>
      <c r="H122" s="3">
        <v>1951</v>
      </c>
      <c r="I122" t="s">
        <v>951</v>
      </c>
      <c r="J122" t="s">
        <v>952</v>
      </c>
      <c r="K122" t="s">
        <v>953</v>
      </c>
      <c r="L122" t="s">
        <v>954</v>
      </c>
      <c r="M122" t="s">
        <v>955</v>
      </c>
      <c r="N122" t="s">
        <v>956</v>
      </c>
      <c r="O122" t="s">
        <v>957</v>
      </c>
      <c r="P122" t="s">
        <v>958</v>
      </c>
      <c r="Q122" t="str">
        <f>IF(amazon[[#This Row],[Discount_Percentage]] &gt;= 50, "Yes", "No")</f>
        <v>No</v>
      </c>
      <c r="R122" s="3">
        <f>amazon[[#This Row],[Actual_Price]]*amazon[[#This Row],[Rating_Count]]</f>
        <v>3900049</v>
      </c>
      <c r="S122" s="7">
        <f>IF(amazon[[#This Row],[Discount_Percentage]]&gt;=0.5, 1,0)</f>
        <v>0</v>
      </c>
      <c r="T122" s="1" t="str">
        <f>IF(amazon[[#This Row],[Discounted_Price]]&lt;200, "₹200", IF(amazon[[#This Row],[Discounted_Price]]&lt;= 500, "₹200–₹500", "&gt;₹500"))</f>
        <v>&gt;₹500</v>
      </c>
      <c r="U122" s="3">
        <f>amazon[[#This Row],[Rating]]*amazon[[#This Row],[Rating_Count]]</f>
        <v>8584.4000000000015</v>
      </c>
      <c r="V12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2">
        <f>IF(amazon[[#This Row],[Rating_Count]]&lt;1000,1, 0)</f>
        <v>0</v>
      </c>
      <c r="X122" s="3">
        <f>VALUE(amazon[[#This Row],[Rating]]*amazon[[#This Row],[Rating_Count]])</f>
        <v>8584.4000000000015</v>
      </c>
    </row>
    <row r="123" spans="1:24" x14ac:dyDescent="0.2">
      <c r="A123" t="s">
        <v>959</v>
      </c>
      <c r="B123" t="s">
        <v>11367</v>
      </c>
      <c r="C123" t="s">
        <v>11248</v>
      </c>
      <c r="D123" s="2">
        <v>1499</v>
      </c>
      <c r="E123" s="2">
        <v>3999</v>
      </c>
      <c r="F123" s="2">
        <v>0.63</v>
      </c>
      <c r="G123" s="2">
        <v>3.7</v>
      </c>
      <c r="H123" s="3">
        <v>37</v>
      </c>
      <c r="I123" t="s">
        <v>960</v>
      </c>
      <c r="J123" t="s">
        <v>961</v>
      </c>
      <c r="K123" t="s">
        <v>962</v>
      </c>
      <c r="L123" t="s">
        <v>963</v>
      </c>
      <c r="M123" t="s">
        <v>964</v>
      </c>
      <c r="N123" t="s">
        <v>965</v>
      </c>
      <c r="O123" t="s">
        <v>966</v>
      </c>
      <c r="P123" t="s">
        <v>967</v>
      </c>
      <c r="Q123" t="str">
        <f>IF(amazon[[#This Row],[Discount_Percentage]] &gt;= 50, "Yes", "No")</f>
        <v>No</v>
      </c>
      <c r="R123" s="3">
        <f>amazon[[#This Row],[Actual_Price]]*amazon[[#This Row],[Rating_Count]]</f>
        <v>147963</v>
      </c>
      <c r="S123" s="7">
        <f>IF(amazon[[#This Row],[Discount_Percentage]]&gt;=0.5, 1,0)</f>
        <v>1</v>
      </c>
      <c r="T123" s="1" t="str">
        <f>IF(amazon[[#This Row],[Discounted_Price]]&lt;200, "₹200", IF(amazon[[#This Row],[Discounted_Price]]&lt;= 500, "₹200–₹500", "&gt;₹500"))</f>
        <v>&gt;₹500</v>
      </c>
      <c r="U123" s="3">
        <f>amazon[[#This Row],[Rating]]*amazon[[#This Row],[Rating_Count]]</f>
        <v>136.9</v>
      </c>
      <c r="V12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3">
        <f>IF(amazon[[#This Row],[Rating_Count]]&lt;1000,1, 0)</f>
        <v>1</v>
      </c>
      <c r="X123" s="3">
        <f>VALUE(amazon[[#This Row],[Rating]]*amazon[[#This Row],[Rating_Count]])</f>
        <v>136.9</v>
      </c>
    </row>
    <row r="124" spans="1:24" x14ac:dyDescent="0.2">
      <c r="A124" t="s">
        <v>968</v>
      </c>
      <c r="B124" t="s">
        <v>11324</v>
      </c>
      <c r="C124" t="s">
        <v>11248</v>
      </c>
      <c r="D124" s="2">
        <v>8499</v>
      </c>
      <c r="E124" s="2">
        <v>15999</v>
      </c>
      <c r="F124" s="2">
        <v>0.47</v>
      </c>
      <c r="G124" s="2">
        <v>4.3</v>
      </c>
      <c r="H124" s="3">
        <v>592</v>
      </c>
      <c r="I124" t="s">
        <v>969</v>
      </c>
      <c r="J124" t="s">
        <v>970</v>
      </c>
      <c r="K124" t="s">
        <v>971</v>
      </c>
      <c r="L124" t="s">
        <v>972</v>
      </c>
      <c r="M124" t="s">
        <v>973</v>
      </c>
      <c r="N124" t="s">
        <v>974</v>
      </c>
      <c r="O124" t="s">
        <v>975</v>
      </c>
      <c r="P124" t="s">
        <v>976</v>
      </c>
      <c r="Q124" t="str">
        <f>IF(amazon[[#This Row],[Discount_Percentage]] &gt;= 50, "Yes", "No")</f>
        <v>No</v>
      </c>
      <c r="R124" s="3">
        <f>amazon[[#This Row],[Actual_Price]]*amazon[[#This Row],[Rating_Count]]</f>
        <v>9471408</v>
      </c>
      <c r="S124" s="7">
        <f>IF(amazon[[#This Row],[Discount_Percentage]]&gt;=0.5, 1,0)</f>
        <v>0</v>
      </c>
      <c r="T124" s="1" t="str">
        <f>IF(amazon[[#This Row],[Discounted_Price]]&lt;200, "₹200", IF(amazon[[#This Row],[Discounted_Price]]&lt;= 500, "₹200–₹500", "&gt;₹500"))</f>
        <v>&gt;₹500</v>
      </c>
      <c r="U124" s="3">
        <f>amazon[[#This Row],[Rating]]*amazon[[#This Row],[Rating_Count]]</f>
        <v>2545.6</v>
      </c>
      <c r="V12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4">
        <f>IF(amazon[[#This Row],[Rating_Count]]&lt;1000,1, 0)</f>
        <v>1</v>
      </c>
      <c r="X124" s="3">
        <f>VALUE(amazon[[#This Row],[Rating]]*amazon[[#This Row],[Rating_Count]])</f>
        <v>2545.6</v>
      </c>
    </row>
    <row r="125" spans="1:24" x14ac:dyDescent="0.2">
      <c r="A125" t="s">
        <v>977</v>
      </c>
      <c r="B125" t="s">
        <v>11368</v>
      </c>
      <c r="C125" t="s">
        <v>11248</v>
      </c>
      <c r="D125" s="2">
        <v>20990</v>
      </c>
      <c r="E125" s="2">
        <v>44990</v>
      </c>
      <c r="F125" s="2">
        <v>0.53</v>
      </c>
      <c r="G125" s="2">
        <v>4.0999999999999996</v>
      </c>
      <c r="H125" s="3">
        <v>1259</v>
      </c>
      <c r="I125" t="s">
        <v>978</v>
      </c>
      <c r="J125" t="s">
        <v>979</v>
      </c>
      <c r="K125" t="s">
        <v>980</v>
      </c>
      <c r="L125" t="s">
        <v>981</v>
      </c>
      <c r="M125" t="s">
        <v>982</v>
      </c>
      <c r="N125" t="s">
        <v>983</v>
      </c>
      <c r="O125" t="s">
        <v>984</v>
      </c>
      <c r="P125" t="s">
        <v>985</v>
      </c>
      <c r="Q125" t="str">
        <f>IF(amazon[[#This Row],[Discount_Percentage]] &gt;= 50, "Yes", "No")</f>
        <v>No</v>
      </c>
      <c r="R125" s="3">
        <f>amazon[[#This Row],[Actual_Price]]*amazon[[#This Row],[Rating_Count]]</f>
        <v>56642410</v>
      </c>
      <c r="S125" s="7">
        <f>IF(amazon[[#This Row],[Discount_Percentage]]&gt;=0.5, 1,0)</f>
        <v>1</v>
      </c>
      <c r="T125" s="1" t="str">
        <f>IF(amazon[[#This Row],[Discounted_Price]]&lt;200, "₹200", IF(amazon[[#This Row],[Discounted_Price]]&lt;= 500, "₹200–₹500", "&gt;₹500"))</f>
        <v>&gt;₹500</v>
      </c>
      <c r="U125" s="3">
        <f>amazon[[#This Row],[Rating]]*amazon[[#This Row],[Rating_Count]]</f>
        <v>5161.8999999999996</v>
      </c>
      <c r="V12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5">
        <f>IF(amazon[[#This Row],[Rating_Count]]&lt;1000,1, 0)</f>
        <v>0</v>
      </c>
      <c r="X125" s="3">
        <f>VALUE(amazon[[#This Row],[Rating]]*amazon[[#This Row],[Rating_Count]])</f>
        <v>5161.8999999999996</v>
      </c>
    </row>
    <row r="126" spans="1:24" x14ac:dyDescent="0.2">
      <c r="A126" t="s">
        <v>986</v>
      </c>
      <c r="B126" t="s">
        <v>11369</v>
      </c>
      <c r="C126" t="s">
        <v>11248</v>
      </c>
      <c r="D126" s="2">
        <v>32999</v>
      </c>
      <c r="E126" s="2">
        <v>44999</v>
      </c>
      <c r="F126" s="2">
        <v>0.27</v>
      </c>
      <c r="G126" s="2">
        <v>4.2</v>
      </c>
      <c r="H126" s="3">
        <v>45238</v>
      </c>
      <c r="I126" t="s">
        <v>987</v>
      </c>
      <c r="J126" t="s">
        <v>528</v>
      </c>
      <c r="K126" t="s">
        <v>529</v>
      </c>
      <c r="L126" t="s">
        <v>530</v>
      </c>
      <c r="M126" t="s">
        <v>531</v>
      </c>
      <c r="N126" t="s">
        <v>532</v>
      </c>
      <c r="O126" t="s">
        <v>988</v>
      </c>
      <c r="P126" t="s">
        <v>989</v>
      </c>
      <c r="Q126" t="str">
        <f>IF(amazon[[#This Row],[Discount_Percentage]] &gt;= 50, "Yes", "No")</f>
        <v>No</v>
      </c>
      <c r="R126" s="3">
        <f>amazon[[#This Row],[Actual_Price]]*amazon[[#This Row],[Rating_Count]]</f>
        <v>2035664762</v>
      </c>
      <c r="S126" s="7">
        <f>IF(amazon[[#This Row],[Discount_Percentage]]&gt;=0.5, 1,0)</f>
        <v>0</v>
      </c>
      <c r="T126" s="1" t="str">
        <f>IF(amazon[[#This Row],[Discounted_Price]]&lt;200, "₹200", IF(amazon[[#This Row],[Discounted_Price]]&lt;= 500, "₹200–₹500", "&gt;₹500"))</f>
        <v>&gt;₹500</v>
      </c>
      <c r="U126" s="3">
        <f>amazon[[#This Row],[Rating]]*amazon[[#This Row],[Rating_Count]]</f>
        <v>189999.6</v>
      </c>
      <c r="V12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6">
        <f>IF(amazon[[#This Row],[Rating_Count]]&lt;1000,1, 0)</f>
        <v>0</v>
      </c>
      <c r="X126" s="3">
        <f>VALUE(amazon[[#This Row],[Rating]]*amazon[[#This Row],[Rating_Count]])</f>
        <v>189999.6</v>
      </c>
    </row>
    <row r="127" spans="1:24" x14ac:dyDescent="0.2">
      <c r="A127" t="s">
        <v>990</v>
      </c>
      <c r="B127" t="s">
        <v>11297</v>
      </c>
      <c r="C127" t="s">
        <v>11248</v>
      </c>
      <c r="D127" s="2">
        <v>799</v>
      </c>
      <c r="E127" s="2">
        <v>1700</v>
      </c>
      <c r="F127" s="2">
        <v>0.53</v>
      </c>
      <c r="G127" s="2">
        <v>4.0999999999999996</v>
      </c>
      <c r="H127" s="3">
        <v>28638</v>
      </c>
      <c r="I127" t="s">
        <v>991</v>
      </c>
      <c r="J127" t="s">
        <v>992</v>
      </c>
      <c r="K127" t="s">
        <v>993</v>
      </c>
      <c r="L127" t="s">
        <v>994</v>
      </c>
      <c r="M127" t="s">
        <v>995</v>
      </c>
      <c r="N127" t="s">
        <v>996</v>
      </c>
      <c r="O127" t="s">
        <v>997</v>
      </c>
      <c r="P127" t="s">
        <v>998</v>
      </c>
      <c r="Q127" t="str">
        <f>IF(amazon[[#This Row],[Discount_Percentage]] &gt;= 50, "Yes", "No")</f>
        <v>No</v>
      </c>
      <c r="R127" s="3">
        <f>amazon[[#This Row],[Actual_Price]]*amazon[[#This Row],[Rating_Count]]</f>
        <v>48684600</v>
      </c>
      <c r="S127" s="7">
        <f>IF(amazon[[#This Row],[Discount_Percentage]]&gt;=0.5, 1,0)</f>
        <v>1</v>
      </c>
      <c r="T127" s="1" t="str">
        <f>IF(amazon[[#This Row],[Discounted_Price]]&lt;200, "₹200", IF(amazon[[#This Row],[Discounted_Price]]&lt;= 500, "₹200–₹500", "&gt;₹500"))</f>
        <v>&gt;₹500</v>
      </c>
      <c r="U127" s="3">
        <f>amazon[[#This Row],[Rating]]*amazon[[#This Row],[Rating_Count]]</f>
        <v>117415.79999999999</v>
      </c>
      <c r="V12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7">
        <f>IF(amazon[[#This Row],[Rating_Count]]&lt;1000,1, 0)</f>
        <v>0</v>
      </c>
      <c r="X127" s="3">
        <f>VALUE(amazon[[#This Row],[Rating]]*amazon[[#This Row],[Rating_Count]])</f>
        <v>117415.79999999999</v>
      </c>
    </row>
    <row r="128" spans="1:24" x14ac:dyDescent="0.2">
      <c r="A128" t="s">
        <v>999</v>
      </c>
      <c r="B128" t="s">
        <v>11297</v>
      </c>
      <c r="C128" t="s">
        <v>11248</v>
      </c>
      <c r="D128" s="2">
        <v>229</v>
      </c>
      <c r="E128" s="2">
        <v>595</v>
      </c>
      <c r="F128" s="2">
        <v>0.62</v>
      </c>
      <c r="G128" s="2">
        <v>4.3</v>
      </c>
      <c r="H128" s="3">
        <v>12835</v>
      </c>
      <c r="I128" t="s">
        <v>1000</v>
      </c>
      <c r="J128" t="s">
        <v>1001</v>
      </c>
      <c r="K128" t="s">
        <v>1002</v>
      </c>
      <c r="L128" t="s">
        <v>1003</v>
      </c>
      <c r="M128" t="s">
        <v>1004</v>
      </c>
      <c r="N128" t="s">
        <v>1005</v>
      </c>
      <c r="O128" t="s">
        <v>1006</v>
      </c>
      <c r="P128" t="s">
        <v>1007</v>
      </c>
      <c r="Q128" t="str">
        <f>IF(amazon[[#This Row],[Discount_Percentage]] &gt;= 50, "Yes", "No")</f>
        <v>No</v>
      </c>
      <c r="R128" s="3">
        <f>amazon[[#This Row],[Actual_Price]]*amazon[[#This Row],[Rating_Count]]</f>
        <v>7636825</v>
      </c>
      <c r="S128" s="7">
        <f>IF(amazon[[#This Row],[Discount_Percentage]]&gt;=0.5, 1,0)</f>
        <v>1</v>
      </c>
      <c r="T128" s="1" t="str">
        <f>IF(amazon[[#This Row],[Discounted_Price]]&lt;200, "₹200", IF(amazon[[#This Row],[Discounted_Price]]&lt;= 500, "₹200–₹500", "&gt;₹500"))</f>
        <v>₹200–₹500</v>
      </c>
      <c r="U128" s="3">
        <f>amazon[[#This Row],[Rating]]*amazon[[#This Row],[Rating_Count]]</f>
        <v>55190.5</v>
      </c>
      <c r="V12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8">
        <f>IF(amazon[[#This Row],[Rating_Count]]&lt;1000,1, 0)</f>
        <v>0</v>
      </c>
      <c r="X128" s="3">
        <f>VALUE(amazon[[#This Row],[Rating]]*amazon[[#This Row],[Rating_Count]])</f>
        <v>55190.5</v>
      </c>
    </row>
    <row r="129" spans="1:24" x14ac:dyDescent="0.2">
      <c r="A129" t="s">
        <v>1008</v>
      </c>
      <c r="B129" t="s">
        <v>11370</v>
      </c>
      <c r="C129" t="s">
        <v>11248</v>
      </c>
      <c r="D129" s="2">
        <v>9999</v>
      </c>
      <c r="E129" s="2">
        <v>27990</v>
      </c>
      <c r="F129" s="2">
        <v>0.64</v>
      </c>
      <c r="G129" s="2">
        <v>4.2</v>
      </c>
      <c r="H129" s="3">
        <v>1269</v>
      </c>
      <c r="I129" t="s">
        <v>1009</v>
      </c>
      <c r="J129" t="s">
        <v>1010</v>
      </c>
      <c r="K129" t="s">
        <v>1011</v>
      </c>
      <c r="L129" t="s">
        <v>1012</v>
      </c>
      <c r="M129" t="s">
        <v>1013</v>
      </c>
      <c r="N129" t="s">
        <v>1014</v>
      </c>
      <c r="O129" t="s">
        <v>1015</v>
      </c>
      <c r="P129" t="s">
        <v>1016</v>
      </c>
      <c r="Q129" t="str">
        <f>IF(amazon[[#This Row],[Discount_Percentage]] &gt;= 50, "Yes", "No")</f>
        <v>No</v>
      </c>
      <c r="R129" s="3">
        <f>amazon[[#This Row],[Actual_Price]]*amazon[[#This Row],[Rating_Count]]</f>
        <v>35519310</v>
      </c>
      <c r="S129" s="7">
        <f>IF(amazon[[#This Row],[Discount_Percentage]]&gt;=0.5, 1,0)</f>
        <v>1</v>
      </c>
      <c r="T129" s="1" t="str">
        <f>IF(amazon[[#This Row],[Discounted_Price]]&lt;200, "₹200", IF(amazon[[#This Row],[Discounted_Price]]&lt;= 500, "₹200–₹500", "&gt;₹500"))</f>
        <v>&gt;₹500</v>
      </c>
      <c r="U129" s="3">
        <f>amazon[[#This Row],[Rating]]*amazon[[#This Row],[Rating_Count]]</f>
        <v>5329.8</v>
      </c>
      <c r="V12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9">
        <f>IF(amazon[[#This Row],[Rating_Count]]&lt;1000,1, 0)</f>
        <v>0</v>
      </c>
      <c r="X129" s="3">
        <f>VALUE(amazon[[#This Row],[Rating]]*amazon[[#This Row],[Rating_Count]])</f>
        <v>5329.8</v>
      </c>
    </row>
    <row r="130" spans="1:24" x14ac:dyDescent="0.2">
      <c r="A130" t="s">
        <v>1017</v>
      </c>
      <c r="B130" t="s">
        <v>11322</v>
      </c>
      <c r="C130" t="s">
        <v>11248</v>
      </c>
      <c r="D130" s="2">
        <v>349</v>
      </c>
      <c r="E130" s="2">
        <v>599</v>
      </c>
      <c r="F130" s="2">
        <v>0.42</v>
      </c>
      <c r="G130" s="2">
        <v>4.2</v>
      </c>
      <c r="H130" s="3">
        <v>284</v>
      </c>
      <c r="I130" t="s">
        <v>1018</v>
      </c>
      <c r="J130" t="s">
        <v>1019</v>
      </c>
      <c r="K130" t="s">
        <v>1020</v>
      </c>
      <c r="L130" t="s">
        <v>1021</v>
      </c>
      <c r="M130" t="s">
        <v>1022</v>
      </c>
      <c r="N130" t="s">
        <v>1023</v>
      </c>
      <c r="O130" t="s">
        <v>1024</v>
      </c>
      <c r="P130" t="s">
        <v>1025</v>
      </c>
      <c r="Q130" t="str">
        <f>IF(amazon[[#This Row],[Discount_Percentage]] &gt;= 50, "Yes", "No")</f>
        <v>No</v>
      </c>
      <c r="R130" s="3">
        <f>amazon[[#This Row],[Actual_Price]]*amazon[[#This Row],[Rating_Count]]</f>
        <v>170116</v>
      </c>
      <c r="S130" s="7">
        <f>IF(amazon[[#This Row],[Discount_Percentage]]&gt;=0.5, 1,0)</f>
        <v>0</v>
      </c>
      <c r="T130" s="1" t="str">
        <f>IF(amazon[[#This Row],[Discounted_Price]]&lt;200, "₹200", IF(amazon[[#This Row],[Discounted_Price]]&lt;= 500, "₹200–₹500", "&gt;₹500"))</f>
        <v>₹200–₹500</v>
      </c>
      <c r="U130" s="3">
        <f>amazon[[#This Row],[Rating]]*amazon[[#This Row],[Rating_Count]]</f>
        <v>1192.8</v>
      </c>
      <c r="V13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0">
        <f>IF(amazon[[#This Row],[Rating_Count]]&lt;1000,1, 0)</f>
        <v>1</v>
      </c>
      <c r="X130" s="3">
        <f>VALUE(amazon[[#This Row],[Rating]]*amazon[[#This Row],[Rating_Count]])</f>
        <v>1192.8</v>
      </c>
    </row>
    <row r="131" spans="1:24" x14ac:dyDescent="0.2">
      <c r="A131" t="s">
        <v>1026</v>
      </c>
      <c r="B131" t="s">
        <v>11297</v>
      </c>
      <c r="C131" t="s">
        <v>11248</v>
      </c>
      <c r="D131" s="2">
        <v>489</v>
      </c>
      <c r="E131" s="2">
        <v>1200</v>
      </c>
      <c r="F131" s="2">
        <v>0.59</v>
      </c>
      <c r="G131" s="2">
        <v>4.4000000000000004</v>
      </c>
      <c r="H131" s="3">
        <v>69538</v>
      </c>
      <c r="I131" t="s">
        <v>1027</v>
      </c>
      <c r="J131" t="s">
        <v>1028</v>
      </c>
      <c r="K131" t="s">
        <v>1029</v>
      </c>
      <c r="L131" t="s">
        <v>1030</v>
      </c>
      <c r="M131" t="s">
        <v>1031</v>
      </c>
      <c r="N131" t="s">
        <v>1032</v>
      </c>
      <c r="O131" t="s">
        <v>1033</v>
      </c>
      <c r="P131" t="s">
        <v>1034</v>
      </c>
      <c r="Q131" t="str">
        <f>IF(amazon[[#This Row],[Discount_Percentage]] &gt;= 50, "Yes", "No")</f>
        <v>No</v>
      </c>
      <c r="R131" s="3">
        <f>amazon[[#This Row],[Actual_Price]]*amazon[[#This Row],[Rating_Count]]</f>
        <v>83445600</v>
      </c>
      <c r="S131" s="7">
        <f>IF(amazon[[#This Row],[Discount_Percentage]]&gt;=0.5, 1,0)</f>
        <v>1</v>
      </c>
      <c r="T131" s="1" t="str">
        <f>IF(amazon[[#This Row],[Discounted_Price]]&lt;200, "₹200", IF(amazon[[#This Row],[Discounted_Price]]&lt;= 500, "₹200–₹500", "&gt;₹500"))</f>
        <v>₹200–₹500</v>
      </c>
      <c r="U131" s="3">
        <f>amazon[[#This Row],[Rating]]*amazon[[#This Row],[Rating_Count]]</f>
        <v>305967.2</v>
      </c>
      <c r="V13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1">
        <f>IF(amazon[[#This Row],[Rating_Count]]&lt;1000,1, 0)</f>
        <v>0</v>
      </c>
      <c r="X131" s="3">
        <f>VALUE(amazon[[#This Row],[Rating]]*amazon[[#This Row],[Rating_Count]])</f>
        <v>305967.2</v>
      </c>
    </row>
    <row r="132" spans="1:24" x14ac:dyDescent="0.2">
      <c r="A132" t="s">
        <v>1035</v>
      </c>
      <c r="B132" t="s">
        <v>11371</v>
      </c>
      <c r="C132" t="s">
        <v>11248</v>
      </c>
      <c r="D132" s="2">
        <v>23999</v>
      </c>
      <c r="E132" s="2">
        <v>34990</v>
      </c>
      <c r="F132" s="2">
        <v>0.31</v>
      </c>
      <c r="G132" s="2">
        <v>4.3</v>
      </c>
      <c r="H132" s="3">
        <v>4703</v>
      </c>
      <c r="I132" t="s">
        <v>702</v>
      </c>
      <c r="J132" t="s">
        <v>202</v>
      </c>
      <c r="K132" t="s">
        <v>203</v>
      </c>
      <c r="L132" t="s">
        <v>204</v>
      </c>
      <c r="M132" t="s">
        <v>205</v>
      </c>
      <c r="N132" t="s">
        <v>206</v>
      </c>
      <c r="O132" t="s">
        <v>1036</v>
      </c>
      <c r="P132" t="s">
        <v>1037</v>
      </c>
      <c r="Q132" t="str">
        <f>IF(amazon[[#This Row],[Discount_Percentage]] &gt;= 50, "Yes", "No")</f>
        <v>No</v>
      </c>
      <c r="R132" s="3">
        <f>amazon[[#This Row],[Actual_Price]]*amazon[[#This Row],[Rating_Count]]</f>
        <v>164557970</v>
      </c>
      <c r="S132" s="7">
        <f>IF(amazon[[#This Row],[Discount_Percentage]]&gt;=0.5, 1,0)</f>
        <v>0</v>
      </c>
      <c r="T132" s="1" t="str">
        <f>IF(amazon[[#This Row],[Discounted_Price]]&lt;200, "₹200", IF(amazon[[#This Row],[Discounted_Price]]&lt;= 500, "₹200–₹500", "&gt;₹500"))</f>
        <v>&gt;₹500</v>
      </c>
      <c r="U132" s="3">
        <f>amazon[[#This Row],[Rating]]*amazon[[#This Row],[Rating_Count]]</f>
        <v>20222.899999999998</v>
      </c>
      <c r="V13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2">
        <f>IF(amazon[[#This Row],[Rating_Count]]&lt;1000,1, 0)</f>
        <v>0</v>
      </c>
      <c r="X132" s="3">
        <f>VALUE(amazon[[#This Row],[Rating]]*amazon[[#This Row],[Rating_Count]])</f>
        <v>20222.899999999998</v>
      </c>
    </row>
    <row r="133" spans="1:24" x14ac:dyDescent="0.2">
      <c r="A133" t="s">
        <v>1038</v>
      </c>
      <c r="B133" t="s">
        <v>11341</v>
      </c>
      <c r="C133" t="s">
        <v>11244</v>
      </c>
      <c r="D133" s="2">
        <v>399</v>
      </c>
      <c r="E133" s="2">
        <v>999</v>
      </c>
      <c r="F133" s="2">
        <v>0.6</v>
      </c>
      <c r="G133" s="2">
        <v>4.3</v>
      </c>
      <c r="H133" s="3">
        <v>2806</v>
      </c>
      <c r="I133" t="s">
        <v>1039</v>
      </c>
      <c r="J133" t="s">
        <v>842</v>
      </c>
      <c r="K133" t="s">
        <v>843</v>
      </c>
      <c r="L133" t="s">
        <v>844</v>
      </c>
      <c r="M133" t="s">
        <v>845</v>
      </c>
      <c r="N133" t="s">
        <v>846</v>
      </c>
      <c r="O133" t="s">
        <v>1040</v>
      </c>
      <c r="P133" t="s">
        <v>1041</v>
      </c>
      <c r="Q133" t="str">
        <f>IF(amazon[[#This Row],[Discount_Percentage]] &gt;= 50, "Yes", "No")</f>
        <v>No</v>
      </c>
      <c r="R133" s="3">
        <f>amazon[[#This Row],[Actual_Price]]*amazon[[#This Row],[Rating_Count]]</f>
        <v>2803194</v>
      </c>
      <c r="S133" s="7">
        <f>IF(amazon[[#This Row],[Discount_Percentage]]&gt;=0.5, 1,0)</f>
        <v>1</v>
      </c>
      <c r="T133" s="1" t="str">
        <f>IF(amazon[[#This Row],[Discounted_Price]]&lt;200, "₹200", IF(amazon[[#This Row],[Discounted_Price]]&lt;= 500, "₹200–₹500", "&gt;₹500"))</f>
        <v>₹200–₹500</v>
      </c>
      <c r="U133" s="3">
        <f>amazon[[#This Row],[Rating]]*amazon[[#This Row],[Rating_Count]]</f>
        <v>12065.8</v>
      </c>
      <c r="V13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3">
        <f>IF(amazon[[#This Row],[Rating_Count]]&lt;1000,1, 0)</f>
        <v>0</v>
      </c>
      <c r="X133" s="3">
        <f>VALUE(amazon[[#This Row],[Rating]]*amazon[[#This Row],[Rating_Count]])</f>
        <v>12065.8</v>
      </c>
    </row>
    <row r="134" spans="1:24" x14ac:dyDescent="0.2">
      <c r="A134" t="s">
        <v>1042</v>
      </c>
      <c r="B134" t="s">
        <v>11372</v>
      </c>
      <c r="C134" t="s">
        <v>11248</v>
      </c>
      <c r="D134" s="2">
        <v>349</v>
      </c>
      <c r="E134" s="2">
        <v>1299</v>
      </c>
      <c r="F134" s="2">
        <v>0.73</v>
      </c>
      <c r="G134" s="2">
        <v>4</v>
      </c>
      <c r="H134" s="3">
        <v>3295</v>
      </c>
      <c r="I134" t="s">
        <v>1043</v>
      </c>
      <c r="J134" t="s">
        <v>1044</v>
      </c>
      <c r="K134" t="s">
        <v>1045</v>
      </c>
      <c r="L134" t="s">
        <v>1046</v>
      </c>
      <c r="M134" t="s">
        <v>1047</v>
      </c>
      <c r="N134" t="s">
        <v>1048</v>
      </c>
      <c r="O134" t="s">
        <v>1049</v>
      </c>
      <c r="P134" t="s">
        <v>1050</v>
      </c>
      <c r="Q134" t="str">
        <f>IF(amazon[[#This Row],[Discount_Percentage]] &gt;= 50, "Yes", "No")</f>
        <v>No</v>
      </c>
      <c r="R134" s="3">
        <f>amazon[[#This Row],[Actual_Price]]*amazon[[#This Row],[Rating_Count]]</f>
        <v>4280205</v>
      </c>
      <c r="S134" s="7">
        <f>IF(amazon[[#This Row],[Discount_Percentage]]&gt;=0.5, 1,0)</f>
        <v>1</v>
      </c>
      <c r="T134" s="1" t="str">
        <f>IF(amazon[[#This Row],[Discounted_Price]]&lt;200, "₹200", IF(amazon[[#This Row],[Discounted_Price]]&lt;= 500, "₹200–₹500", "&gt;₹500"))</f>
        <v>₹200–₹500</v>
      </c>
      <c r="U134" s="3">
        <f>amazon[[#This Row],[Rating]]*amazon[[#This Row],[Rating_Count]]</f>
        <v>13180</v>
      </c>
      <c r="V13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4">
        <f>IF(amazon[[#This Row],[Rating_Count]]&lt;1000,1, 0)</f>
        <v>0</v>
      </c>
      <c r="X134" s="3">
        <f>VALUE(amazon[[#This Row],[Rating]]*amazon[[#This Row],[Rating_Count]])</f>
        <v>13180</v>
      </c>
    </row>
    <row r="135" spans="1:24" x14ac:dyDescent="0.2">
      <c r="A135" t="s">
        <v>1051</v>
      </c>
      <c r="B135" t="s">
        <v>11373</v>
      </c>
      <c r="C135" t="s">
        <v>11244</v>
      </c>
      <c r="D135" s="2">
        <v>179</v>
      </c>
      <c r="E135" s="2">
        <v>299</v>
      </c>
      <c r="F135" s="2">
        <v>0.4</v>
      </c>
      <c r="G135" s="2">
        <v>3.9</v>
      </c>
      <c r="H135" s="3">
        <v>81</v>
      </c>
      <c r="I135" t="s">
        <v>1052</v>
      </c>
      <c r="J135" t="s">
        <v>1053</v>
      </c>
      <c r="K135" t="s">
        <v>1054</v>
      </c>
      <c r="L135" t="s">
        <v>1055</v>
      </c>
      <c r="M135" t="s">
        <v>1056</v>
      </c>
      <c r="N135" t="s">
        <v>1057</v>
      </c>
      <c r="O135" t="s">
        <v>1058</v>
      </c>
      <c r="P135" t="s">
        <v>1059</v>
      </c>
      <c r="Q135" t="str">
        <f>IF(amazon[[#This Row],[Discount_Percentage]] &gt;= 50, "Yes", "No")</f>
        <v>No</v>
      </c>
      <c r="R135" s="3">
        <f>amazon[[#This Row],[Actual_Price]]*amazon[[#This Row],[Rating_Count]]</f>
        <v>24219</v>
      </c>
      <c r="S135" s="7">
        <f>IF(amazon[[#This Row],[Discount_Percentage]]&gt;=0.5, 1,0)</f>
        <v>0</v>
      </c>
      <c r="T135" s="1" t="str">
        <f>IF(amazon[[#This Row],[Discounted_Price]]&lt;200, "₹200", IF(amazon[[#This Row],[Discounted_Price]]&lt;= 500, "₹200–₹500", "&gt;₹500"))</f>
        <v>₹200</v>
      </c>
      <c r="U135" s="3">
        <f>amazon[[#This Row],[Rating]]*amazon[[#This Row],[Rating_Count]]</f>
        <v>315.89999999999998</v>
      </c>
      <c r="V13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5">
        <f>IF(amazon[[#This Row],[Rating_Count]]&lt;1000,1, 0)</f>
        <v>1</v>
      </c>
      <c r="X135" s="3">
        <f>VALUE(amazon[[#This Row],[Rating]]*amazon[[#This Row],[Rating_Count]])</f>
        <v>315.89999999999998</v>
      </c>
    </row>
    <row r="136" spans="1:24" x14ac:dyDescent="0.2">
      <c r="A136" t="s">
        <v>1060</v>
      </c>
      <c r="B136" t="s">
        <v>11297</v>
      </c>
      <c r="C136" t="s">
        <v>11244</v>
      </c>
      <c r="D136" s="2">
        <v>689</v>
      </c>
      <c r="E136" s="2">
        <v>1500</v>
      </c>
      <c r="F136" s="2">
        <v>0.54</v>
      </c>
      <c r="G136" s="2">
        <v>4.2</v>
      </c>
      <c r="H136" s="3">
        <v>42301</v>
      </c>
      <c r="I136" t="s">
        <v>1061</v>
      </c>
      <c r="J136" t="s">
        <v>1062</v>
      </c>
      <c r="K136" t="s">
        <v>1063</v>
      </c>
      <c r="L136" t="s">
        <v>1064</v>
      </c>
      <c r="M136" t="s">
        <v>1065</v>
      </c>
      <c r="N136" t="s">
        <v>1066</v>
      </c>
      <c r="O136" t="s">
        <v>1067</v>
      </c>
      <c r="P136" t="s">
        <v>1068</v>
      </c>
      <c r="Q136" t="str">
        <f>IF(amazon[[#This Row],[Discount_Percentage]] &gt;= 50, "Yes", "No")</f>
        <v>No</v>
      </c>
      <c r="R136" s="3">
        <f>amazon[[#This Row],[Actual_Price]]*amazon[[#This Row],[Rating_Count]]</f>
        <v>63451500</v>
      </c>
      <c r="S136" s="7">
        <f>IF(amazon[[#This Row],[Discount_Percentage]]&gt;=0.5, 1,0)</f>
        <v>1</v>
      </c>
      <c r="T136" s="1" t="str">
        <f>IF(amazon[[#This Row],[Discounted_Price]]&lt;200, "₹200", IF(amazon[[#This Row],[Discounted_Price]]&lt;= 500, "₹200–₹500", "&gt;₹500"))</f>
        <v>&gt;₹500</v>
      </c>
      <c r="U136" s="3">
        <f>amazon[[#This Row],[Rating]]*amazon[[#This Row],[Rating_Count]]</f>
        <v>177664.2</v>
      </c>
      <c r="V13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6">
        <f>IF(amazon[[#This Row],[Rating_Count]]&lt;1000,1, 0)</f>
        <v>0</v>
      </c>
      <c r="X136" s="3">
        <f>VALUE(amazon[[#This Row],[Rating]]*amazon[[#This Row],[Rating_Count]])</f>
        <v>177664.2</v>
      </c>
    </row>
    <row r="137" spans="1:24" x14ac:dyDescent="0.2">
      <c r="A137" t="s">
        <v>1069</v>
      </c>
      <c r="B137" t="s">
        <v>11374</v>
      </c>
      <c r="C137" t="s">
        <v>11248</v>
      </c>
      <c r="D137" s="2">
        <v>30990</v>
      </c>
      <c r="E137" s="2">
        <v>49990</v>
      </c>
      <c r="F137" s="2">
        <v>0.38</v>
      </c>
      <c r="G137" s="2">
        <v>4.3</v>
      </c>
      <c r="H137" s="3">
        <v>1376</v>
      </c>
      <c r="I137" t="s">
        <v>1070</v>
      </c>
      <c r="J137" t="s">
        <v>1071</v>
      </c>
      <c r="K137" t="s">
        <v>1072</v>
      </c>
      <c r="L137" t="s">
        <v>1073</v>
      </c>
      <c r="M137" t="s">
        <v>1074</v>
      </c>
      <c r="N137" t="s">
        <v>1075</v>
      </c>
      <c r="O137" t="s">
        <v>1076</v>
      </c>
      <c r="P137" t="s">
        <v>1077</v>
      </c>
      <c r="Q137" t="str">
        <f>IF(amazon[[#This Row],[Discount_Percentage]] &gt;= 50, "Yes", "No")</f>
        <v>No</v>
      </c>
      <c r="R137" s="3">
        <f>amazon[[#This Row],[Actual_Price]]*amazon[[#This Row],[Rating_Count]]</f>
        <v>68786240</v>
      </c>
      <c r="S137" s="7">
        <f>IF(amazon[[#This Row],[Discount_Percentage]]&gt;=0.5, 1,0)</f>
        <v>0</v>
      </c>
      <c r="T137" s="1" t="str">
        <f>IF(amazon[[#This Row],[Discounted_Price]]&lt;200, "₹200", IF(amazon[[#This Row],[Discounted_Price]]&lt;= 500, "₹200–₹500", "&gt;₹500"))</f>
        <v>&gt;₹500</v>
      </c>
      <c r="U137" s="3">
        <f>amazon[[#This Row],[Rating]]*amazon[[#This Row],[Rating_Count]]</f>
        <v>5916.8</v>
      </c>
      <c r="V13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7">
        <f>IF(amazon[[#This Row],[Rating_Count]]&lt;1000,1, 0)</f>
        <v>0</v>
      </c>
      <c r="X137" s="3">
        <f>VALUE(amazon[[#This Row],[Rating]]*amazon[[#This Row],[Rating_Count]])</f>
        <v>5916.8</v>
      </c>
    </row>
    <row r="138" spans="1:24" x14ac:dyDescent="0.2">
      <c r="A138" t="s">
        <v>1078</v>
      </c>
      <c r="B138" t="s">
        <v>11292</v>
      </c>
      <c r="C138" t="s">
        <v>11244</v>
      </c>
      <c r="D138" s="2">
        <v>249</v>
      </c>
      <c r="E138" s="2">
        <v>931</v>
      </c>
      <c r="F138" s="2">
        <v>0.73</v>
      </c>
      <c r="G138" s="2">
        <v>3.9</v>
      </c>
      <c r="H138" s="3">
        <v>1075</v>
      </c>
      <c r="I138" t="s">
        <v>1079</v>
      </c>
      <c r="J138" t="s">
        <v>292</v>
      </c>
      <c r="K138" t="s">
        <v>293</v>
      </c>
      <c r="L138" t="s">
        <v>294</v>
      </c>
      <c r="M138" t="s">
        <v>295</v>
      </c>
      <c r="N138" t="s">
        <v>296</v>
      </c>
      <c r="O138" t="s">
        <v>1080</v>
      </c>
      <c r="P138" t="s">
        <v>1081</v>
      </c>
      <c r="Q138" t="str">
        <f>IF(amazon[[#This Row],[Discount_Percentage]] &gt;= 50, "Yes", "No")</f>
        <v>No</v>
      </c>
      <c r="R138" s="3">
        <f>amazon[[#This Row],[Actual_Price]]*amazon[[#This Row],[Rating_Count]]</f>
        <v>1000825</v>
      </c>
      <c r="S138" s="7">
        <f>IF(amazon[[#This Row],[Discount_Percentage]]&gt;=0.5, 1,0)</f>
        <v>1</v>
      </c>
      <c r="T138" s="1" t="str">
        <f>IF(amazon[[#This Row],[Discounted_Price]]&lt;200, "₹200", IF(amazon[[#This Row],[Discounted_Price]]&lt;= 500, "₹200–₹500", "&gt;₹500"))</f>
        <v>₹200–₹500</v>
      </c>
      <c r="U138" s="3">
        <f>amazon[[#This Row],[Rating]]*amazon[[#This Row],[Rating_Count]]</f>
        <v>4192.5</v>
      </c>
      <c r="V13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8">
        <f>IF(amazon[[#This Row],[Rating_Count]]&lt;1000,1, 0)</f>
        <v>0</v>
      </c>
      <c r="X138" s="3">
        <f>VALUE(amazon[[#This Row],[Rating]]*amazon[[#This Row],[Rating_Count]])</f>
        <v>4192.5</v>
      </c>
    </row>
    <row r="139" spans="1:24" x14ac:dyDescent="0.2">
      <c r="A139" t="s">
        <v>1082</v>
      </c>
      <c r="B139" t="s">
        <v>11375</v>
      </c>
      <c r="C139" t="s">
        <v>11248</v>
      </c>
      <c r="D139" s="2">
        <v>999</v>
      </c>
      <c r="E139" s="2">
        <v>2399</v>
      </c>
      <c r="F139" s="2">
        <v>0.57999999999999996</v>
      </c>
      <c r="G139" s="2">
        <v>4.5999999999999996</v>
      </c>
      <c r="H139" s="3">
        <v>3664</v>
      </c>
      <c r="I139" t="s">
        <v>1083</v>
      </c>
      <c r="J139" t="s">
        <v>1084</v>
      </c>
      <c r="K139" t="s">
        <v>1085</v>
      </c>
      <c r="L139" t="s">
        <v>1086</v>
      </c>
      <c r="M139" t="s">
        <v>1087</v>
      </c>
      <c r="N139" t="s">
        <v>1088</v>
      </c>
      <c r="O139" t="s">
        <v>1089</v>
      </c>
      <c r="P139" t="s">
        <v>1090</v>
      </c>
      <c r="Q139" t="str">
        <f>IF(amazon[[#This Row],[Discount_Percentage]] &gt;= 50, "Yes", "No")</f>
        <v>No</v>
      </c>
      <c r="R139" s="3">
        <f>amazon[[#This Row],[Actual_Price]]*amazon[[#This Row],[Rating_Count]]</f>
        <v>8789936</v>
      </c>
      <c r="S139" s="7">
        <f>IF(amazon[[#This Row],[Discount_Percentage]]&gt;=0.5, 1,0)</f>
        <v>1</v>
      </c>
      <c r="T139" s="1" t="str">
        <f>IF(amazon[[#This Row],[Discounted_Price]]&lt;200, "₹200", IF(amazon[[#This Row],[Discounted_Price]]&lt;= 500, "₹200–₹500", "&gt;₹500"))</f>
        <v>&gt;₹500</v>
      </c>
      <c r="U139" s="3">
        <f>amazon[[#This Row],[Rating]]*amazon[[#This Row],[Rating_Count]]</f>
        <v>16854.399999999998</v>
      </c>
      <c r="V13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9">
        <f>IF(amazon[[#This Row],[Rating_Count]]&lt;1000,1, 0)</f>
        <v>0</v>
      </c>
      <c r="X139" s="3">
        <f>VALUE(amazon[[#This Row],[Rating]]*amazon[[#This Row],[Rating_Count]])</f>
        <v>16854.399999999998</v>
      </c>
    </row>
    <row r="140" spans="1:24" x14ac:dyDescent="0.2">
      <c r="A140" t="s">
        <v>1091</v>
      </c>
      <c r="B140" t="s">
        <v>11376</v>
      </c>
      <c r="C140" t="s">
        <v>11248</v>
      </c>
      <c r="D140" s="2">
        <v>399</v>
      </c>
      <c r="E140" s="2">
        <v>399</v>
      </c>
      <c r="F140" s="2">
        <v>0</v>
      </c>
      <c r="G140" s="2">
        <v>3.9</v>
      </c>
      <c r="H140" s="3">
        <v>1951</v>
      </c>
      <c r="I140" t="s">
        <v>1092</v>
      </c>
      <c r="J140" t="s">
        <v>1093</v>
      </c>
      <c r="K140" t="s">
        <v>1094</v>
      </c>
      <c r="L140" t="s">
        <v>1095</v>
      </c>
      <c r="M140" t="s">
        <v>1096</v>
      </c>
      <c r="N140" t="s">
        <v>1097</v>
      </c>
      <c r="O140" t="s">
        <v>1098</v>
      </c>
      <c r="P140" t="s">
        <v>1099</v>
      </c>
      <c r="Q140" t="str">
        <f>IF(amazon[[#This Row],[Discount_Percentage]] &gt;= 50, "Yes", "No")</f>
        <v>No</v>
      </c>
      <c r="R140" s="3">
        <f>amazon[[#This Row],[Actual_Price]]*amazon[[#This Row],[Rating_Count]]</f>
        <v>778449</v>
      </c>
      <c r="S140" s="7">
        <f>IF(amazon[[#This Row],[Discount_Percentage]]&gt;=0.5, 1,0)</f>
        <v>0</v>
      </c>
      <c r="T140" s="1" t="str">
        <f>IF(amazon[[#This Row],[Discounted_Price]]&lt;200, "₹200", IF(amazon[[#This Row],[Discounted_Price]]&lt;= 500, "₹200–₹500", "&gt;₹500"))</f>
        <v>₹200–₹500</v>
      </c>
      <c r="U140" s="3">
        <f>amazon[[#This Row],[Rating]]*amazon[[#This Row],[Rating_Count]]</f>
        <v>7608.9</v>
      </c>
      <c r="V14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40">
        <f>IF(amazon[[#This Row],[Rating_Count]]&lt;1000,1, 0)</f>
        <v>0</v>
      </c>
      <c r="X140" s="3">
        <f>VALUE(amazon[[#This Row],[Rating]]*amazon[[#This Row],[Rating_Count]])</f>
        <v>7608.9</v>
      </c>
    </row>
    <row r="141" spans="1:24" x14ac:dyDescent="0.2">
      <c r="A141" t="s">
        <v>1100</v>
      </c>
      <c r="B141" t="s">
        <v>11377</v>
      </c>
      <c r="C141" t="s">
        <v>11244</v>
      </c>
      <c r="D141" s="2">
        <v>349</v>
      </c>
      <c r="E141" s="2">
        <v>699</v>
      </c>
      <c r="F141" s="2">
        <v>0.5</v>
      </c>
      <c r="G141" s="2">
        <v>4.3</v>
      </c>
      <c r="H141" s="3">
        <v>20850</v>
      </c>
      <c r="I141" t="s">
        <v>1101</v>
      </c>
      <c r="J141" t="s">
        <v>247</v>
      </c>
      <c r="K141" t="s">
        <v>248</v>
      </c>
      <c r="L141" t="s">
        <v>249</v>
      </c>
      <c r="M141" t="s">
        <v>250</v>
      </c>
      <c r="N141" t="s">
        <v>251</v>
      </c>
      <c r="O141" t="s">
        <v>1102</v>
      </c>
      <c r="P141" t="s">
        <v>1103</v>
      </c>
      <c r="Q141" t="str">
        <f>IF(amazon[[#This Row],[Discount_Percentage]] &gt;= 50, "Yes", "No")</f>
        <v>No</v>
      </c>
      <c r="R141" s="3">
        <f>amazon[[#This Row],[Actual_Price]]*amazon[[#This Row],[Rating_Count]]</f>
        <v>14574150</v>
      </c>
      <c r="S141" s="7">
        <f>IF(amazon[[#This Row],[Discount_Percentage]]&gt;=0.5, 1,0)</f>
        <v>1</v>
      </c>
      <c r="T141" s="1" t="str">
        <f>IF(amazon[[#This Row],[Discounted_Price]]&lt;200, "₹200", IF(amazon[[#This Row],[Discounted_Price]]&lt;= 500, "₹200–₹500", "&gt;₹500"))</f>
        <v>₹200–₹500</v>
      </c>
      <c r="U141" s="3">
        <f>amazon[[#This Row],[Rating]]*amazon[[#This Row],[Rating_Count]]</f>
        <v>89655</v>
      </c>
      <c r="V14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41">
        <f>IF(amazon[[#This Row],[Rating_Count]]&lt;1000,1, 0)</f>
        <v>0</v>
      </c>
      <c r="X141" s="3">
        <f>VALUE(amazon[[#This Row],[Rating]]*amazon[[#This Row],[Rating_Count]])</f>
        <v>89655</v>
      </c>
    </row>
    <row r="142" spans="1:24" x14ac:dyDescent="0.2">
      <c r="A142" t="s">
        <v>1104</v>
      </c>
      <c r="B142" t="s">
        <v>11378</v>
      </c>
      <c r="C142" t="s">
        <v>11244</v>
      </c>
      <c r="D142" s="2">
        <v>399</v>
      </c>
      <c r="E142" s="2">
        <v>1099</v>
      </c>
      <c r="F142" s="2">
        <v>0.64</v>
      </c>
      <c r="G142" s="2">
        <v>4.0999999999999996</v>
      </c>
      <c r="H142" s="3">
        <v>2685</v>
      </c>
      <c r="I142" t="s">
        <v>1105</v>
      </c>
      <c r="J142" t="s">
        <v>1106</v>
      </c>
      <c r="K142" t="s">
        <v>1107</v>
      </c>
      <c r="L142" t="s">
        <v>1108</v>
      </c>
      <c r="M142" t="s">
        <v>1109</v>
      </c>
      <c r="N142" t="s">
        <v>1110</v>
      </c>
      <c r="O142" t="s">
        <v>1111</v>
      </c>
      <c r="P142" t="s">
        <v>1112</v>
      </c>
      <c r="Q142" t="str">
        <f>IF(amazon[[#This Row],[Discount_Percentage]] &gt;= 50, "Yes", "No")</f>
        <v>No</v>
      </c>
      <c r="R142" s="3">
        <f>amazon[[#This Row],[Actual_Price]]*amazon[[#This Row],[Rating_Count]]</f>
        <v>2950815</v>
      </c>
      <c r="S142" s="7">
        <f>IF(amazon[[#This Row],[Discount_Percentage]]&gt;=0.5, 1,0)</f>
        <v>1</v>
      </c>
      <c r="T142" s="1" t="str">
        <f>IF(amazon[[#This Row],[Discounted_Price]]&lt;200, "₹200", IF(amazon[[#This Row],[Discounted_Price]]&lt;= 500, "₹200–₹500", "&gt;₹500"))</f>
        <v>₹200–₹500</v>
      </c>
      <c r="U142" s="3">
        <f>amazon[[#This Row],[Rating]]*amazon[[#This Row],[Rating_Count]]</f>
        <v>11008.499999999998</v>
      </c>
      <c r="V14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42">
        <f>IF(amazon[[#This Row],[Rating_Count]]&lt;1000,1, 0)</f>
        <v>0</v>
      </c>
      <c r="X142" s="3">
        <f>VALUE(amazon[[#This Row],[Rating]]*amazon[[#This Row],[Rating_Count]])</f>
        <v>11008.499999999998</v>
      </c>
    </row>
    <row r="143" spans="1:24" x14ac:dyDescent="0.2">
      <c r="A143" t="s">
        <v>1113</v>
      </c>
      <c r="B143" t="s">
        <v>11323</v>
      </c>
      <c r="C143" t="s">
        <v>11244</v>
      </c>
      <c r="D143" s="2">
        <v>1699</v>
      </c>
      <c r="E143" s="2">
        <v>2999</v>
      </c>
      <c r="F143" s="2">
        <v>0.43</v>
      </c>
      <c r="G143" s="2">
        <v>4.4000000000000004</v>
      </c>
      <c r="H143" s="3">
        <v>24780</v>
      </c>
      <c r="I143" t="s">
        <v>1114</v>
      </c>
      <c r="J143" t="s">
        <v>417</v>
      </c>
      <c r="K143" t="s">
        <v>418</v>
      </c>
      <c r="L143" t="s">
        <v>419</v>
      </c>
      <c r="M143" t="s">
        <v>420</v>
      </c>
      <c r="N143" t="s">
        <v>421</v>
      </c>
      <c r="O143" t="s">
        <v>1115</v>
      </c>
      <c r="P143" t="s">
        <v>1116</v>
      </c>
      <c r="Q143" t="str">
        <f>IF(amazon[[#This Row],[Discount_Percentage]] &gt;= 50, "Yes", "No")</f>
        <v>No</v>
      </c>
      <c r="R143" s="3">
        <f>amazon[[#This Row],[Actual_Price]]*amazon[[#This Row],[Rating_Count]]</f>
        <v>74315220</v>
      </c>
      <c r="S143" s="7">
        <f>IF(amazon[[#This Row],[Discount_Percentage]]&gt;=0.5, 1,0)</f>
        <v>0</v>
      </c>
      <c r="T143" s="1" t="str">
        <f>IF(amazon[[#This Row],[Discounted_Price]]&lt;200, "₹200", IF(amazon[[#This Row],[Discounted_Price]]&lt;= 500, "₹200–₹500", "&gt;₹500"))</f>
        <v>&gt;₹500</v>
      </c>
      <c r="U143" s="3">
        <f>amazon[[#This Row],[Rating]]*amazon[[#This Row],[Rating_Count]]</f>
        <v>109032.00000000001</v>
      </c>
      <c r="V14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43">
        <f>IF(amazon[[#This Row],[Rating_Count]]&lt;1000,1, 0)</f>
        <v>0</v>
      </c>
      <c r="X143" s="3">
        <f>VALUE(amazon[[#This Row],[Rating]]*amazon[[#This Row],[Rating_Count]])</f>
        <v>109032.00000000001</v>
      </c>
    </row>
    <row r="144" spans="1:24" x14ac:dyDescent="0.2">
      <c r="A144" t="s">
        <v>1117</v>
      </c>
      <c r="B144" t="s">
        <v>11379</v>
      </c>
      <c r="C144" t="s">
        <v>11248</v>
      </c>
      <c r="D144" s="2">
        <v>655</v>
      </c>
      <c r="E144" s="2">
        <v>1099</v>
      </c>
      <c r="F144" s="2">
        <v>0.4</v>
      </c>
      <c r="G144" s="2">
        <v>3.2</v>
      </c>
      <c r="H144" s="3">
        <v>285</v>
      </c>
      <c r="I144" t="s">
        <v>1118</v>
      </c>
      <c r="J144" t="s">
        <v>1119</v>
      </c>
      <c r="K144" t="s">
        <v>1120</v>
      </c>
      <c r="L144" t="s">
        <v>1121</v>
      </c>
      <c r="M144" t="s">
        <v>1122</v>
      </c>
      <c r="N144" t="s">
        <v>1123</v>
      </c>
      <c r="O144" t="s">
        <v>1124</v>
      </c>
      <c r="P144" t="s">
        <v>1125</v>
      </c>
      <c r="Q144" t="str">
        <f>IF(amazon[[#This Row],[Discount_Percentage]] &gt;= 50, "Yes", "No")</f>
        <v>No</v>
      </c>
      <c r="R144" s="3">
        <f>amazon[[#This Row],[Actual_Price]]*amazon[[#This Row],[Rating_Count]]</f>
        <v>313215</v>
      </c>
      <c r="S144" s="7">
        <f>IF(amazon[[#This Row],[Discount_Percentage]]&gt;=0.5, 1,0)</f>
        <v>0</v>
      </c>
      <c r="T144" s="1" t="str">
        <f>IF(amazon[[#This Row],[Discounted_Price]]&lt;200, "₹200", IF(amazon[[#This Row],[Discounted_Price]]&lt;= 500, "₹200–₹500", "&gt;₹500"))</f>
        <v>&gt;₹500</v>
      </c>
      <c r="U144" s="3">
        <f>amazon[[#This Row],[Rating]]*amazon[[#This Row],[Rating_Count]]</f>
        <v>912</v>
      </c>
      <c r="V14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44">
        <f>IF(amazon[[#This Row],[Rating_Count]]&lt;1000,1, 0)</f>
        <v>1</v>
      </c>
      <c r="X144" s="3">
        <f>VALUE(amazon[[#This Row],[Rating]]*amazon[[#This Row],[Rating_Count]])</f>
        <v>912</v>
      </c>
    </row>
    <row r="145" spans="1:24" x14ac:dyDescent="0.2">
      <c r="A145" t="s">
        <v>1126</v>
      </c>
      <c r="B145" t="s">
        <v>11317</v>
      </c>
      <c r="C145" t="s">
        <v>11244</v>
      </c>
      <c r="D145" s="2">
        <v>749</v>
      </c>
      <c r="E145" s="2">
        <v>1339</v>
      </c>
      <c r="F145" s="2">
        <v>0.44</v>
      </c>
      <c r="G145" s="2">
        <v>4.2</v>
      </c>
      <c r="H145" s="3">
        <v>179692</v>
      </c>
      <c r="I145" t="s">
        <v>1127</v>
      </c>
      <c r="J145" t="s">
        <v>74</v>
      </c>
      <c r="K145" t="s">
        <v>75</v>
      </c>
      <c r="L145" t="s">
        <v>76</v>
      </c>
      <c r="M145" t="s">
        <v>77</v>
      </c>
      <c r="N145" t="s">
        <v>78</v>
      </c>
      <c r="O145" t="s">
        <v>1128</v>
      </c>
      <c r="P145" t="s">
        <v>1129</v>
      </c>
      <c r="Q145" t="str">
        <f>IF(amazon[[#This Row],[Discount_Percentage]] &gt;= 50, "Yes", "No")</f>
        <v>No</v>
      </c>
      <c r="R145" s="3">
        <f>amazon[[#This Row],[Actual_Price]]*amazon[[#This Row],[Rating_Count]]</f>
        <v>240607588</v>
      </c>
      <c r="S145" s="7">
        <f>IF(amazon[[#This Row],[Discount_Percentage]]&gt;=0.5, 1,0)</f>
        <v>0</v>
      </c>
      <c r="T145" s="1" t="str">
        <f>IF(amazon[[#This Row],[Discounted_Price]]&lt;200, "₹200", IF(amazon[[#This Row],[Discounted_Price]]&lt;= 500, "₹200–₹500", "&gt;₹500"))</f>
        <v>&gt;₹500</v>
      </c>
      <c r="U145" s="3">
        <f>amazon[[#This Row],[Rating]]*amazon[[#This Row],[Rating_Count]]</f>
        <v>754706.4</v>
      </c>
      <c r="V14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45">
        <f>IF(amazon[[#This Row],[Rating_Count]]&lt;1000,1, 0)</f>
        <v>0</v>
      </c>
      <c r="X145" s="3">
        <f>VALUE(amazon[[#This Row],[Rating]]*amazon[[#This Row],[Rating_Count]])</f>
        <v>754706.4</v>
      </c>
    </row>
    <row r="146" spans="1:24" x14ac:dyDescent="0.2">
      <c r="A146" t="s">
        <v>1130</v>
      </c>
      <c r="B146" t="s">
        <v>11380</v>
      </c>
      <c r="C146" t="s">
        <v>11248</v>
      </c>
      <c r="D146" s="2">
        <v>9999</v>
      </c>
      <c r="E146" s="2">
        <v>12999</v>
      </c>
      <c r="F146" s="2">
        <v>0.23</v>
      </c>
      <c r="G146" s="2">
        <v>4.2</v>
      </c>
      <c r="H146" s="3">
        <v>6088</v>
      </c>
      <c r="I146" t="s">
        <v>1131</v>
      </c>
      <c r="J146" t="s">
        <v>1132</v>
      </c>
      <c r="K146" t="s">
        <v>1133</v>
      </c>
      <c r="L146" t="s">
        <v>1134</v>
      </c>
      <c r="M146" t="s">
        <v>1135</v>
      </c>
      <c r="N146" t="s">
        <v>1136</v>
      </c>
      <c r="O146" t="s">
        <v>1137</v>
      </c>
      <c r="P146" t="s">
        <v>1138</v>
      </c>
      <c r="Q146" t="str">
        <f>IF(amazon[[#This Row],[Discount_Percentage]] &gt;= 50, "Yes", "No")</f>
        <v>No</v>
      </c>
      <c r="R146" s="3">
        <f>amazon[[#This Row],[Actual_Price]]*amazon[[#This Row],[Rating_Count]]</f>
        <v>79137912</v>
      </c>
      <c r="S146" s="7">
        <f>IF(amazon[[#This Row],[Discount_Percentage]]&gt;=0.5, 1,0)</f>
        <v>0</v>
      </c>
      <c r="T146" s="1" t="str">
        <f>IF(amazon[[#This Row],[Discounted_Price]]&lt;200, "₹200", IF(amazon[[#This Row],[Discounted_Price]]&lt;= 500, "₹200–₹500", "&gt;₹500"))</f>
        <v>&gt;₹500</v>
      </c>
      <c r="U146" s="3">
        <f>amazon[[#This Row],[Rating]]*amazon[[#This Row],[Rating_Count]]</f>
        <v>25569.600000000002</v>
      </c>
      <c r="V14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46">
        <f>IF(amazon[[#This Row],[Rating_Count]]&lt;1000,1, 0)</f>
        <v>0</v>
      </c>
      <c r="X146" s="3">
        <f>VALUE(amazon[[#This Row],[Rating]]*amazon[[#This Row],[Rating_Count]])</f>
        <v>25569.600000000002</v>
      </c>
    </row>
    <row r="147" spans="1:24" x14ac:dyDescent="0.2">
      <c r="A147" t="s">
        <v>1139</v>
      </c>
      <c r="B147" t="s">
        <v>11328</v>
      </c>
      <c r="C147" t="s">
        <v>11248</v>
      </c>
      <c r="D147" s="2">
        <v>195</v>
      </c>
      <c r="E147" s="2">
        <v>499</v>
      </c>
      <c r="F147" s="2">
        <v>0.61</v>
      </c>
      <c r="G147" s="2">
        <v>3.7</v>
      </c>
      <c r="H147" s="3">
        <v>1383</v>
      </c>
      <c r="I147" t="s">
        <v>1140</v>
      </c>
      <c r="J147" t="s">
        <v>1141</v>
      </c>
      <c r="K147" t="s">
        <v>1142</v>
      </c>
      <c r="L147" t="s">
        <v>1143</v>
      </c>
      <c r="M147" t="s">
        <v>1144</v>
      </c>
      <c r="N147" t="s">
        <v>1145</v>
      </c>
      <c r="O147" t="s">
        <v>1146</v>
      </c>
      <c r="P147" t="s">
        <v>1147</v>
      </c>
      <c r="Q147" t="str">
        <f>IF(amazon[[#This Row],[Discount_Percentage]] &gt;= 50, "Yes", "No")</f>
        <v>No</v>
      </c>
      <c r="R147" s="3">
        <f>amazon[[#This Row],[Actual_Price]]*amazon[[#This Row],[Rating_Count]]</f>
        <v>690117</v>
      </c>
      <c r="S147" s="7">
        <f>IF(amazon[[#This Row],[Discount_Percentage]]&gt;=0.5, 1,0)</f>
        <v>1</v>
      </c>
      <c r="T147" s="1" t="str">
        <f>IF(amazon[[#This Row],[Discounted_Price]]&lt;200, "₹200", IF(amazon[[#This Row],[Discounted_Price]]&lt;= 500, "₹200–₹500", "&gt;₹500"))</f>
        <v>₹200</v>
      </c>
      <c r="U147" s="3">
        <f>amazon[[#This Row],[Rating]]*amazon[[#This Row],[Rating_Count]]</f>
        <v>5117.1000000000004</v>
      </c>
      <c r="V14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47">
        <f>IF(amazon[[#This Row],[Rating_Count]]&lt;1000,1, 0)</f>
        <v>0</v>
      </c>
      <c r="X147" s="3">
        <f>VALUE(amazon[[#This Row],[Rating]]*amazon[[#This Row],[Rating_Count]])</f>
        <v>5117.1000000000004</v>
      </c>
    </row>
    <row r="148" spans="1:24" x14ac:dyDescent="0.2">
      <c r="A148" t="s">
        <v>1148</v>
      </c>
      <c r="B148" t="s">
        <v>11297</v>
      </c>
      <c r="C148" t="s">
        <v>11244</v>
      </c>
      <c r="D148" s="2">
        <v>999</v>
      </c>
      <c r="E148" s="2">
        <v>2100</v>
      </c>
      <c r="F148" s="2">
        <v>0.52</v>
      </c>
      <c r="G148" s="2">
        <v>4.5</v>
      </c>
      <c r="H148" s="3">
        <v>5492</v>
      </c>
      <c r="I148" t="s">
        <v>429</v>
      </c>
      <c r="J148" t="s">
        <v>1149</v>
      </c>
      <c r="K148" t="s">
        <v>1150</v>
      </c>
      <c r="L148" t="s">
        <v>1151</v>
      </c>
      <c r="M148" t="s">
        <v>1152</v>
      </c>
      <c r="N148" t="s">
        <v>1153</v>
      </c>
      <c r="O148" t="s">
        <v>1154</v>
      </c>
      <c r="P148" t="s">
        <v>1155</v>
      </c>
      <c r="Q148" t="str">
        <f>IF(amazon[[#This Row],[Discount_Percentage]] &gt;= 50, "Yes", "No")</f>
        <v>No</v>
      </c>
      <c r="R148" s="3">
        <f>amazon[[#This Row],[Actual_Price]]*amazon[[#This Row],[Rating_Count]]</f>
        <v>11533200</v>
      </c>
      <c r="S148" s="7">
        <f>IF(amazon[[#This Row],[Discount_Percentage]]&gt;=0.5, 1,0)</f>
        <v>1</v>
      </c>
      <c r="T148" s="1" t="str">
        <f>IF(amazon[[#This Row],[Discounted_Price]]&lt;200, "₹200", IF(amazon[[#This Row],[Discounted_Price]]&lt;= 500, "₹200–₹500", "&gt;₹500"))</f>
        <v>&gt;₹500</v>
      </c>
      <c r="U148" s="3">
        <f>amazon[[#This Row],[Rating]]*amazon[[#This Row],[Rating_Count]]</f>
        <v>24714</v>
      </c>
      <c r="V14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48">
        <f>IF(amazon[[#This Row],[Rating_Count]]&lt;1000,1, 0)</f>
        <v>0</v>
      </c>
      <c r="X148" s="3">
        <f>VALUE(amazon[[#This Row],[Rating]]*amazon[[#This Row],[Rating_Count]])</f>
        <v>24714</v>
      </c>
    </row>
    <row r="149" spans="1:24" x14ac:dyDescent="0.2">
      <c r="A149" t="s">
        <v>1156</v>
      </c>
      <c r="B149" t="s">
        <v>11381</v>
      </c>
      <c r="C149" t="s">
        <v>11244</v>
      </c>
      <c r="D149" s="2">
        <v>499</v>
      </c>
      <c r="E149" s="2">
        <v>899</v>
      </c>
      <c r="F149" s="2">
        <v>0.44</v>
      </c>
      <c r="G149" s="2">
        <v>4.2</v>
      </c>
      <c r="H149" s="3">
        <v>919</v>
      </c>
      <c r="I149" t="s">
        <v>1157</v>
      </c>
      <c r="J149" t="s">
        <v>1158</v>
      </c>
      <c r="K149" t="s">
        <v>1159</v>
      </c>
      <c r="L149" t="s">
        <v>1160</v>
      </c>
      <c r="M149" t="s">
        <v>1161</v>
      </c>
      <c r="N149" t="s">
        <v>1162</v>
      </c>
      <c r="O149" t="s">
        <v>1163</v>
      </c>
      <c r="P149" t="s">
        <v>1164</v>
      </c>
      <c r="Q149" t="str">
        <f>IF(amazon[[#This Row],[Discount_Percentage]] &gt;= 50, "Yes", "No")</f>
        <v>No</v>
      </c>
      <c r="R149" s="3">
        <f>amazon[[#This Row],[Actual_Price]]*amazon[[#This Row],[Rating_Count]]</f>
        <v>826181</v>
      </c>
      <c r="S149" s="7">
        <f>IF(amazon[[#This Row],[Discount_Percentage]]&gt;=0.5, 1,0)</f>
        <v>0</v>
      </c>
      <c r="T149" s="1" t="str">
        <f>IF(amazon[[#This Row],[Discounted_Price]]&lt;200, "₹200", IF(amazon[[#This Row],[Discounted_Price]]&lt;= 500, "₹200–₹500", "&gt;₹500"))</f>
        <v>₹200–₹500</v>
      </c>
      <c r="U149" s="3">
        <f>amazon[[#This Row],[Rating]]*amazon[[#This Row],[Rating_Count]]</f>
        <v>3859.8</v>
      </c>
      <c r="V14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49">
        <f>IF(amazon[[#This Row],[Rating_Count]]&lt;1000,1, 0)</f>
        <v>1</v>
      </c>
      <c r="X149" s="3">
        <f>VALUE(amazon[[#This Row],[Rating]]*amazon[[#This Row],[Rating_Count]])</f>
        <v>3859.8</v>
      </c>
    </row>
    <row r="150" spans="1:24" x14ac:dyDescent="0.2">
      <c r="A150" t="s">
        <v>1165</v>
      </c>
      <c r="B150" t="s">
        <v>11382</v>
      </c>
      <c r="C150" t="s">
        <v>11248</v>
      </c>
      <c r="D150" s="2">
        <v>416</v>
      </c>
      <c r="E150" s="2">
        <v>599</v>
      </c>
      <c r="F150" s="2">
        <v>0.31</v>
      </c>
      <c r="G150" s="2">
        <v>4.2</v>
      </c>
      <c r="H150" s="3">
        <v>30023</v>
      </c>
      <c r="I150" t="s">
        <v>1166</v>
      </c>
      <c r="J150" t="s">
        <v>1167</v>
      </c>
      <c r="K150" t="s">
        <v>1168</v>
      </c>
      <c r="L150" t="s">
        <v>1169</v>
      </c>
      <c r="M150" t="s">
        <v>1170</v>
      </c>
      <c r="N150" t="s">
        <v>1171</v>
      </c>
      <c r="O150" t="s">
        <v>1172</v>
      </c>
      <c r="P150" t="s">
        <v>1173</v>
      </c>
      <c r="Q150" t="str">
        <f>IF(amazon[[#This Row],[Discount_Percentage]] &gt;= 50, "Yes", "No")</f>
        <v>No</v>
      </c>
      <c r="R150" s="3">
        <f>amazon[[#This Row],[Actual_Price]]*amazon[[#This Row],[Rating_Count]]</f>
        <v>17983777</v>
      </c>
      <c r="S150" s="7">
        <f>IF(amazon[[#This Row],[Discount_Percentage]]&gt;=0.5, 1,0)</f>
        <v>0</v>
      </c>
      <c r="T150" s="1" t="str">
        <f>IF(amazon[[#This Row],[Discounted_Price]]&lt;200, "₹200", IF(amazon[[#This Row],[Discounted_Price]]&lt;= 500, "₹200–₹500", "&gt;₹500"))</f>
        <v>₹200–₹500</v>
      </c>
      <c r="U150" s="3">
        <f>amazon[[#This Row],[Rating]]*amazon[[#This Row],[Rating_Count]]</f>
        <v>126096.6</v>
      </c>
      <c r="V15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50">
        <f>IF(amazon[[#This Row],[Rating_Count]]&lt;1000,1, 0)</f>
        <v>0</v>
      </c>
      <c r="X150" s="3">
        <f>VALUE(amazon[[#This Row],[Rating]]*amazon[[#This Row],[Rating_Count]])</f>
        <v>126096.6</v>
      </c>
    </row>
    <row r="151" spans="1:24" x14ac:dyDescent="0.2">
      <c r="A151" t="s">
        <v>1174</v>
      </c>
      <c r="B151" t="s">
        <v>11315</v>
      </c>
      <c r="C151" t="s">
        <v>11244</v>
      </c>
      <c r="D151" s="2">
        <v>368</v>
      </c>
      <c r="E151" s="2">
        <v>699</v>
      </c>
      <c r="F151" s="2">
        <v>0.47</v>
      </c>
      <c r="G151" s="2">
        <v>4.2</v>
      </c>
      <c r="H151" s="3">
        <v>387</v>
      </c>
      <c r="I151" t="s">
        <v>1175</v>
      </c>
      <c r="J151" t="s">
        <v>1176</v>
      </c>
      <c r="K151" t="s">
        <v>1177</v>
      </c>
      <c r="L151" t="s">
        <v>1178</v>
      </c>
      <c r="M151" t="s">
        <v>1179</v>
      </c>
      <c r="N151" t="s">
        <v>1180</v>
      </c>
      <c r="O151" t="s">
        <v>1181</v>
      </c>
      <c r="P151" t="s">
        <v>1182</v>
      </c>
      <c r="Q151" t="str">
        <f>IF(amazon[[#This Row],[Discount_Percentage]] &gt;= 50, "Yes", "No")</f>
        <v>No</v>
      </c>
      <c r="R151" s="3">
        <f>amazon[[#This Row],[Actual_Price]]*amazon[[#This Row],[Rating_Count]]</f>
        <v>270513</v>
      </c>
      <c r="S151" s="7">
        <f>IF(amazon[[#This Row],[Discount_Percentage]]&gt;=0.5, 1,0)</f>
        <v>0</v>
      </c>
      <c r="T151" s="1" t="str">
        <f>IF(amazon[[#This Row],[Discounted_Price]]&lt;200, "₹200", IF(amazon[[#This Row],[Discounted_Price]]&lt;= 500, "₹200–₹500", "&gt;₹500"))</f>
        <v>₹200–₹500</v>
      </c>
      <c r="U151" s="3">
        <f>amazon[[#This Row],[Rating]]*amazon[[#This Row],[Rating_Count]]</f>
        <v>1625.4</v>
      </c>
      <c r="V15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51">
        <f>IF(amazon[[#This Row],[Rating_Count]]&lt;1000,1, 0)</f>
        <v>1</v>
      </c>
      <c r="X151" s="3">
        <f>VALUE(amazon[[#This Row],[Rating]]*amazon[[#This Row],[Rating_Count]])</f>
        <v>1625.4</v>
      </c>
    </row>
    <row r="152" spans="1:24" x14ac:dyDescent="0.2">
      <c r="A152" t="s">
        <v>1183</v>
      </c>
      <c r="B152" t="s">
        <v>11383</v>
      </c>
      <c r="C152" t="s">
        <v>11248</v>
      </c>
      <c r="D152" s="2">
        <v>29990</v>
      </c>
      <c r="E152" s="2">
        <v>65000</v>
      </c>
      <c r="F152" s="2">
        <v>0.54</v>
      </c>
      <c r="G152" s="2">
        <v>4.0999999999999996</v>
      </c>
      <c r="H152" s="3">
        <v>211</v>
      </c>
      <c r="I152" t="s">
        <v>1184</v>
      </c>
      <c r="J152" t="s">
        <v>1185</v>
      </c>
      <c r="K152" t="s">
        <v>1186</v>
      </c>
      <c r="L152" t="s">
        <v>1187</v>
      </c>
      <c r="M152" t="s">
        <v>1188</v>
      </c>
      <c r="N152" t="s">
        <v>1189</v>
      </c>
      <c r="O152" t="s">
        <v>1190</v>
      </c>
      <c r="P152" t="s">
        <v>1191</v>
      </c>
      <c r="Q152" t="str">
        <f>IF(amazon[[#This Row],[Discount_Percentage]] &gt;= 50, "Yes", "No")</f>
        <v>No</v>
      </c>
      <c r="R152" s="3">
        <f>amazon[[#This Row],[Actual_Price]]*amazon[[#This Row],[Rating_Count]]</f>
        <v>13715000</v>
      </c>
      <c r="S152" s="7">
        <f>IF(amazon[[#This Row],[Discount_Percentage]]&gt;=0.5, 1,0)</f>
        <v>1</v>
      </c>
      <c r="T152" s="1" t="str">
        <f>IF(amazon[[#This Row],[Discounted_Price]]&lt;200, "₹200", IF(amazon[[#This Row],[Discounted_Price]]&lt;= 500, "₹200–₹500", "&gt;₹500"))</f>
        <v>&gt;₹500</v>
      </c>
      <c r="U152" s="3">
        <f>amazon[[#This Row],[Rating]]*amazon[[#This Row],[Rating_Count]]</f>
        <v>865.09999999999991</v>
      </c>
      <c r="V15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52">
        <f>IF(amazon[[#This Row],[Rating_Count]]&lt;1000,1, 0)</f>
        <v>1</v>
      </c>
      <c r="X152" s="3">
        <f>VALUE(amazon[[#This Row],[Rating]]*amazon[[#This Row],[Rating_Count]])</f>
        <v>865.09999999999991</v>
      </c>
    </row>
    <row r="153" spans="1:24" x14ac:dyDescent="0.2">
      <c r="A153" t="s">
        <v>1192</v>
      </c>
      <c r="B153" t="s">
        <v>11384</v>
      </c>
      <c r="C153" t="s">
        <v>11244</v>
      </c>
      <c r="D153" s="2">
        <v>339</v>
      </c>
      <c r="E153" s="2">
        <v>1099</v>
      </c>
      <c r="F153" s="2">
        <v>0.69</v>
      </c>
      <c r="G153" s="2">
        <v>4.3</v>
      </c>
      <c r="H153" s="3">
        <v>974</v>
      </c>
      <c r="I153" t="s">
        <v>1193</v>
      </c>
      <c r="J153" t="s">
        <v>274</v>
      </c>
      <c r="K153" t="s">
        <v>275</v>
      </c>
      <c r="L153" t="s">
        <v>276</v>
      </c>
      <c r="M153" t="s">
        <v>277</v>
      </c>
      <c r="N153" t="s">
        <v>278</v>
      </c>
      <c r="O153" t="s">
        <v>1194</v>
      </c>
      <c r="P153" t="s">
        <v>1195</v>
      </c>
      <c r="Q153" t="str">
        <f>IF(amazon[[#This Row],[Discount_Percentage]] &gt;= 50, "Yes", "No")</f>
        <v>No</v>
      </c>
      <c r="R153" s="3">
        <f>amazon[[#This Row],[Actual_Price]]*amazon[[#This Row],[Rating_Count]]</f>
        <v>1070426</v>
      </c>
      <c r="S153" s="7">
        <f>IF(amazon[[#This Row],[Discount_Percentage]]&gt;=0.5, 1,0)</f>
        <v>1</v>
      </c>
      <c r="T153" s="1" t="str">
        <f>IF(amazon[[#This Row],[Discounted_Price]]&lt;200, "₹200", IF(amazon[[#This Row],[Discounted_Price]]&lt;= 500, "₹200–₹500", "&gt;₹500"))</f>
        <v>₹200–₹500</v>
      </c>
      <c r="U153" s="3">
        <f>amazon[[#This Row],[Rating]]*amazon[[#This Row],[Rating_Count]]</f>
        <v>4188.2</v>
      </c>
      <c r="V15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53">
        <f>IF(amazon[[#This Row],[Rating_Count]]&lt;1000,1, 0)</f>
        <v>1</v>
      </c>
      <c r="X153" s="3">
        <f>VALUE(amazon[[#This Row],[Rating]]*amazon[[#This Row],[Rating_Count]])</f>
        <v>4188.2</v>
      </c>
    </row>
    <row r="154" spans="1:24" x14ac:dyDescent="0.2">
      <c r="A154" t="s">
        <v>1196</v>
      </c>
      <c r="B154" t="s">
        <v>11304</v>
      </c>
      <c r="C154" t="s">
        <v>11248</v>
      </c>
      <c r="D154" s="2">
        <v>15490</v>
      </c>
      <c r="E154" s="2">
        <v>20900</v>
      </c>
      <c r="F154" s="2">
        <v>0.26</v>
      </c>
      <c r="G154" s="2">
        <v>4.3</v>
      </c>
      <c r="H154" s="3">
        <v>16299</v>
      </c>
      <c r="I154" t="s">
        <v>1197</v>
      </c>
      <c r="J154" t="s">
        <v>184</v>
      </c>
      <c r="K154" t="s">
        <v>185</v>
      </c>
      <c r="L154" t="s">
        <v>186</v>
      </c>
      <c r="M154" t="s">
        <v>187</v>
      </c>
      <c r="N154" t="s">
        <v>188</v>
      </c>
      <c r="O154" t="s">
        <v>1198</v>
      </c>
      <c r="P154" t="s">
        <v>1199</v>
      </c>
      <c r="Q154" t="str">
        <f>IF(amazon[[#This Row],[Discount_Percentage]] &gt;= 50, "Yes", "No")</f>
        <v>No</v>
      </c>
      <c r="R154" s="3">
        <f>amazon[[#This Row],[Actual_Price]]*amazon[[#This Row],[Rating_Count]]</f>
        <v>340649100</v>
      </c>
      <c r="S154" s="7">
        <f>IF(amazon[[#This Row],[Discount_Percentage]]&gt;=0.5, 1,0)</f>
        <v>0</v>
      </c>
      <c r="T154" s="1" t="str">
        <f>IF(amazon[[#This Row],[Discounted_Price]]&lt;200, "₹200", IF(amazon[[#This Row],[Discounted_Price]]&lt;= 500, "₹200–₹500", "&gt;₹500"))</f>
        <v>&gt;₹500</v>
      </c>
      <c r="U154" s="3">
        <f>amazon[[#This Row],[Rating]]*amazon[[#This Row],[Rating_Count]]</f>
        <v>70085.7</v>
      </c>
      <c r="V15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54">
        <f>IF(amazon[[#This Row],[Rating_Count]]&lt;1000,1, 0)</f>
        <v>0</v>
      </c>
      <c r="X154" s="3">
        <f>VALUE(amazon[[#This Row],[Rating]]*amazon[[#This Row],[Rating_Count]])</f>
        <v>70085.7</v>
      </c>
    </row>
    <row r="155" spans="1:24" x14ac:dyDescent="0.2">
      <c r="A155" t="s">
        <v>1200</v>
      </c>
      <c r="B155" t="s">
        <v>11385</v>
      </c>
      <c r="C155" t="s">
        <v>11244</v>
      </c>
      <c r="D155" s="2">
        <v>499</v>
      </c>
      <c r="E155" s="2">
        <v>1299</v>
      </c>
      <c r="F155" s="2">
        <v>0.62</v>
      </c>
      <c r="G155" s="2">
        <v>4.3</v>
      </c>
      <c r="H155" s="3">
        <v>30411</v>
      </c>
      <c r="I155" t="s">
        <v>1201</v>
      </c>
      <c r="J155" t="s">
        <v>65</v>
      </c>
      <c r="K155" t="s">
        <v>66</v>
      </c>
      <c r="L155" t="s">
        <v>67</v>
      </c>
      <c r="M155" t="s">
        <v>68</v>
      </c>
      <c r="N155" t="s">
        <v>69</v>
      </c>
      <c r="O155" t="s">
        <v>1202</v>
      </c>
      <c r="P155" t="s">
        <v>1203</v>
      </c>
      <c r="Q155" t="str">
        <f>IF(amazon[[#This Row],[Discount_Percentage]] &gt;= 50, "Yes", "No")</f>
        <v>No</v>
      </c>
      <c r="R155" s="3">
        <f>amazon[[#This Row],[Actual_Price]]*amazon[[#This Row],[Rating_Count]]</f>
        <v>39503889</v>
      </c>
      <c r="S155" s="7">
        <f>IF(amazon[[#This Row],[Discount_Percentage]]&gt;=0.5, 1,0)</f>
        <v>1</v>
      </c>
      <c r="T155" s="1" t="str">
        <f>IF(amazon[[#This Row],[Discounted_Price]]&lt;200, "₹200", IF(amazon[[#This Row],[Discounted_Price]]&lt;= 500, "₹200–₹500", "&gt;₹500"))</f>
        <v>₹200–₹500</v>
      </c>
      <c r="U155" s="3">
        <f>amazon[[#This Row],[Rating]]*amazon[[#This Row],[Rating_Count]]</f>
        <v>130767.29999999999</v>
      </c>
      <c r="V15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55">
        <f>IF(amazon[[#This Row],[Rating_Count]]&lt;1000,1, 0)</f>
        <v>0</v>
      </c>
      <c r="X155" s="3">
        <f>VALUE(amazon[[#This Row],[Rating]]*amazon[[#This Row],[Rating_Count]])</f>
        <v>130767.29999999999</v>
      </c>
    </row>
    <row r="156" spans="1:24" x14ac:dyDescent="0.2">
      <c r="A156" t="s">
        <v>1204</v>
      </c>
      <c r="B156" t="s">
        <v>11386</v>
      </c>
      <c r="C156" t="s">
        <v>11244</v>
      </c>
      <c r="D156" s="2">
        <v>249</v>
      </c>
      <c r="E156" s="2">
        <v>399</v>
      </c>
      <c r="F156" s="2">
        <v>0.38</v>
      </c>
      <c r="G156" s="2">
        <v>3.4</v>
      </c>
      <c r="H156" s="3">
        <v>4642</v>
      </c>
      <c r="I156" t="s">
        <v>1205</v>
      </c>
      <c r="J156" t="s">
        <v>1206</v>
      </c>
      <c r="K156" t="s">
        <v>1207</v>
      </c>
      <c r="L156" t="s">
        <v>1208</v>
      </c>
      <c r="M156" t="s">
        <v>1209</v>
      </c>
      <c r="N156" t="s">
        <v>1210</v>
      </c>
      <c r="O156" t="s">
        <v>1211</v>
      </c>
      <c r="P156" t="s">
        <v>1212</v>
      </c>
      <c r="Q156" t="str">
        <f>IF(amazon[[#This Row],[Discount_Percentage]] &gt;= 50, "Yes", "No")</f>
        <v>No</v>
      </c>
      <c r="R156" s="3">
        <f>amazon[[#This Row],[Actual_Price]]*amazon[[#This Row],[Rating_Count]]</f>
        <v>1852158</v>
      </c>
      <c r="S156" s="7">
        <f>IF(amazon[[#This Row],[Discount_Percentage]]&gt;=0.5, 1,0)</f>
        <v>0</v>
      </c>
      <c r="T156" s="1" t="str">
        <f>IF(amazon[[#This Row],[Discounted_Price]]&lt;200, "₹200", IF(amazon[[#This Row],[Discounted_Price]]&lt;= 500, "₹200–₹500", "&gt;₹500"))</f>
        <v>₹200–₹500</v>
      </c>
      <c r="U156" s="3">
        <f>amazon[[#This Row],[Rating]]*amazon[[#This Row],[Rating_Count]]</f>
        <v>15782.8</v>
      </c>
      <c r="V15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56">
        <f>IF(amazon[[#This Row],[Rating_Count]]&lt;1000,1, 0)</f>
        <v>0</v>
      </c>
      <c r="X156" s="3">
        <f>VALUE(amazon[[#This Row],[Rating]]*amazon[[#This Row],[Rating_Count]])</f>
        <v>15782.8</v>
      </c>
    </row>
    <row r="157" spans="1:24" x14ac:dyDescent="0.2">
      <c r="A157" t="s">
        <v>1213</v>
      </c>
      <c r="B157" t="s">
        <v>11322</v>
      </c>
      <c r="C157" t="s">
        <v>11248</v>
      </c>
      <c r="D157" s="2">
        <v>399</v>
      </c>
      <c r="E157" s="2">
        <v>799</v>
      </c>
      <c r="F157" s="2">
        <v>0.5</v>
      </c>
      <c r="G157" s="2">
        <v>4.3</v>
      </c>
      <c r="H157" s="3">
        <v>12</v>
      </c>
      <c r="I157" t="s">
        <v>1214</v>
      </c>
      <c r="J157" t="s">
        <v>1215</v>
      </c>
      <c r="K157" t="s">
        <v>1216</v>
      </c>
      <c r="L157" t="s">
        <v>1217</v>
      </c>
      <c r="M157" t="s">
        <v>1218</v>
      </c>
      <c r="N157" t="s">
        <v>1219</v>
      </c>
      <c r="O157" t="s">
        <v>1220</v>
      </c>
      <c r="P157" t="s">
        <v>1221</v>
      </c>
      <c r="Q157" t="str">
        <f>IF(amazon[[#This Row],[Discount_Percentage]] &gt;= 50, "Yes", "No")</f>
        <v>No</v>
      </c>
      <c r="R157" s="3">
        <f>amazon[[#This Row],[Actual_Price]]*amazon[[#This Row],[Rating_Count]]</f>
        <v>9588</v>
      </c>
      <c r="S157" s="7">
        <f>IF(amazon[[#This Row],[Discount_Percentage]]&gt;=0.5, 1,0)</f>
        <v>1</v>
      </c>
      <c r="T157" s="1" t="str">
        <f>IF(amazon[[#This Row],[Discounted_Price]]&lt;200, "₹200", IF(amazon[[#This Row],[Discounted_Price]]&lt;= 500, "₹200–₹500", "&gt;₹500"))</f>
        <v>₹200–₹500</v>
      </c>
      <c r="U157" s="3">
        <f>amazon[[#This Row],[Rating]]*amazon[[#This Row],[Rating_Count]]</f>
        <v>51.599999999999994</v>
      </c>
      <c r="V15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57">
        <f>IF(amazon[[#This Row],[Rating_Count]]&lt;1000,1, 0)</f>
        <v>1</v>
      </c>
      <c r="X157" s="3">
        <f>VALUE(amazon[[#This Row],[Rating]]*amazon[[#This Row],[Rating_Count]])</f>
        <v>51.599999999999994</v>
      </c>
    </row>
    <row r="158" spans="1:24" x14ac:dyDescent="0.2">
      <c r="A158" t="s">
        <v>1222</v>
      </c>
      <c r="B158" t="s">
        <v>11366</v>
      </c>
      <c r="C158" t="s">
        <v>11244</v>
      </c>
      <c r="D158" s="2">
        <v>1499</v>
      </c>
      <c r="E158" s="2">
        <v>1999</v>
      </c>
      <c r="F158" s="2">
        <v>0.25</v>
      </c>
      <c r="G158" s="2">
        <v>4.4000000000000004</v>
      </c>
      <c r="H158" s="3">
        <v>1951</v>
      </c>
      <c r="I158" t="s">
        <v>1223</v>
      </c>
      <c r="J158" t="s">
        <v>952</v>
      </c>
      <c r="K158" t="s">
        <v>953</v>
      </c>
      <c r="L158" t="s">
        <v>954</v>
      </c>
      <c r="M158" t="s">
        <v>955</v>
      </c>
      <c r="N158" t="s">
        <v>956</v>
      </c>
      <c r="O158" t="s">
        <v>1224</v>
      </c>
      <c r="P158" t="s">
        <v>1225</v>
      </c>
      <c r="Q158" t="str">
        <f>IF(amazon[[#This Row],[Discount_Percentage]] &gt;= 50, "Yes", "No")</f>
        <v>No</v>
      </c>
      <c r="R158" s="3">
        <f>amazon[[#This Row],[Actual_Price]]*amazon[[#This Row],[Rating_Count]]</f>
        <v>3900049</v>
      </c>
      <c r="S158" s="7">
        <f>IF(amazon[[#This Row],[Discount_Percentage]]&gt;=0.5, 1,0)</f>
        <v>0</v>
      </c>
      <c r="T158" s="1" t="str">
        <f>IF(amazon[[#This Row],[Discounted_Price]]&lt;200, "₹200", IF(amazon[[#This Row],[Discounted_Price]]&lt;= 500, "₹200–₹500", "&gt;₹500"))</f>
        <v>&gt;₹500</v>
      </c>
      <c r="U158" s="3">
        <f>amazon[[#This Row],[Rating]]*amazon[[#This Row],[Rating_Count]]</f>
        <v>8584.4000000000015</v>
      </c>
      <c r="V15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58">
        <f>IF(amazon[[#This Row],[Rating_Count]]&lt;1000,1, 0)</f>
        <v>0</v>
      </c>
      <c r="X158" s="3">
        <f>VALUE(amazon[[#This Row],[Rating]]*amazon[[#This Row],[Rating_Count]])</f>
        <v>8584.4000000000015</v>
      </c>
    </row>
    <row r="159" spans="1:24" x14ac:dyDescent="0.2">
      <c r="A159" t="s">
        <v>1226</v>
      </c>
      <c r="B159" t="s">
        <v>11387</v>
      </c>
      <c r="C159" t="s">
        <v>11248</v>
      </c>
      <c r="D159" s="2">
        <v>9490</v>
      </c>
      <c r="E159" s="2">
        <v>15990</v>
      </c>
      <c r="F159" s="2">
        <v>0.41</v>
      </c>
      <c r="G159" s="2">
        <v>3.9</v>
      </c>
      <c r="H159" s="3">
        <v>10480</v>
      </c>
      <c r="I159" t="s">
        <v>1227</v>
      </c>
      <c r="J159" t="s">
        <v>1228</v>
      </c>
      <c r="K159" t="s">
        <v>1229</v>
      </c>
      <c r="L159" t="s">
        <v>1230</v>
      </c>
      <c r="M159" t="s">
        <v>1231</v>
      </c>
      <c r="N159" t="s">
        <v>1232</v>
      </c>
      <c r="O159" t="s">
        <v>1233</v>
      </c>
      <c r="P159" t="s">
        <v>1234</v>
      </c>
      <c r="Q159" t="str">
        <f>IF(amazon[[#This Row],[Discount_Percentage]] &gt;= 50, "Yes", "No")</f>
        <v>No</v>
      </c>
      <c r="R159" s="3">
        <f>amazon[[#This Row],[Actual_Price]]*amazon[[#This Row],[Rating_Count]]</f>
        <v>167575200</v>
      </c>
      <c r="S159" s="7">
        <f>IF(amazon[[#This Row],[Discount_Percentage]]&gt;=0.5, 1,0)</f>
        <v>0</v>
      </c>
      <c r="T159" s="1" t="str">
        <f>IF(amazon[[#This Row],[Discounted_Price]]&lt;200, "₹200", IF(amazon[[#This Row],[Discounted_Price]]&lt;= 500, "₹200–₹500", "&gt;₹500"))</f>
        <v>&gt;₹500</v>
      </c>
      <c r="U159" s="3">
        <f>amazon[[#This Row],[Rating]]*amazon[[#This Row],[Rating_Count]]</f>
        <v>40872</v>
      </c>
      <c r="V15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59">
        <f>IF(amazon[[#This Row],[Rating_Count]]&lt;1000,1, 0)</f>
        <v>0</v>
      </c>
      <c r="X159" s="3">
        <f>VALUE(amazon[[#This Row],[Rating]]*amazon[[#This Row],[Rating_Count]])</f>
        <v>40872</v>
      </c>
    </row>
    <row r="160" spans="1:24" x14ac:dyDescent="0.2">
      <c r="A160" t="s">
        <v>1235</v>
      </c>
      <c r="B160" t="s">
        <v>11350</v>
      </c>
      <c r="C160" t="s">
        <v>11248</v>
      </c>
      <c r="D160" s="2">
        <v>637</v>
      </c>
      <c r="E160" s="2">
        <v>1499</v>
      </c>
      <c r="F160" s="2">
        <v>0.57999999999999996</v>
      </c>
      <c r="G160" s="2">
        <v>4.0999999999999996</v>
      </c>
      <c r="H160" s="3">
        <v>24</v>
      </c>
      <c r="I160" t="s">
        <v>1236</v>
      </c>
      <c r="J160" t="s">
        <v>1237</v>
      </c>
      <c r="K160" t="s">
        <v>1238</v>
      </c>
      <c r="L160" t="s">
        <v>1239</v>
      </c>
      <c r="M160" t="s">
        <v>1240</v>
      </c>
      <c r="N160" t="s">
        <v>1241</v>
      </c>
      <c r="O160" t="s">
        <v>1242</v>
      </c>
      <c r="P160" t="s">
        <v>1243</v>
      </c>
      <c r="Q160" t="str">
        <f>IF(amazon[[#This Row],[Discount_Percentage]] &gt;= 50, "Yes", "No")</f>
        <v>No</v>
      </c>
      <c r="R160" s="3">
        <f>amazon[[#This Row],[Actual_Price]]*amazon[[#This Row],[Rating_Count]]</f>
        <v>35976</v>
      </c>
      <c r="S160" s="7">
        <f>IF(amazon[[#This Row],[Discount_Percentage]]&gt;=0.5, 1,0)</f>
        <v>1</v>
      </c>
      <c r="T160" s="1" t="str">
        <f>IF(amazon[[#This Row],[Discounted_Price]]&lt;200, "₹200", IF(amazon[[#This Row],[Discounted_Price]]&lt;= 500, "₹200–₹500", "&gt;₹500"))</f>
        <v>&gt;₹500</v>
      </c>
      <c r="U160" s="3">
        <f>amazon[[#This Row],[Rating]]*amazon[[#This Row],[Rating_Count]]</f>
        <v>98.399999999999991</v>
      </c>
      <c r="V16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60">
        <f>IF(amazon[[#This Row],[Rating_Count]]&lt;1000,1, 0)</f>
        <v>1</v>
      </c>
      <c r="X160" s="3">
        <f>VALUE(amazon[[#This Row],[Rating]]*amazon[[#This Row],[Rating_Count]])</f>
        <v>98.399999999999991</v>
      </c>
    </row>
    <row r="161" spans="1:24" x14ac:dyDescent="0.2">
      <c r="A161" t="s">
        <v>1244</v>
      </c>
      <c r="B161" t="s">
        <v>11322</v>
      </c>
      <c r="C161" t="s">
        <v>11248</v>
      </c>
      <c r="D161" s="2">
        <v>399</v>
      </c>
      <c r="E161" s="2">
        <v>899</v>
      </c>
      <c r="F161" s="2">
        <v>0.56000000000000005</v>
      </c>
      <c r="G161" s="2">
        <v>3.9</v>
      </c>
      <c r="H161" s="3">
        <v>254</v>
      </c>
      <c r="I161" t="s">
        <v>1245</v>
      </c>
      <c r="J161" t="s">
        <v>1246</v>
      </c>
      <c r="K161" t="s">
        <v>1247</v>
      </c>
      <c r="L161" t="s">
        <v>1248</v>
      </c>
      <c r="M161" t="s">
        <v>1249</v>
      </c>
      <c r="N161" t="s">
        <v>1250</v>
      </c>
      <c r="O161" t="s">
        <v>1251</v>
      </c>
      <c r="P161" t="s">
        <v>1252</v>
      </c>
      <c r="Q161" t="str">
        <f>IF(amazon[[#This Row],[Discount_Percentage]] &gt;= 50, "Yes", "No")</f>
        <v>No</v>
      </c>
      <c r="R161" s="3">
        <f>amazon[[#This Row],[Actual_Price]]*amazon[[#This Row],[Rating_Count]]</f>
        <v>228346</v>
      </c>
      <c r="S161" s="7">
        <f>IF(amazon[[#This Row],[Discount_Percentage]]&gt;=0.5, 1,0)</f>
        <v>1</v>
      </c>
      <c r="T161" s="1" t="str">
        <f>IF(amazon[[#This Row],[Discounted_Price]]&lt;200, "₹200", IF(amazon[[#This Row],[Discounted_Price]]&lt;= 500, "₹200–₹500", "&gt;₹500"))</f>
        <v>₹200–₹500</v>
      </c>
      <c r="U161" s="3">
        <f>amazon[[#This Row],[Rating]]*amazon[[#This Row],[Rating_Count]]</f>
        <v>990.6</v>
      </c>
      <c r="V16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61">
        <f>IF(amazon[[#This Row],[Rating_Count]]&lt;1000,1, 0)</f>
        <v>1</v>
      </c>
      <c r="X161" s="3">
        <f>VALUE(amazon[[#This Row],[Rating]]*amazon[[#This Row],[Rating_Count]])</f>
        <v>990.6</v>
      </c>
    </row>
    <row r="162" spans="1:24" x14ac:dyDescent="0.2">
      <c r="A162" t="s">
        <v>1253</v>
      </c>
      <c r="B162" t="s">
        <v>11297</v>
      </c>
      <c r="C162" t="s">
        <v>11248</v>
      </c>
      <c r="D162" s="2">
        <v>1089</v>
      </c>
      <c r="E162" s="2">
        <v>1600</v>
      </c>
      <c r="F162" s="2">
        <v>0.32</v>
      </c>
      <c r="G162" s="2">
        <v>4</v>
      </c>
      <c r="H162" s="3">
        <v>3565</v>
      </c>
      <c r="I162" t="s">
        <v>1254</v>
      </c>
      <c r="J162" t="s">
        <v>1255</v>
      </c>
      <c r="K162" t="s">
        <v>1256</v>
      </c>
      <c r="L162" t="s">
        <v>1257</v>
      </c>
      <c r="M162" t="s">
        <v>1258</v>
      </c>
      <c r="N162" t="s">
        <v>1259</v>
      </c>
      <c r="O162" t="s">
        <v>1260</v>
      </c>
      <c r="P162" t="s">
        <v>1261</v>
      </c>
      <c r="Q162" t="str">
        <f>IF(amazon[[#This Row],[Discount_Percentage]] &gt;= 50, "Yes", "No")</f>
        <v>No</v>
      </c>
      <c r="R162" s="3">
        <f>amazon[[#This Row],[Actual_Price]]*amazon[[#This Row],[Rating_Count]]</f>
        <v>5704000</v>
      </c>
      <c r="S162" s="7">
        <f>IF(amazon[[#This Row],[Discount_Percentage]]&gt;=0.5, 1,0)</f>
        <v>0</v>
      </c>
      <c r="T162" s="1" t="str">
        <f>IF(amazon[[#This Row],[Discounted_Price]]&lt;200, "₹200", IF(amazon[[#This Row],[Discounted_Price]]&lt;= 500, "₹200–₹500", "&gt;₹500"))</f>
        <v>&gt;₹500</v>
      </c>
      <c r="U162" s="3">
        <f>amazon[[#This Row],[Rating]]*amazon[[#This Row],[Rating_Count]]</f>
        <v>14260</v>
      </c>
      <c r="V16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62">
        <f>IF(amazon[[#This Row],[Rating_Count]]&lt;1000,1, 0)</f>
        <v>0</v>
      </c>
      <c r="X162" s="3">
        <f>VALUE(amazon[[#This Row],[Rating]]*amazon[[#This Row],[Rating_Count]])</f>
        <v>14260</v>
      </c>
    </row>
    <row r="163" spans="1:24" x14ac:dyDescent="0.2">
      <c r="A163" t="s">
        <v>1262</v>
      </c>
      <c r="B163" t="s">
        <v>11354</v>
      </c>
      <c r="C163" t="s">
        <v>11244</v>
      </c>
      <c r="D163" s="2">
        <v>339</v>
      </c>
      <c r="E163" s="2">
        <v>999</v>
      </c>
      <c r="F163" s="2">
        <v>0.66</v>
      </c>
      <c r="G163" s="2">
        <v>4.3</v>
      </c>
      <c r="H163" s="3">
        <v>6255</v>
      </c>
      <c r="I163" t="s">
        <v>1263</v>
      </c>
      <c r="J163" t="s">
        <v>1264</v>
      </c>
      <c r="K163" t="s">
        <v>1265</v>
      </c>
      <c r="L163" t="s">
        <v>1266</v>
      </c>
      <c r="M163" t="s">
        <v>1267</v>
      </c>
      <c r="N163" t="s">
        <v>1268</v>
      </c>
      <c r="O163" t="s">
        <v>1269</v>
      </c>
      <c r="P163" t="s">
        <v>1270</v>
      </c>
      <c r="Q163" t="str">
        <f>IF(amazon[[#This Row],[Discount_Percentage]] &gt;= 50, "Yes", "No")</f>
        <v>No</v>
      </c>
      <c r="R163" s="3">
        <f>amazon[[#This Row],[Actual_Price]]*amazon[[#This Row],[Rating_Count]]</f>
        <v>6248745</v>
      </c>
      <c r="S163" s="7">
        <f>IF(amazon[[#This Row],[Discount_Percentage]]&gt;=0.5, 1,0)</f>
        <v>1</v>
      </c>
      <c r="T163" s="1" t="str">
        <f>IF(amazon[[#This Row],[Discounted_Price]]&lt;200, "₹200", IF(amazon[[#This Row],[Discounted_Price]]&lt;= 500, "₹200–₹500", "&gt;₹500"))</f>
        <v>₹200–₹500</v>
      </c>
      <c r="U163" s="3">
        <f>amazon[[#This Row],[Rating]]*amazon[[#This Row],[Rating_Count]]</f>
        <v>26896.5</v>
      </c>
      <c r="V16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63">
        <f>IF(amazon[[#This Row],[Rating_Count]]&lt;1000,1, 0)</f>
        <v>0</v>
      </c>
      <c r="X163" s="3">
        <f>VALUE(amazon[[#This Row],[Rating]]*amazon[[#This Row],[Rating_Count]])</f>
        <v>26896.5</v>
      </c>
    </row>
    <row r="164" spans="1:24" x14ac:dyDescent="0.2">
      <c r="A164" t="s">
        <v>1271</v>
      </c>
      <c r="B164" t="s">
        <v>11336</v>
      </c>
      <c r="C164" t="s">
        <v>11244</v>
      </c>
      <c r="D164" s="2">
        <v>149</v>
      </c>
      <c r="E164" s="2">
        <v>499</v>
      </c>
      <c r="F164" s="2">
        <v>0.7</v>
      </c>
      <c r="G164" s="2">
        <v>4</v>
      </c>
      <c r="H164" s="3">
        <v>7732</v>
      </c>
      <c r="I164" t="s">
        <v>1272</v>
      </c>
      <c r="J164" t="s">
        <v>599</v>
      </c>
      <c r="K164" t="s">
        <v>600</v>
      </c>
      <c r="L164" t="s">
        <v>601</v>
      </c>
      <c r="M164" t="s">
        <v>602</v>
      </c>
      <c r="N164" t="s">
        <v>603</v>
      </c>
      <c r="O164" t="s">
        <v>1273</v>
      </c>
      <c r="P164" t="s">
        <v>1274</v>
      </c>
      <c r="Q164" t="str">
        <f>IF(amazon[[#This Row],[Discount_Percentage]] &gt;= 50, "Yes", "No")</f>
        <v>No</v>
      </c>
      <c r="R164" s="3">
        <f>amazon[[#This Row],[Actual_Price]]*amazon[[#This Row],[Rating_Count]]</f>
        <v>3858268</v>
      </c>
      <c r="S164" s="7">
        <f>IF(amazon[[#This Row],[Discount_Percentage]]&gt;=0.5, 1,0)</f>
        <v>1</v>
      </c>
      <c r="T164" s="1" t="str">
        <f>IF(amazon[[#This Row],[Discounted_Price]]&lt;200, "₹200", IF(amazon[[#This Row],[Discounted_Price]]&lt;= 500, "₹200–₹500", "&gt;₹500"))</f>
        <v>₹200</v>
      </c>
      <c r="U164" s="3">
        <f>amazon[[#This Row],[Rating]]*amazon[[#This Row],[Rating_Count]]</f>
        <v>30928</v>
      </c>
      <c r="V16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64">
        <f>IF(amazon[[#This Row],[Rating_Count]]&lt;1000,1, 0)</f>
        <v>0</v>
      </c>
      <c r="X164" s="3">
        <f>VALUE(amazon[[#This Row],[Rating]]*amazon[[#This Row],[Rating_Count]])</f>
        <v>30928</v>
      </c>
    </row>
    <row r="165" spans="1:24" x14ac:dyDescent="0.2">
      <c r="A165" t="s">
        <v>1275</v>
      </c>
      <c r="B165" t="s">
        <v>11388</v>
      </c>
      <c r="C165" t="s">
        <v>11244</v>
      </c>
      <c r="D165" s="2">
        <v>149</v>
      </c>
      <c r="E165" s="2">
        <v>399</v>
      </c>
      <c r="F165" s="2">
        <v>0.63</v>
      </c>
      <c r="G165" s="2">
        <v>3.9</v>
      </c>
      <c r="H165" s="3">
        <v>57</v>
      </c>
      <c r="I165" t="s">
        <v>1276</v>
      </c>
      <c r="J165" t="s">
        <v>1277</v>
      </c>
      <c r="K165" t="s">
        <v>1278</v>
      </c>
      <c r="L165" t="s">
        <v>1279</v>
      </c>
      <c r="M165" t="s">
        <v>1280</v>
      </c>
      <c r="N165" t="s">
        <v>1281</v>
      </c>
      <c r="O165" t="s">
        <v>1282</v>
      </c>
      <c r="P165" t="s">
        <v>1283</v>
      </c>
      <c r="Q165" t="str">
        <f>IF(amazon[[#This Row],[Discount_Percentage]] &gt;= 50, "Yes", "No")</f>
        <v>No</v>
      </c>
      <c r="R165" s="3">
        <f>amazon[[#This Row],[Actual_Price]]*amazon[[#This Row],[Rating_Count]]</f>
        <v>22743</v>
      </c>
      <c r="S165" s="7">
        <f>IF(amazon[[#This Row],[Discount_Percentage]]&gt;=0.5, 1,0)</f>
        <v>1</v>
      </c>
      <c r="T165" s="1" t="str">
        <f>IF(amazon[[#This Row],[Discounted_Price]]&lt;200, "₹200", IF(amazon[[#This Row],[Discounted_Price]]&lt;= 500, "₹200–₹500", "&gt;₹500"))</f>
        <v>₹200</v>
      </c>
      <c r="U165" s="3">
        <f>amazon[[#This Row],[Rating]]*amazon[[#This Row],[Rating_Count]]</f>
        <v>222.29999999999998</v>
      </c>
      <c r="V16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65">
        <f>IF(amazon[[#This Row],[Rating_Count]]&lt;1000,1, 0)</f>
        <v>1</v>
      </c>
      <c r="X165" s="3">
        <f>VALUE(amazon[[#This Row],[Rating]]*amazon[[#This Row],[Rating_Count]])</f>
        <v>222.29999999999998</v>
      </c>
    </row>
    <row r="166" spans="1:24" x14ac:dyDescent="0.2">
      <c r="A166" t="s">
        <v>1284</v>
      </c>
      <c r="B166" t="s">
        <v>11389</v>
      </c>
      <c r="C166" t="s">
        <v>11244</v>
      </c>
      <c r="D166" s="2">
        <v>599</v>
      </c>
      <c r="E166" s="2">
        <v>849</v>
      </c>
      <c r="F166" s="2">
        <v>0.28999999999999998</v>
      </c>
      <c r="G166" s="2">
        <v>4.5</v>
      </c>
      <c r="H166" s="3">
        <v>577</v>
      </c>
      <c r="I166" t="s">
        <v>1285</v>
      </c>
      <c r="J166" t="s">
        <v>1286</v>
      </c>
      <c r="K166" t="s">
        <v>1287</v>
      </c>
      <c r="L166" t="s">
        <v>1288</v>
      </c>
      <c r="M166" t="s">
        <v>1289</v>
      </c>
      <c r="N166" t="s">
        <v>1290</v>
      </c>
      <c r="O166" t="s">
        <v>1291</v>
      </c>
      <c r="P166" t="s">
        <v>1292</v>
      </c>
      <c r="Q166" t="str">
        <f>IF(amazon[[#This Row],[Discount_Percentage]] &gt;= 50, "Yes", "No")</f>
        <v>No</v>
      </c>
      <c r="R166" s="3">
        <f>amazon[[#This Row],[Actual_Price]]*amazon[[#This Row],[Rating_Count]]</f>
        <v>489873</v>
      </c>
      <c r="S166" s="7">
        <f>IF(amazon[[#This Row],[Discount_Percentage]]&gt;=0.5, 1,0)</f>
        <v>0</v>
      </c>
      <c r="T166" s="1" t="str">
        <f>IF(amazon[[#This Row],[Discounted_Price]]&lt;200, "₹200", IF(amazon[[#This Row],[Discounted_Price]]&lt;= 500, "₹200–₹500", "&gt;₹500"))</f>
        <v>&gt;₹500</v>
      </c>
      <c r="U166" s="3">
        <f>amazon[[#This Row],[Rating]]*amazon[[#This Row],[Rating_Count]]</f>
        <v>2596.5</v>
      </c>
      <c r="V16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66">
        <f>IF(amazon[[#This Row],[Rating_Count]]&lt;1000,1, 0)</f>
        <v>1</v>
      </c>
      <c r="X166" s="3">
        <f>VALUE(amazon[[#This Row],[Rating]]*amazon[[#This Row],[Rating_Count]])</f>
        <v>2596.5</v>
      </c>
    </row>
    <row r="167" spans="1:24" x14ac:dyDescent="0.2">
      <c r="A167" t="s">
        <v>1293</v>
      </c>
      <c r="B167" t="s">
        <v>11390</v>
      </c>
      <c r="C167" t="s">
        <v>11248</v>
      </c>
      <c r="D167" s="2">
        <v>299</v>
      </c>
      <c r="E167" s="2">
        <v>1199</v>
      </c>
      <c r="F167" s="2">
        <v>0.75</v>
      </c>
      <c r="G167" s="2">
        <v>3.9</v>
      </c>
      <c r="H167" s="3">
        <v>1193</v>
      </c>
      <c r="I167" t="s">
        <v>1294</v>
      </c>
      <c r="J167" t="s">
        <v>1295</v>
      </c>
      <c r="K167" t="s">
        <v>1296</v>
      </c>
      <c r="L167" t="s">
        <v>1297</v>
      </c>
      <c r="M167" t="s">
        <v>1298</v>
      </c>
      <c r="N167" t="s">
        <v>1299</v>
      </c>
      <c r="O167" t="s">
        <v>1300</v>
      </c>
      <c r="P167" t="s">
        <v>1301</v>
      </c>
      <c r="Q167" t="str">
        <f>IF(amazon[[#This Row],[Discount_Percentage]] &gt;= 50, "Yes", "No")</f>
        <v>No</v>
      </c>
      <c r="R167" s="3">
        <f>amazon[[#This Row],[Actual_Price]]*amazon[[#This Row],[Rating_Count]]</f>
        <v>1430407</v>
      </c>
      <c r="S167" s="7">
        <f>IF(amazon[[#This Row],[Discount_Percentage]]&gt;=0.5, 1,0)</f>
        <v>1</v>
      </c>
      <c r="T167" s="1" t="str">
        <f>IF(amazon[[#This Row],[Discounted_Price]]&lt;200, "₹200", IF(amazon[[#This Row],[Discounted_Price]]&lt;= 500, "₹200–₹500", "&gt;₹500"))</f>
        <v>₹200–₹500</v>
      </c>
      <c r="U167" s="3">
        <f>amazon[[#This Row],[Rating]]*amazon[[#This Row],[Rating_Count]]</f>
        <v>4652.7</v>
      </c>
      <c r="V16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67">
        <f>IF(amazon[[#This Row],[Rating_Count]]&lt;1000,1, 0)</f>
        <v>0</v>
      </c>
      <c r="X167" s="3">
        <f>VALUE(amazon[[#This Row],[Rating]]*amazon[[#This Row],[Rating_Count]])</f>
        <v>4652.7</v>
      </c>
    </row>
    <row r="168" spans="1:24" x14ac:dyDescent="0.2">
      <c r="A168" t="s">
        <v>1302</v>
      </c>
      <c r="B168" t="s">
        <v>11287</v>
      </c>
      <c r="C168" t="s">
        <v>11244</v>
      </c>
      <c r="D168" s="2">
        <v>399</v>
      </c>
      <c r="E168" s="2">
        <v>1299</v>
      </c>
      <c r="F168" s="2">
        <v>0.69</v>
      </c>
      <c r="G168" s="2">
        <v>4.2</v>
      </c>
      <c r="H168" s="3">
        <v>13120</v>
      </c>
      <c r="I168" t="s">
        <v>1303</v>
      </c>
      <c r="J168" t="s">
        <v>833</v>
      </c>
      <c r="K168" t="s">
        <v>834</v>
      </c>
      <c r="L168" t="s">
        <v>835</v>
      </c>
      <c r="M168" t="s">
        <v>836</v>
      </c>
      <c r="N168" t="s">
        <v>837</v>
      </c>
      <c r="O168" t="s">
        <v>1304</v>
      </c>
      <c r="P168" t="s">
        <v>1305</v>
      </c>
      <c r="Q168" t="str">
        <f>IF(amazon[[#This Row],[Discount_Percentage]] &gt;= 50, "Yes", "No")</f>
        <v>No</v>
      </c>
      <c r="R168" s="3">
        <f>amazon[[#This Row],[Actual_Price]]*amazon[[#This Row],[Rating_Count]]</f>
        <v>17042880</v>
      </c>
      <c r="S168" s="7">
        <f>IF(amazon[[#This Row],[Discount_Percentage]]&gt;=0.5, 1,0)</f>
        <v>1</v>
      </c>
      <c r="T168" s="1" t="str">
        <f>IF(amazon[[#This Row],[Discounted_Price]]&lt;200, "₹200", IF(amazon[[#This Row],[Discounted_Price]]&lt;= 500, "₹200–₹500", "&gt;₹500"))</f>
        <v>₹200–₹500</v>
      </c>
      <c r="U168" s="3">
        <f>amazon[[#This Row],[Rating]]*amazon[[#This Row],[Rating_Count]]</f>
        <v>55104</v>
      </c>
      <c r="V16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68">
        <f>IF(amazon[[#This Row],[Rating_Count]]&lt;1000,1, 0)</f>
        <v>0</v>
      </c>
      <c r="X168" s="3">
        <f>VALUE(amazon[[#This Row],[Rating]]*amazon[[#This Row],[Rating_Count]])</f>
        <v>55104</v>
      </c>
    </row>
    <row r="169" spans="1:24" x14ac:dyDescent="0.2">
      <c r="A169" t="s">
        <v>1306</v>
      </c>
      <c r="B169" t="s">
        <v>11363</v>
      </c>
      <c r="C169" t="s">
        <v>11248</v>
      </c>
      <c r="D169" s="2">
        <v>339</v>
      </c>
      <c r="E169" s="2">
        <v>1999</v>
      </c>
      <c r="F169" s="2">
        <v>0.83</v>
      </c>
      <c r="G169" s="2">
        <v>4</v>
      </c>
      <c r="H169" s="3">
        <v>343</v>
      </c>
      <c r="I169" t="s">
        <v>1307</v>
      </c>
      <c r="J169" t="s">
        <v>1308</v>
      </c>
      <c r="K169" t="s">
        <v>1309</v>
      </c>
      <c r="L169" t="s">
        <v>1310</v>
      </c>
      <c r="M169" t="s">
        <v>1311</v>
      </c>
      <c r="N169" t="s">
        <v>1312</v>
      </c>
      <c r="O169" t="s">
        <v>1313</v>
      </c>
      <c r="P169" t="s">
        <v>1314</v>
      </c>
      <c r="Q169" t="str">
        <f>IF(amazon[[#This Row],[Discount_Percentage]] &gt;= 50, "Yes", "No")</f>
        <v>No</v>
      </c>
      <c r="R169" s="3">
        <f>amazon[[#This Row],[Actual_Price]]*amazon[[#This Row],[Rating_Count]]</f>
        <v>685657</v>
      </c>
      <c r="S169" s="7">
        <f>IF(amazon[[#This Row],[Discount_Percentage]]&gt;=0.5, 1,0)</f>
        <v>1</v>
      </c>
      <c r="T169" s="1" t="str">
        <f>IF(amazon[[#This Row],[Discounted_Price]]&lt;200, "₹200", IF(amazon[[#This Row],[Discounted_Price]]&lt;= 500, "₹200–₹500", "&gt;₹500"))</f>
        <v>₹200–₹500</v>
      </c>
      <c r="U169" s="3">
        <f>amazon[[#This Row],[Rating]]*amazon[[#This Row],[Rating_Count]]</f>
        <v>1372</v>
      </c>
      <c r="V16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69">
        <f>IF(amazon[[#This Row],[Rating_Count]]&lt;1000,1, 0)</f>
        <v>1</v>
      </c>
      <c r="X169" s="3">
        <f>VALUE(amazon[[#This Row],[Rating]]*amazon[[#This Row],[Rating_Count]])</f>
        <v>1372</v>
      </c>
    </row>
    <row r="170" spans="1:24" x14ac:dyDescent="0.2">
      <c r="A170" t="s">
        <v>1315</v>
      </c>
      <c r="B170" t="s">
        <v>11306</v>
      </c>
      <c r="C170" t="s">
        <v>11248</v>
      </c>
      <c r="D170" s="2">
        <v>12499</v>
      </c>
      <c r="E170" s="2">
        <v>22990</v>
      </c>
      <c r="F170" s="2">
        <v>0.46</v>
      </c>
      <c r="G170" s="2">
        <v>4.3</v>
      </c>
      <c r="H170" s="3">
        <v>1611</v>
      </c>
      <c r="I170" t="s">
        <v>1316</v>
      </c>
      <c r="J170" t="s">
        <v>1317</v>
      </c>
      <c r="K170" t="s">
        <v>1318</v>
      </c>
      <c r="L170" t="s">
        <v>1319</v>
      </c>
      <c r="M170" t="s">
        <v>1320</v>
      </c>
      <c r="N170" t="s">
        <v>1321</v>
      </c>
      <c r="O170" t="s">
        <v>1322</v>
      </c>
      <c r="P170" t="s">
        <v>1323</v>
      </c>
      <c r="Q170" t="str">
        <f>IF(amazon[[#This Row],[Discount_Percentage]] &gt;= 50, "Yes", "No")</f>
        <v>No</v>
      </c>
      <c r="R170" s="3">
        <f>amazon[[#This Row],[Actual_Price]]*amazon[[#This Row],[Rating_Count]]</f>
        <v>37036890</v>
      </c>
      <c r="S170" s="7">
        <f>IF(amazon[[#This Row],[Discount_Percentage]]&gt;=0.5, 1,0)</f>
        <v>0</v>
      </c>
      <c r="T170" s="1" t="str">
        <f>IF(amazon[[#This Row],[Discounted_Price]]&lt;200, "₹200", IF(amazon[[#This Row],[Discounted_Price]]&lt;= 500, "₹200–₹500", "&gt;₹500"))</f>
        <v>&gt;₹500</v>
      </c>
      <c r="U170" s="3">
        <f>amazon[[#This Row],[Rating]]*amazon[[#This Row],[Rating_Count]]</f>
        <v>6927.2999999999993</v>
      </c>
      <c r="V17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70">
        <f>IF(amazon[[#This Row],[Rating_Count]]&lt;1000,1, 0)</f>
        <v>0</v>
      </c>
      <c r="X170" s="3">
        <f>VALUE(amazon[[#This Row],[Rating]]*amazon[[#This Row],[Rating_Count]])</f>
        <v>6927.2999999999993</v>
      </c>
    </row>
    <row r="171" spans="1:24" x14ac:dyDescent="0.2">
      <c r="A171" t="s">
        <v>1324</v>
      </c>
      <c r="B171" t="s">
        <v>11391</v>
      </c>
      <c r="C171" t="s">
        <v>11244</v>
      </c>
      <c r="D171" s="2">
        <v>249</v>
      </c>
      <c r="E171" s="2">
        <v>399</v>
      </c>
      <c r="F171" s="2">
        <v>0.38</v>
      </c>
      <c r="G171" s="2">
        <v>4</v>
      </c>
      <c r="H171" s="3">
        <v>6558</v>
      </c>
      <c r="I171" t="s">
        <v>1325</v>
      </c>
      <c r="J171" t="s">
        <v>1326</v>
      </c>
      <c r="K171" t="s">
        <v>1327</v>
      </c>
      <c r="L171" t="s">
        <v>1328</v>
      </c>
      <c r="M171" t="s">
        <v>1329</v>
      </c>
      <c r="N171" t="s">
        <v>1330</v>
      </c>
      <c r="O171" t="s">
        <v>1331</v>
      </c>
      <c r="P171" t="s">
        <v>1332</v>
      </c>
      <c r="Q171" t="str">
        <f>IF(amazon[[#This Row],[Discount_Percentage]] &gt;= 50, "Yes", "No")</f>
        <v>No</v>
      </c>
      <c r="R171" s="3">
        <f>amazon[[#This Row],[Actual_Price]]*amazon[[#This Row],[Rating_Count]]</f>
        <v>2616642</v>
      </c>
      <c r="S171" s="7">
        <f>IF(amazon[[#This Row],[Discount_Percentage]]&gt;=0.5, 1,0)</f>
        <v>0</v>
      </c>
      <c r="T171" s="1" t="str">
        <f>IF(amazon[[#This Row],[Discounted_Price]]&lt;200, "₹200", IF(amazon[[#This Row],[Discounted_Price]]&lt;= 500, "₹200–₹500", "&gt;₹500"))</f>
        <v>₹200–₹500</v>
      </c>
      <c r="U171" s="3">
        <f>amazon[[#This Row],[Rating]]*amazon[[#This Row],[Rating_Count]]</f>
        <v>26232</v>
      </c>
      <c r="V17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71">
        <f>IF(amazon[[#This Row],[Rating_Count]]&lt;1000,1, 0)</f>
        <v>0</v>
      </c>
      <c r="X171" s="3">
        <f>VALUE(amazon[[#This Row],[Rating]]*amazon[[#This Row],[Rating_Count]])</f>
        <v>26232</v>
      </c>
    </row>
    <row r="172" spans="1:24" x14ac:dyDescent="0.2">
      <c r="A172" t="s">
        <v>1333</v>
      </c>
      <c r="B172" t="s">
        <v>11323</v>
      </c>
      <c r="C172" t="s">
        <v>11244</v>
      </c>
      <c r="D172" s="2">
        <v>1399</v>
      </c>
      <c r="E172" s="2">
        <v>2499</v>
      </c>
      <c r="F172" s="2">
        <v>0.44</v>
      </c>
      <c r="G172" s="2">
        <v>4.4000000000000004</v>
      </c>
      <c r="H172" s="3">
        <v>23169</v>
      </c>
      <c r="I172" t="s">
        <v>1334</v>
      </c>
      <c r="J172" t="s">
        <v>1335</v>
      </c>
      <c r="K172" t="s">
        <v>1336</v>
      </c>
      <c r="L172" t="s">
        <v>1337</v>
      </c>
      <c r="M172" t="s">
        <v>1338</v>
      </c>
      <c r="N172" t="s">
        <v>1339</v>
      </c>
      <c r="O172" t="s">
        <v>1340</v>
      </c>
      <c r="P172" t="s">
        <v>1341</v>
      </c>
      <c r="Q172" t="str">
        <f>IF(amazon[[#This Row],[Discount_Percentage]] &gt;= 50, "Yes", "No")</f>
        <v>No</v>
      </c>
      <c r="R172" s="3">
        <f>amazon[[#This Row],[Actual_Price]]*amazon[[#This Row],[Rating_Count]]</f>
        <v>57899331</v>
      </c>
      <c r="S172" s="7">
        <f>IF(amazon[[#This Row],[Discount_Percentage]]&gt;=0.5, 1,0)</f>
        <v>0</v>
      </c>
      <c r="T172" s="1" t="str">
        <f>IF(amazon[[#This Row],[Discounted_Price]]&lt;200, "₹200", IF(amazon[[#This Row],[Discounted_Price]]&lt;= 500, "₹200–₹500", "&gt;₹500"))</f>
        <v>&gt;₹500</v>
      </c>
      <c r="U172" s="3">
        <f>amazon[[#This Row],[Rating]]*amazon[[#This Row],[Rating_Count]]</f>
        <v>101943.6</v>
      </c>
      <c r="V17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72">
        <f>IF(amazon[[#This Row],[Rating_Count]]&lt;1000,1, 0)</f>
        <v>0</v>
      </c>
      <c r="X172" s="3">
        <f>VALUE(amazon[[#This Row],[Rating]]*amazon[[#This Row],[Rating_Count]])</f>
        <v>101943.6</v>
      </c>
    </row>
    <row r="173" spans="1:24" x14ac:dyDescent="0.2">
      <c r="A173" t="s">
        <v>1342</v>
      </c>
      <c r="B173" t="s">
        <v>11392</v>
      </c>
      <c r="C173" t="s">
        <v>11248</v>
      </c>
      <c r="D173" s="2">
        <v>32999</v>
      </c>
      <c r="E173" s="2">
        <v>47990</v>
      </c>
      <c r="F173" s="2">
        <v>0.31</v>
      </c>
      <c r="G173" s="2">
        <v>4.3</v>
      </c>
      <c r="H173" s="3">
        <v>4703</v>
      </c>
      <c r="I173" t="s">
        <v>702</v>
      </c>
      <c r="J173" t="s">
        <v>202</v>
      </c>
      <c r="K173" t="s">
        <v>203</v>
      </c>
      <c r="L173" t="s">
        <v>204</v>
      </c>
      <c r="M173" t="s">
        <v>205</v>
      </c>
      <c r="N173" t="s">
        <v>206</v>
      </c>
      <c r="O173" t="s">
        <v>1343</v>
      </c>
      <c r="P173" t="s">
        <v>1344</v>
      </c>
      <c r="Q173" t="str">
        <f>IF(amazon[[#This Row],[Discount_Percentage]] &gt;= 50, "Yes", "No")</f>
        <v>No</v>
      </c>
      <c r="R173" s="3">
        <f>amazon[[#This Row],[Actual_Price]]*amazon[[#This Row],[Rating_Count]]</f>
        <v>225696970</v>
      </c>
      <c r="S173" s="7">
        <f>IF(amazon[[#This Row],[Discount_Percentage]]&gt;=0.5, 1,0)</f>
        <v>0</v>
      </c>
      <c r="T173" s="1" t="str">
        <f>IF(amazon[[#This Row],[Discounted_Price]]&lt;200, "₹200", IF(amazon[[#This Row],[Discounted_Price]]&lt;= 500, "₹200–₹500", "&gt;₹500"))</f>
        <v>&gt;₹500</v>
      </c>
      <c r="U173" s="3">
        <f>amazon[[#This Row],[Rating]]*amazon[[#This Row],[Rating_Count]]</f>
        <v>20222.899999999998</v>
      </c>
      <c r="V17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73">
        <f>IF(amazon[[#This Row],[Rating_Count]]&lt;1000,1, 0)</f>
        <v>0</v>
      </c>
      <c r="X173" s="3">
        <f>VALUE(amazon[[#This Row],[Rating]]*amazon[[#This Row],[Rating_Count]])</f>
        <v>20222.899999999998</v>
      </c>
    </row>
    <row r="174" spans="1:24" x14ac:dyDescent="0.2">
      <c r="A174" t="s">
        <v>1345</v>
      </c>
      <c r="B174" t="s">
        <v>11310</v>
      </c>
      <c r="C174" t="s">
        <v>11244</v>
      </c>
      <c r="D174" s="2">
        <v>149</v>
      </c>
      <c r="E174" s="2">
        <v>399</v>
      </c>
      <c r="F174" s="2">
        <v>0.63</v>
      </c>
      <c r="G174" s="2">
        <v>4</v>
      </c>
      <c r="H174" s="3">
        <v>1423</v>
      </c>
      <c r="I174" t="s">
        <v>1346</v>
      </c>
      <c r="J174" t="s">
        <v>626</v>
      </c>
      <c r="K174" t="s">
        <v>627</v>
      </c>
      <c r="L174" t="s">
        <v>628</v>
      </c>
      <c r="M174" t="s">
        <v>629</v>
      </c>
      <c r="N174" t="s">
        <v>630</v>
      </c>
      <c r="O174" t="s">
        <v>1347</v>
      </c>
      <c r="P174" t="s">
        <v>1348</v>
      </c>
      <c r="Q174" t="str">
        <f>IF(amazon[[#This Row],[Discount_Percentage]] &gt;= 50, "Yes", "No")</f>
        <v>No</v>
      </c>
      <c r="R174" s="3">
        <f>amazon[[#This Row],[Actual_Price]]*amazon[[#This Row],[Rating_Count]]</f>
        <v>567777</v>
      </c>
      <c r="S174" s="7">
        <f>IF(amazon[[#This Row],[Discount_Percentage]]&gt;=0.5, 1,0)</f>
        <v>1</v>
      </c>
      <c r="T174" s="1" t="str">
        <f>IF(amazon[[#This Row],[Discounted_Price]]&lt;200, "₹200", IF(amazon[[#This Row],[Discounted_Price]]&lt;= 500, "₹200–₹500", "&gt;₹500"))</f>
        <v>₹200</v>
      </c>
      <c r="U174" s="3">
        <f>amazon[[#This Row],[Rating]]*amazon[[#This Row],[Rating_Count]]</f>
        <v>5692</v>
      </c>
      <c r="V17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74">
        <f>IF(amazon[[#This Row],[Rating_Count]]&lt;1000,1, 0)</f>
        <v>0</v>
      </c>
      <c r="X174" s="3">
        <f>VALUE(amazon[[#This Row],[Rating]]*amazon[[#This Row],[Rating_Count]])</f>
        <v>5692</v>
      </c>
    </row>
    <row r="175" spans="1:24" x14ac:dyDescent="0.2">
      <c r="A175" t="s">
        <v>1349</v>
      </c>
      <c r="B175" t="s">
        <v>11341</v>
      </c>
      <c r="C175" t="s">
        <v>11244</v>
      </c>
      <c r="D175" s="2">
        <v>325</v>
      </c>
      <c r="E175" s="2">
        <v>999</v>
      </c>
      <c r="F175" s="2">
        <v>0.67</v>
      </c>
      <c r="G175" s="2">
        <v>4.3</v>
      </c>
      <c r="H175" s="3">
        <v>2651</v>
      </c>
      <c r="I175" t="s">
        <v>1350</v>
      </c>
      <c r="J175" t="s">
        <v>1351</v>
      </c>
      <c r="K175" t="s">
        <v>1352</v>
      </c>
      <c r="L175" t="s">
        <v>1353</v>
      </c>
      <c r="M175" t="s">
        <v>1354</v>
      </c>
      <c r="N175" t="s">
        <v>1355</v>
      </c>
      <c r="O175" t="s">
        <v>1356</v>
      </c>
      <c r="P175" t="s">
        <v>1357</v>
      </c>
      <c r="Q175" t="str">
        <f>IF(amazon[[#This Row],[Discount_Percentage]] &gt;= 50, "Yes", "No")</f>
        <v>No</v>
      </c>
      <c r="R175" s="3">
        <f>amazon[[#This Row],[Actual_Price]]*amazon[[#This Row],[Rating_Count]]</f>
        <v>2648349</v>
      </c>
      <c r="S175" s="7">
        <f>IF(amazon[[#This Row],[Discount_Percentage]]&gt;=0.5, 1,0)</f>
        <v>1</v>
      </c>
      <c r="T175" s="1" t="str">
        <f>IF(amazon[[#This Row],[Discounted_Price]]&lt;200, "₹200", IF(amazon[[#This Row],[Discounted_Price]]&lt;= 500, "₹200–₹500", "&gt;₹500"))</f>
        <v>₹200–₹500</v>
      </c>
      <c r="U175" s="3">
        <f>amazon[[#This Row],[Rating]]*amazon[[#This Row],[Rating_Count]]</f>
        <v>11399.3</v>
      </c>
      <c r="V17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75">
        <f>IF(amazon[[#This Row],[Rating_Count]]&lt;1000,1, 0)</f>
        <v>0</v>
      </c>
      <c r="X175" s="3">
        <f>VALUE(amazon[[#This Row],[Rating]]*amazon[[#This Row],[Rating_Count]])</f>
        <v>11399.3</v>
      </c>
    </row>
    <row r="176" spans="1:24" x14ac:dyDescent="0.2">
      <c r="A176" t="s">
        <v>1358</v>
      </c>
      <c r="B176" t="s">
        <v>11393</v>
      </c>
      <c r="C176" t="s">
        <v>11244</v>
      </c>
      <c r="D176" s="2">
        <v>399</v>
      </c>
      <c r="E176" s="2">
        <v>1999</v>
      </c>
      <c r="F176" s="2">
        <v>0.8</v>
      </c>
      <c r="G176" s="2">
        <v>5</v>
      </c>
      <c r="H176" s="3">
        <v>5</v>
      </c>
      <c r="I176" t="s">
        <v>1359</v>
      </c>
      <c r="J176" t="s">
        <v>1360</v>
      </c>
      <c r="K176" t="s">
        <v>1361</v>
      </c>
      <c r="L176" t="s">
        <v>1362</v>
      </c>
      <c r="M176" t="s">
        <v>1363</v>
      </c>
      <c r="N176" t="s">
        <v>1364</v>
      </c>
      <c r="O176" t="s">
        <v>1365</v>
      </c>
      <c r="P176" t="s">
        <v>1366</v>
      </c>
      <c r="Q176" t="str">
        <f>IF(amazon[[#This Row],[Discount_Percentage]] &gt;= 50, "Yes", "No")</f>
        <v>No</v>
      </c>
      <c r="R176" s="3">
        <f>amazon[[#This Row],[Actual_Price]]*amazon[[#This Row],[Rating_Count]]</f>
        <v>9995</v>
      </c>
      <c r="S176" s="7">
        <f>IF(amazon[[#This Row],[Discount_Percentage]]&gt;=0.5, 1,0)</f>
        <v>1</v>
      </c>
      <c r="T176" s="1" t="str">
        <f>IF(amazon[[#This Row],[Discounted_Price]]&lt;200, "₹200", IF(amazon[[#This Row],[Discounted_Price]]&lt;= 500, "₹200–₹500", "&gt;₹500"))</f>
        <v>₹200–₹500</v>
      </c>
      <c r="U176" s="3">
        <f>amazon[[#This Row],[Rating]]*amazon[[#This Row],[Rating_Count]]</f>
        <v>25</v>
      </c>
      <c r="V17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76">
        <f>IF(amazon[[#This Row],[Rating_Count]]&lt;1000,1, 0)</f>
        <v>1</v>
      </c>
      <c r="X176" s="3">
        <f>VALUE(amazon[[#This Row],[Rating]]*amazon[[#This Row],[Rating_Count]])</f>
        <v>25</v>
      </c>
    </row>
    <row r="177" spans="1:24" x14ac:dyDescent="0.2">
      <c r="A177" t="s">
        <v>1367</v>
      </c>
      <c r="B177" t="s">
        <v>11394</v>
      </c>
      <c r="C177" t="s">
        <v>11244</v>
      </c>
      <c r="D177" s="2">
        <v>199</v>
      </c>
      <c r="E177" s="2">
        <v>499</v>
      </c>
      <c r="F177" s="2">
        <v>0.6</v>
      </c>
      <c r="G177" s="2">
        <v>3.7</v>
      </c>
      <c r="H177" s="3">
        <v>612</v>
      </c>
      <c r="I177" t="s">
        <v>1368</v>
      </c>
      <c r="J177" t="s">
        <v>1369</v>
      </c>
      <c r="K177" t="s">
        <v>1370</v>
      </c>
      <c r="L177" t="s">
        <v>1371</v>
      </c>
      <c r="M177" t="s">
        <v>1372</v>
      </c>
      <c r="N177" t="s">
        <v>1373</v>
      </c>
      <c r="O177" t="s">
        <v>1374</v>
      </c>
      <c r="P177" t="s">
        <v>1375</v>
      </c>
      <c r="Q177" t="str">
        <f>IF(amazon[[#This Row],[Discount_Percentage]] &gt;= 50, "Yes", "No")</f>
        <v>No</v>
      </c>
      <c r="R177" s="3">
        <f>amazon[[#This Row],[Actual_Price]]*amazon[[#This Row],[Rating_Count]]</f>
        <v>305388</v>
      </c>
      <c r="S177" s="7">
        <f>IF(amazon[[#This Row],[Discount_Percentage]]&gt;=0.5, 1,0)</f>
        <v>1</v>
      </c>
      <c r="T177" s="1" t="str">
        <f>IF(amazon[[#This Row],[Discounted_Price]]&lt;200, "₹200", IF(amazon[[#This Row],[Discounted_Price]]&lt;= 500, "₹200–₹500", "&gt;₹500"))</f>
        <v>₹200</v>
      </c>
      <c r="U177" s="3">
        <f>amazon[[#This Row],[Rating]]*amazon[[#This Row],[Rating_Count]]</f>
        <v>2264.4</v>
      </c>
      <c r="V17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77">
        <f>IF(amazon[[#This Row],[Rating_Count]]&lt;1000,1, 0)</f>
        <v>1</v>
      </c>
      <c r="X177" s="3">
        <f>VALUE(amazon[[#This Row],[Rating]]*amazon[[#This Row],[Rating_Count]])</f>
        <v>2264.4</v>
      </c>
    </row>
    <row r="178" spans="1:24" x14ac:dyDescent="0.2">
      <c r="A178" t="s">
        <v>1376</v>
      </c>
      <c r="B178" t="s">
        <v>11318</v>
      </c>
      <c r="C178" t="s">
        <v>11244</v>
      </c>
      <c r="D178" s="2">
        <v>88</v>
      </c>
      <c r="E178" s="2">
        <v>299</v>
      </c>
      <c r="F178" s="2">
        <v>0.71</v>
      </c>
      <c r="G178" s="2">
        <v>4</v>
      </c>
      <c r="H178" s="3">
        <v>9378</v>
      </c>
      <c r="I178" t="s">
        <v>1377</v>
      </c>
      <c r="J178" t="s">
        <v>193</v>
      </c>
      <c r="K178" t="s">
        <v>194</v>
      </c>
      <c r="L178" t="s">
        <v>195</v>
      </c>
      <c r="M178" t="s">
        <v>196</v>
      </c>
      <c r="N178" t="s">
        <v>1378</v>
      </c>
      <c r="O178" t="s">
        <v>1379</v>
      </c>
      <c r="P178" t="s">
        <v>1380</v>
      </c>
      <c r="Q178" t="str">
        <f>IF(amazon[[#This Row],[Discount_Percentage]] &gt;= 50, "Yes", "No")</f>
        <v>No</v>
      </c>
      <c r="R178" s="3">
        <f>amazon[[#This Row],[Actual_Price]]*amazon[[#This Row],[Rating_Count]]</f>
        <v>2804022</v>
      </c>
      <c r="S178" s="7">
        <f>IF(amazon[[#This Row],[Discount_Percentage]]&gt;=0.5, 1,0)</f>
        <v>1</v>
      </c>
      <c r="T178" s="1" t="str">
        <f>IF(amazon[[#This Row],[Discounted_Price]]&lt;200, "₹200", IF(amazon[[#This Row],[Discounted_Price]]&lt;= 500, "₹200–₹500", "&gt;₹500"))</f>
        <v>₹200</v>
      </c>
      <c r="U178" s="3">
        <f>amazon[[#This Row],[Rating]]*amazon[[#This Row],[Rating_Count]]</f>
        <v>37512</v>
      </c>
      <c r="V17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78">
        <f>IF(amazon[[#This Row],[Rating_Count]]&lt;1000,1, 0)</f>
        <v>0</v>
      </c>
      <c r="X178" s="3">
        <f>VALUE(amazon[[#This Row],[Rating]]*amazon[[#This Row],[Rating_Count]])</f>
        <v>37512</v>
      </c>
    </row>
    <row r="179" spans="1:24" x14ac:dyDescent="0.2">
      <c r="A179" t="s">
        <v>1381</v>
      </c>
      <c r="B179" t="s">
        <v>11311</v>
      </c>
      <c r="C179" t="s">
        <v>11244</v>
      </c>
      <c r="D179" s="2">
        <v>399</v>
      </c>
      <c r="E179" s="2">
        <v>1099</v>
      </c>
      <c r="F179" s="2">
        <v>0.64</v>
      </c>
      <c r="G179" s="2">
        <v>4.0999999999999996</v>
      </c>
      <c r="H179" s="3">
        <v>2685</v>
      </c>
      <c r="I179" t="s">
        <v>1382</v>
      </c>
      <c r="J179" t="s">
        <v>1106</v>
      </c>
      <c r="K179" t="s">
        <v>1107</v>
      </c>
      <c r="L179" t="s">
        <v>1108</v>
      </c>
      <c r="M179" t="s">
        <v>1109</v>
      </c>
      <c r="N179" t="s">
        <v>1110</v>
      </c>
      <c r="O179" t="s">
        <v>1383</v>
      </c>
      <c r="P179" t="s">
        <v>1384</v>
      </c>
      <c r="Q179" t="str">
        <f>IF(amazon[[#This Row],[Discount_Percentage]] &gt;= 50, "Yes", "No")</f>
        <v>No</v>
      </c>
      <c r="R179" s="3">
        <f>amazon[[#This Row],[Actual_Price]]*amazon[[#This Row],[Rating_Count]]</f>
        <v>2950815</v>
      </c>
      <c r="S179" s="7">
        <f>IF(amazon[[#This Row],[Discount_Percentage]]&gt;=0.5, 1,0)</f>
        <v>1</v>
      </c>
      <c r="T179" s="1" t="str">
        <f>IF(amazon[[#This Row],[Discounted_Price]]&lt;200, "₹200", IF(amazon[[#This Row],[Discounted_Price]]&lt;= 500, "₹200–₹500", "&gt;₹500"))</f>
        <v>₹200–₹500</v>
      </c>
      <c r="U179" s="3">
        <f>amazon[[#This Row],[Rating]]*amazon[[#This Row],[Rating_Count]]</f>
        <v>11008.499999999998</v>
      </c>
      <c r="V17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79">
        <f>IF(amazon[[#This Row],[Rating_Count]]&lt;1000,1, 0)</f>
        <v>0</v>
      </c>
      <c r="X179" s="3">
        <f>VALUE(amazon[[#This Row],[Rating]]*amazon[[#This Row],[Rating_Count]])</f>
        <v>11008.499999999998</v>
      </c>
    </row>
    <row r="180" spans="1:24" x14ac:dyDescent="0.2">
      <c r="A180" t="s">
        <v>1385</v>
      </c>
      <c r="B180" t="s">
        <v>11318</v>
      </c>
      <c r="C180" t="s">
        <v>11244</v>
      </c>
      <c r="D180" s="2">
        <v>57.89</v>
      </c>
      <c r="E180" s="2">
        <v>199</v>
      </c>
      <c r="F180" s="2">
        <v>0.71</v>
      </c>
      <c r="G180" s="2">
        <v>4</v>
      </c>
      <c r="H180" s="3">
        <v>9378</v>
      </c>
      <c r="I180" t="s">
        <v>1386</v>
      </c>
      <c r="J180" t="s">
        <v>193</v>
      </c>
      <c r="K180" t="s">
        <v>194</v>
      </c>
      <c r="L180" t="s">
        <v>195</v>
      </c>
      <c r="M180" t="s">
        <v>196</v>
      </c>
      <c r="N180" t="s">
        <v>197</v>
      </c>
      <c r="O180" t="s">
        <v>1387</v>
      </c>
      <c r="P180" t="s">
        <v>1388</v>
      </c>
      <c r="Q180" t="str">
        <f>IF(amazon[[#This Row],[Discount_Percentage]] &gt;= 50, "Yes", "No")</f>
        <v>No</v>
      </c>
      <c r="R180" s="3">
        <f>amazon[[#This Row],[Actual_Price]]*amazon[[#This Row],[Rating_Count]]</f>
        <v>1866222</v>
      </c>
      <c r="S180" s="7">
        <f>IF(amazon[[#This Row],[Discount_Percentage]]&gt;=0.5, 1,0)</f>
        <v>1</v>
      </c>
      <c r="T180" s="1" t="str">
        <f>IF(amazon[[#This Row],[Discounted_Price]]&lt;200, "₹200", IF(amazon[[#This Row],[Discounted_Price]]&lt;= 500, "₹200–₹500", "&gt;₹500"))</f>
        <v>₹200</v>
      </c>
      <c r="U180" s="3">
        <f>amazon[[#This Row],[Rating]]*amazon[[#This Row],[Rating_Count]]</f>
        <v>37512</v>
      </c>
      <c r="V18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80">
        <f>IF(amazon[[#This Row],[Rating_Count]]&lt;1000,1, 0)</f>
        <v>0</v>
      </c>
      <c r="X180" s="3">
        <f>VALUE(amazon[[#This Row],[Rating]]*amazon[[#This Row],[Rating_Count]])</f>
        <v>37512</v>
      </c>
    </row>
    <row r="181" spans="1:24" x14ac:dyDescent="0.2">
      <c r="A181" t="s">
        <v>1389</v>
      </c>
      <c r="B181" t="s">
        <v>11395</v>
      </c>
      <c r="C181" t="s">
        <v>11248</v>
      </c>
      <c r="D181" s="2">
        <v>799</v>
      </c>
      <c r="E181" s="2">
        <v>1999</v>
      </c>
      <c r="F181" s="2">
        <v>0.6</v>
      </c>
      <c r="G181" s="2">
        <v>3.3</v>
      </c>
      <c r="H181" s="3">
        <v>576</v>
      </c>
      <c r="I181" t="s">
        <v>1390</v>
      </c>
      <c r="J181" t="s">
        <v>1391</v>
      </c>
      <c r="K181" t="s">
        <v>1392</v>
      </c>
      <c r="L181" t="s">
        <v>1393</v>
      </c>
      <c r="M181" t="s">
        <v>1394</v>
      </c>
      <c r="N181" t="s">
        <v>1395</v>
      </c>
      <c r="O181" t="s">
        <v>1396</v>
      </c>
      <c r="P181" t="s">
        <v>1397</v>
      </c>
      <c r="Q181" t="str">
        <f>IF(amazon[[#This Row],[Discount_Percentage]] &gt;= 50, "Yes", "No")</f>
        <v>No</v>
      </c>
      <c r="R181" s="3">
        <f>amazon[[#This Row],[Actual_Price]]*amazon[[#This Row],[Rating_Count]]</f>
        <v>1151424</v>
      </c>
      <c r="S181" s="7">
        <f>IF(amazon[[#This Row],[Discount_Percentage]]&gt;=0.5, 1,0)</f>
        <v>1</v>
      </c>
      <c r="T181" s="1" t="str">
        <f>IF(amazon[[#This Row],[Discounted_Price]]&lt;200, "₹200", IF(amazon[[#This Row],[Discounted_Price]]&lt;= 500, "₹200–₹500", "&gt;₹500"))</f>
        <v>&gt;₹500</v>
      </c>
      <c r="U181" s="3">
        <f>amazon[[#This Row],[Rating]]*amazon[[#This Row],[Rating_Count]]</f>
        <v>1900.8</v>
      </c>
      <c r="V18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81">
        <f>IF(amazon[[#This Row],[Rating_Count]]&lt;1000,1, 0)</f>
        <v>1</v>
      </c>
      <c r="X181" s="3">
        <f>VALUE(amazon[[#This Row],[Rating]]*amazon[[#This Row],[Rating_Count]])</f>
        <v>1900.8</v>
      </c>
    </row>
    <row r="182" spans="1:24" x14ac:dyDescent="0.2">
      <c r="A182" t="s">
        <v>1398</v>
      </c>
      <c r="B182" t="s">
        <v>11396</v>
      </c>
      <c r="C182" t="s">
        <v>11248</v>
      </c>
      <c r="D182" s="2">
        <v>205</v>
      </c>
      <c r="E182" s="2">
        <v>499</v>
      </c>
      <c r="F182" s="2">
        <v>0.59</v>
      </c>
      <c r="G182" s="2">
        <v>3.8</v>
      </c>
      <c r="H182" s="3">
        <v>313</v>
      </c>
      <c r="I182" t="s">
        <v>1399</v>
      </c>
      <c r="J182" t="s">
        <v>1400</v>
      </c>
      <c r="K182" t="s">
        <v>1401</v>
      </c>
      <c r="L182" t="s">
        <v>1402</v>
      </c>
      <c r="M182" t="s">
        <v>1403</v>
      </c>
      <c r="N182" t="s">
        <v>1404</v>
      </c>
      <c r="O182" t="s">
        <v>1405</v>
      </c>
      <c r="P182" t="s">
        <v>1406</v>
      </c>
      <c r="Q182" t="str">
        <f>IF(amazon[[#This Row],[Discount_Percentage]] &gt;= 50, "Yes", "No")</f>
        <v>No</v>
      </c>
      <c r="R182" s="3">
        <f>amazon[[#This Row],[Actual_Price]]*amazon[[#This Row],[Rating_Count]]</f>
        <v>156187</v>
      </c>
      <c r="S182" s="7">
        <f>IF(amazon[[#This Row],[Discount_Percentage]]&gt;=0.5, 1,0)</f>
        <v>1</v>
      </c>
      <c r="T182" s="1" t="str">
        <f>IF(amazon[[#This Row],[Discounted_Price]]&lt;200, "₹200", IF(amazon[[#This Row],[Discounted_Price]]&lt;= 500, "₹200–₹500", "&gt;₹500"))</f>
        <v>₹200–₹500</v>
      </c>
      <c r="U182" s="3">
        <f>amazon[[#This Row],[Rating]]*amazon[[#This Row],[Rating_Count]]</f>
        <v>1189.3999999999999</v>
      </c>
      <c r="V18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82">
        <f>IF(amazon[[#This Row],[Rating_Count]]&lt;1000,1, 0)</f>
        <v>1</v>
      </c>
      <c r="X182" s="3">
        <f>VALUE(amazon[[#This Row],[Rating]]*amazon[[#This Row],[Rating_Count]])</f>
        <v>1189.3999999999999</v>
      </c>
    </row>
    <row r="183" spans="1:24" x14ac:dyDescent="0.2">
      <c r="A183" t="s">
        <v>1407</v>
      </c>
      <c r="B183" t="s">
        <v>11397</v>
      </c>
      <c r="C183" t="s">
        <v>11244</v>
      </c>
      <c r="D183" s="2">
        <v>299</v>
      </c>
      <c r="E183" s="2">
        <v>699</v>
      </c>
      <c r="F183" s="2">
        <v>0.56999999999999995</v>
      </c>
      <c r="G183" s="2">
        <v>4.0999999999999996</v>
      </c>
      <c r="H183" s="3">
        <v>2957</v>
      </c>
      <c r="I183" t="s">
        <v>1408</v>
      </c>
      <c r="J183" t="s">
        <v>1409</v>
      </c>
      <c r="K183" t="s">
        <v>1410</v>
      </c>
      <c r="L183" t="s">
        <v>1411</v>
      </c>
      <c r="M183" t="s">
        <v>1412</v>
      </c>
      <c r="N183" t="s">
        <v>1413</v>
      </c>
      <c r="O183" t="s">
        <v>1414</v>
      </c>
      <c r="P183" t="s">
        <v>1415</v>
      </c>
      <c r="Q183" t="str">
        <f>IF(amazon[[#This Row],[Discount_Percentage]] &gt;= 50, "Yes", "No")</f>
        <v>No</v>
      </c>
      <c r="R183" s="3">
        <f>amazon[[#This Row],[Actual_Price]]*amazon[[#This Row],[Rating_Count]]</f>
        <v>2066943</v>
      </c>
      <c r="S183" s="7">
        <f>IF(amazon[[#This Row],[Discount_Percentage]]&gt;=0.5, 1,0)</f>
        <v>1</v>
      </c>
      <c r="T183" s="1" t="str">
        <f>IF(amazon[[#This Row],[Discounted_Price]]&lt;200, "₹200", IF(amazon[[#This Row],[Discounted_Price]]&lt;= 500, "₹200–₹500", "&gt;₹500"))</f>
        <v>₹200–₹500</v>
      </c>
      <c r="U183" s="3">
        <f>amazon[[#This Row],[Rating]]*amazon[[#This Row],[Rating_Count]]</f>
        <v>12123.699999999999</v>
      </c>
      <c r="V18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83">
        <f>IF(amazon[[#This Row],[Rating_Count]]&lt;1000,1, 0)</f>
        <v>0</v>
      </c>
      <c r="X183" s="3">
        <f>VALUE(amazon[[#This Row],[Rating]]*amazon[[#This Row],[Rating_Count]])</f>
        <v>12123.699999999999</v>
      </c>
    </row>
    <row r="184" spans="1:24" x14ac:dyDescent="0.2">
      <c r="A184" t="s">
        <v>1416</v>
      </c>
      <c r="B184" t="s">
        <v>11398</v>
      </c>
      <c r="C184" t="s">
        <v>11244</v>
      </c>
      <c r="D184" s="2">
        <v>849</v>
      </c>
      <c r="E184" s="2">
        <v>999</v>
      </c>
      <c r="F184" s="2">
        <v>0.15</v>
      </c>
      <c r="G184" s="2">
        <v>4.0999999999999996</v>
      </c>
      <c r="H184" s="3">
        <v>6736</v>
      </c>
      <c r="I184" t="s">
        <v>1417</v>
      </c>
      <c r="J184" t="s">
        <v>1418</v>
      </c>
      <c r="K184" t="s">
        <v>1419</v>
      </c>
      <c r="L184" t="s">
        <v>1420</v>
      </c>
      <c r="M184" t="s">
        <v>1421</v>
      </c>
      <c r="N184" t="s">
        <v>1422</v>
      </c>
      <c r="O184" t="s">
        <v>1423</v>
      </c>
      <c r="P184" t="s">
        <v>1424</v>
      </c>
      <c r="Q184" t="str">
        <f>IF(amazon[[#This Row],[Discount_Percentage]] &gt;= 50, "Yes", "No")</f>
        <v>No</v>
      </c>
      <c r="R184" s="3">
        <f>amazon[[#This Row],[Actual_Price]]*amazon[[#This Row],[Rating_Count]]</f>
        <v>6729264</v>
      </c>
      <c r="S184" s="7">
        <f>IF(amazon[[#This Row],[Discount_Percentage]]&gt;=0.5, 1,0)</f>
        <v>0</v>
      </c>
      <c r="T184" s="1" t="str">
        <f>IF(amazon[[#This Row],[Discounted_Price]]&lt;200, "₹200", IF(amazon[[#This Row],[Discounted_Price]]&lt;= 500, "₹200–₹500", "&gt;₹500"))</f>
        <v>&gt;₹500</v>
      </c>
      <c r="U184" s="3">
        <f>amazon[[#This Row],[Rating]]*amazon[[#This Row],[Rating_Count]]</f>
        <v>27617.599999999999</v>
      </c>
      <c r="V18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84">
        <f>IF(amazon[[#This Row],[Rating_Count]]&lt;1000,1, 0)</f>
        <v>0</v>
      </c>
      <c r="X184" s="3">
        <f>VALUE(amazon[[#This Row],[Rating]]*amazon[[#This Row],[Rating_Count]])</f>
        <v>27617.599999999999</v>
      </c>
    </row>
    <row r="185" spans="1:24" x14ac:dyDescent="0.2">
      <c r="A185" t="s">
        <v>1425</v>
      </c>
      <c r="B185" t="s">
        <v>11297</v>
      </c>
      <c r="C185" t="s">
        <v>11244</v>
      </c>
      <c r="D185" s="2">
        <v>949</v>
      </c>
      <c r="E185" s="2">
        <v>1999</v>
      </c>
      <c r="F185" s="2">
        <v>0.53</v>
      </c>
      <c r="G185" s="2">
        <v>4.4000000000000004</v>
      </c>
      <c r="H185" s="3">
        <v>13552</v>
      </c>
      <c r="I185" t="s">
        <v>1426</v>
      </c>
      <c r="J185" t="s">
        <v>306</v>
      </c>
      <c r="K185" t="s">
        <v>307</v>
      </c>
      <c r="L185" t="s">
        <v>308</v>
      </c>
      <c r="M185" t="s">
        <v>309</v>
      </c>
      <c r="N185" t="s">
        <v>310</v>
      </c>
      <c r="O185" t="s">
        <v>1427</v>
      </c>
      <c r="P185" t="s">
        <v>1428</v>
      </c>
      <c r="Q185" t="str">
        <f>IF(amazon[[#This Row],[Discount_Percentage]] &gt;= 50, "Yes", "No")</f>
        <v>No</v>
      </c>
      <c r="R185" s="3">
        <f>amazon[[#This Row],[Actual_Price]]*amazon[[#This Row],[Rating_Count]]</f>
        <v>27090448</v>
      </c>
      <c r="S185" s="7">
        <f>IF(amazon[[#This Row],[Discount_Percentage]]&gt;=0.5, 1,0)</f>
        <v>1</v>
      </c>
      <c r="T185" s="1" t="str">
        <f>IF(amazon[[#This Row],[Discounted_Price]]&lt;200, "₹200", IF(amazon[[#This Row],[Discounted_Price]]&lt;= 500, "₹200–₹500", "&gt;₹500"))</f>
        <v>&gt;₹500</v>
      </c>
      <c r="U185" s="3">
        <f>amazon[[#This Row],[Rating]]*amazon[[#This Row],[Rating_Count]]</f>
        <v>59628.800000000003</v>
      </c>
      <c r="V18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85">
        <f>IF(amazon[[#This Row],[Rating_Count]]&lt;1000,1, 0)</f>
        <v>0</v>
      </c>
      <c r="X185" s="3">
        <f>VALUE(amazon[[#This Row],[Rating]]*amazon[[#This Row],[Rating_Count]])</f>
        <v>59628.800000000003</v>
      </c>
    </row>
    <row r="186" spans="1:24" x14ac:dyDescent="0.2">
      <c r="A186" t="s">
        <v>1429</v>
      </c>
      <c r="B186" t="s">
        <v>11297</v>
      </c>
      <c r="C186" t="s">
        <v>11244</v>
      </c>
      <c r="D186" s="2">
        <v>499</v>
      </c>
      <c r="E186" s="2">
        <v>1200</v>
      </c>
      <c r="F186" s="2">
        <v>0.57999999999999996</v>
      </c>
      <c r="G186" s="2">
        <v>4.3</v>
      </c>
      <c r="H186" s="3">
        <v>5451</v>
      </c>
      <c r="I186" t="s">
        <v>1430</v>
      </c>
      <c r="J186" t="s">
        <v>1431</v>
      </c>
      <c r="K186" t="s">
        <v>1432</v>
      </c>
      <c r="L186" t="s">
        <v>1433</v>
      </c>
      <c r="M186" t="s">
        <v>1434</v>
      </c>
      <c r="N186" t="s">
        <v>1435</v>
      </c>
      <c r="O186" t="s">
        <v>1436</v>
      </c>
      <c r="P186" t="s">
        <v>1437</v>
      </c>
      <c r="Q186" t="str">
        <f>IF(amazon[[#This Row],[Discount_Percentage]] &gt;= 50, "Yes", "No")</f>
        <v>No</v>
      </c>
      <c r="R186" s="3">
        <f>amazon[[#This Row],[Actual_Price]]*amazon[[#This Row],[Rating_Count]]</f>
        <v>6541200</v>
      </c>
      <c r="S186" s="7">
        <f>IF(amazon[[#This Row],[Discount_Percentage]]&gt;=0.5, 1,0)</f>
        <v>1</v>
      </c>
      <c r="T186" s="1" t="str">
        <f>IF(amazon[[#This Row],[Discounted_Price]]&lt;200, "₹200", IF(amazon[[#This Row],[Discounted_Price]]&lt;= 500, "₹200–₹500", "&gt;₹500"))</f>
        <v>₹200–₹500</v>
      </c>
      <c r="U186" s="3">
        <f>amazon[[#This Row],[Rating]]*amazon[[#This Row],[Rating_Count]]</f>
        <v>23439.3</v>
      </c>
      <c r="V18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86">
        <f>IF(amazon[[#This Row],[Rating_Count]]&lt;1000,1, 0)</f>
        <v>0</v>
      </c>
      <c r="X186" s="3">
        <f>VALUE(amazon[[#This Row],[Rating]]*amazon[[#This Row],[Rating_Count]])</f>
        <v>23439.3</v>
      </c>
    </row>
    <row r="187" spans="1:24" x14ac:dyDescent="0.2">
      <c r="A187" t="s">
        <v>1438</v>
      </c>
      <c r="B187" t="s">
        <v>11321</v>
      </c>
      <c r="C187" t="s">
        <v>11244</v>
      </c>
      <c r="D187" s="2">
        <v>299</v>
      </c>
      <c r="E187" s="2">
        <v>485</v>
      </c>
      <c r="F187" s="2">
        <v>0.38</v>
      </c>
      <c r="G187" s="2">
        <v>4.3</v>
      </c>
      <c r="H187" s="3">
        <v>10911</v>
      </c>
      <c r="I187" t="s">
        <v>1439</v>
      </c>
      <c r="J187" t="s">
        <v>1440</v>
      </c>
      <c r="K187" t="s">
        <v>1441</v>
      </c>
      <c r="L187" t="s">
        <v>1442</v>
      </c>
      <c r="M187" t="s">
        <v>1443</v>
      </c>
      <c r="N187" t="s">
        <v>1444</v>
      </c>
      <c r="O187" t="s">
        <v>1445</v>
      </c>
      <c r="P187" t="s">
        <v>1446</v>
      </c>
      <c r="Q187" t="str">
        <f>IF(amazon[[#This Row],[Discount_Percentage]] &gt;= 50, "Yes", "No")</f>
        <v>No</v>
      </c>
      <c r="R187" s="3">
        <f>amazon[[#This Row],[Actual_Price]]*amazon[[#This Row],[Rating_Count]]</f>
        <v>5291835</v>
      </c>
      <c r="S187" s="7">
        <f>IF(amazon[[#This Row],[Discount_Percentage]]&gt;=0.5, 1,0)</f>
        <v>0</v>
      </c>
      <c r="T187" s="1" t="str">
        <f>IF(amazon[[#This Row],[Discounted_Price]]&lt;200, "₹200", IF(amazon[[#This Row],[Discounted_Price]]&lt;= 500, "₹200–₹500", "&gt;₹500"))</f>
        <v>₹200–₹500</v>
      </c>
      <c r="U187" s="3">
        <f>amazon[[#This Row],[Rating]]*amazon[[#This Row],[Rating_Count]]</f>
        <v>46917.299999999996</v>
      </c>
      <c r="V18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87">
        <f>IF(amazon[[#This Row],[Rating_Count]]&lt;1000,1, 0)</f>
        <v>0</v>
      </c>
      <c r="X187" s="3">
        <f>VALUE(amazon[[#This Row],[Rating]]*amazon[[#This Row],[Rating_Count]])</f>
        <v>46917.299999999996</v>
      </c>
    </row>
    <row r="188" spans="1:24" x14ac:dyDescent="0.2">
      <c r="A188" t="s">
        <v>1447</v>
      </c>
      <c r="B188" t="s">
        <v>11297</v>
      </c>
      <c r="C188" t="s">
        <v>11244</v>
      </c>
      <c r="D188" s="2">
        <v>949</v>
      </c>
      <c r="E188" s="2">
        <v>1999</v>
      </c>
      <c r="F188" s="2">
        <v>0.53</v>
      </c>
      <c r="G188" s="2">
        <v>4.4000000000000004</v>
      </c>
      <c r="H188" s="3">
        <v>13552</v>
      </c>
      <c r="I188" t="s">
        <v>1448</v>
      </c>
      <c r="J188" t="s">
        <v>306</v>
      </c>
      <c r="K188" t="s">
        <v>307</v>
      </c>
      <c r="L188" t="s">
        <v>308</v>
      </c>
      <c r="M188" t="s">
        <v>309</v>
      </c>
      <c r="N188" t="s">
        <v>310</v>
      </c>
      <c r="O188" t="s">
        <v>1449</v>
      </c>
      <c r="P188" t="s">
        <v>1450</v>
      </c>
      <c r="Q188" t="str">
        <f>IF(amazon[[#This Row],[Discount_Percentage]] &gt;= 50, "Yes", "No")</f>
        <v>No</v>
      </c>
      <c r="R188" s="3">
        <f>amazon[[#This Row],[Actual_Price]]*amazon[[#This Row],[Rating_Count]]</f>
        <v>27090448</v>
      </c>
      <c r="S188" s="7">
        <f>IF(amazon[[#This Row],[Discount_Percentage]]&gt;=0.5, 1,0)</f>
        <v>1</v>
      </c>
      <c r="T188" s="1" t="str">
        <f>IF(amazon[[#This Row],[Discounted_Price]]&lt;200, "₹200", IF(amazon[[#This Row],[Discounted_Price]]&lt;= 500, "₹200–₹500", "&gt;₹500"))</f>
        <v>&gt;₹500</v>
      </c>
      <c r="U188" s="3">
        <f>amazon[[#This Row],[Rating]]*amazon[[#This Row],[Rating_Count]]</f>
        <v>59628.800000000003</v>
      </c>
      <c r="V18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88">
        <f>IF(amazon[[#This Row],[Rating_Count]]&lt;1000,1, 0)</f>
        <v>0</v>
      </c>
      <c r="X188" s="3">
        <f>VALUE(amazon[[#This Row],[Rating]]*amazon[[#This Row],[Rating_Count]])</f>
        <v>59628.800000000003</v>
      </c>
    </row>
    <row r="189" spans="1:24" x14ac:dyDescent="0.2">
      <c r="A189" t="s">
        <v>1451</v>
      </c>
      <c r="B189" t="s">
        <v>11341</v>
      </c>
      <c r="C189" t="s">
        <v>11244</v>
      </c>
      <c r="D189" s="2">
        <v>379</v>
      </c>
      <c r="E189" s="2">
        <v>1099</v>
      </c>
      <c r="F189" s="2">
        <v>0.66</v>
      </c>
      <c r="G189" s="2">
        <v>4.3</v>
      </c>
      <c r="H189" s="3">
        <v>2806</v>
      </c>
      <c r="I189" t="s">
        <v>1452</v>
      </c>
      <c r="J189" t="s">
        <v>842</v>
      </c>
      <c r="K189" t="s">
        <v>843</v>
      </c>
      <c r="L189" t="s">
        <v>844</v>
      </c>
      <c r="M189" t="s">
        <v>845</v>
      </c>
      <c r="N189" t="s">
        <v>846</v>
      </c>
      <c r="O189" t="s">
        <v>1453</v>
      </c>
      <c r="P189" t="s">
        <v>1454</v>
      </c>
      <c r="Q189" t="str">
        <f>IF(amazon[[#This Row],[Discount_Percentage]] &gt;= 50, "Yes", "No")</f>
        <v>No</v>
      </c>
      <c r="R189" s="3">
        <f>amazon[[#This Row],[Actual_Price]]*amazon[[#This Row],[Rating_Count]]</f>
        <v>3083794</v>
      </c>
      <c r="S189" s="7">
        <f>IF(amazon[[#This Row],[Discount_Percentage]]&gt;=0.5, 1,0)</f>
        <v>1</v>
      </c>
      <c r="T189" s="1" t="str">
        <f>IF(amazon[[#This Row],[Discounted_Price]]&lt;200, "₹200", IF(amazon[[#This Row],[Discounted_Price]]&lt;= 500, "₹200–₹500", "&gt;₹500"))</f>
        <v>₹200–₹500</v>
      </c>
      <c r="U189" s="3">
        <f>amazon[[#This Row],[Rating]]*amazon[[#This Row],[Rating_Count]]</f>
        <v>12065.8</v>
      </c>
      <c r="V18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89">
        <f>IF(amazon[[#This Row],[Rating_Count]]&lt;1000,1, 0)</f>
        <v>0</v>
      </c>
      <c r="X189" s="3">
        <f>VALUE(amazon[[#This Row],[Rating]]*amazon[[#This Row],[Rating_Count]])</f>
        <v>12065.8</v>
      </c>
    </row>
    <row r="190" spans="1:24" x14ac:dyDescent="0.2">
      <c r="A190" t="s">
        <v>1455</v>
      </c>
      <c r="B190" t="s">
        <v>11399</v>
      </c>
      <c r="C190" t="s">
        <v>11248</v>
      </c>
      <c r="D190" s="2">
        <v>8990</v>
      </c>
      <c r="E190" s="2">
        <v>18990</v>
      </c>
      <c r="F190" s="2">
        <v>0.53</v>
      </c>
      <c r="G190" s="2">
        <v>3.9</v>
      </c>
      <c r="H190" s="3">
        <v>350</v>
      </c>
      <c r="I190" t="s">
        <v>1456</v>
      </c>
      <c r="J190" t="s">
        <v>1457</v>
      </c>
      <c r="K190" t="s">
        <v>1458</v>
      </c>
      <c r="L190" t="s">
        <v>1459</v>
      </c>
      <c r="M190" t="s">
        <v>1460</v>
      </c>
      <c r="N190" t="s">
        <v>1461</v>
      </c>
      <c r="O190" t="s">
        <v>1462</v>
      </c>
      <c r="P190" t="s">
        <v>1463</v>
      </c>
      <c r="Q190" t="str">
        <f>IF(amazon[[#This Row],[Discount_Percentage]] &gt;= 50, "Yes", "No")</f>
        <v>No</v>
      </c>
      <c r="R190" s="3">
        <f>amazon[[#This Row],[Actual_Price]]*amazon[[#This Row],[Rating_Count]]</f>
        <v>6646500</v>
      </c>
      <c r="S190" s="7">
        <f>IF(amazon[[#This Row],[Discount_Percentage]]&gt;=0.5, 1,0)</f>
        <v>1</v>
      </c>
      <c r="T190" s="1" t="str">
        <f>IF(amazon[[#This Row],[Discounted_Price]]&lt;200, "₹200", IF(amazon[[#This Row],[Discounted_Price]]&lt;= 500, "₹200–₹500", "&gt;₹500"))</f>
        <v>&gt;₹500</v>
      </c>
      <c r="U190" s="3">
        <f>amazon[[#This Row],[Rating]]*amazon[[#This Row],[Rating_Count]]</f>
        <v>1365</v>
      </c>
      <c r="V19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90">
        <f>IF(amazon[[#This Row],[Rating_Count]]&lt;1000,1, 0)</f>
        <v>1</v>
      </c>
      <c r="X190" s="3">
        <f>VALUE(amazon[[#This Row],[Rating]]*amazon[[#This Row],[Rating_Count]])</f>
        <v>1365</v>
      </c>
    </row>
    <row r="191" spans="1:24" x14ac:dyDescent="0.2">
      <c r="A191" t="s">
        <v>1464</v>
      </c>
      <c r="B191" t="s">
        <v>11382</v>
      </c>
      <c r="C191" t="s">
        <v>11248</v>
      </c>
      <c r="D191" s="2">
        <v>486</v>
      </c>
      <c r="E191" s="2">
        <v>1999</v>
      </c>
      <c r="F191" s="2">
        <v>0.76</v>
      </c>
      <c r="G191" s="2">
        <v>4.2</v>
      </c>
      <c r="H191" s="3">
        <v>30023</v>
      </c>
      <c r="I191" t="s">
        <v>1465</v>
      </c>
      <c r="J191" t="s">
        <v>1167</v>
      </c>
      <c r="K191" t="s">
        <v>1168</v>
      </c>
      <c r="L191" t="s">
        <v>1169</v>
      </c>
      <c r="M191" t="s">
        <v>1170</v>
      </c>
      <c r="N191" t="s">
        <v>1171</v>
      </c>
      <c r="O191" t="s">
        <v>1466</v>
      </c>
      <c r="P191" t="s">
        <v>1467</v>
      </c>
      <c r="Q191" t="str">
        <f>IF(amazon[[#This Row],[Discount_Percentage]] &gt;= 50, "Yes", "No")</f>
        <v>No</v>
      </c>
      <c r="R191" s="3">
        <f>amazon[[#This Row],[Actual_Price]]*amazon[[#This Row],[Rating_Count]]</f>
        <v>60015977</v>
      </c>
      <c r="S191" s="7">
        <f>IF(amazon[[#This Row],[Discount_Percentage]]&gt;=0.5, 1,0)</f>
        <v>1</v>
      </c>
      <c r="T191" s="1" t="str">
        <f>IF(amazon[[#This Row],[Discounted_Price]]&lt;200, "₹200", IF(amazon[[#This Row],[Discounted_Price]]&lt;= 500, "₹200–₹500", "&gt;₹500"))</f>
        <v>₹200–₹500</v>
      </c>
      <c r="U191" s="3">
        <f>amazon[[#This Row],[Rating]]*amazon[[#This Row],[Rating_Count]]</f>
        <v>126096.6</v>
      </c>
      <c r="V19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91">
        <f>IF(amazon[[#This Row],[Rating_Count]]&lt;1000,1, 0)</f>
        <v>0</v>
      </c>
      <c r="X191" s="3">
        <f>VALUE(amazon[[#This Row],[Rating]]*amazon[[#This Row],[Rating_Count]])</f>
        <v>126096.6</v>
      </c>
    </row>
    <row r="192" spans="1:24" x14ac:dyDescent="0.2">
      <c r="A192" t="s">
        <v>1468</v>
      </c>
      <c r="B192" t="s">
        <v>11400</v>
      </c>
      <c r="C192" t="s">
        <v>11248</v>
      </c>
      <c r="D192" s="2">
        <v>5699</v>
      </c>
      <c r="E192" s="2">
        <v>11000</v>
      </c>
      <c r="F192" s="2">
        <v>0.48</v>
      </c>
      <c r="G192" s="2">
        <v>4.2</v>
      </c>
      <c r="H192" s="3">
        <v>4003</v>
      </c>
      <c r="I192" t="s">
        <v>1469</v>
      </c>
      <c r="J192" t="s">
        <v>439</v>
      </c>
      <c r="K192" t="s">
        <v>440</v>
      </c>
      <c r="L192" t="s">
        <v>441</v>
      </c>
      <c r="M192" t="s">
        <v>442</v>
      </c>
      <c r="N192" t="s">
        <v>1470</v>
      </c>
      <c r="O192" t="s">
        <v>1471</v>
      </c>
      <c r="P192" t="s">
        <v>1472</v>
      </c>
      <c r="Q192" t="str">
        <f>IF(amazon[[#This Row],[Discount_Percentage]] &gt;= 50, "Yes", "No")</f>
        <v>No</v>
      </c>
      <c r="R192" s="3">
        <f>amazon[[#This Row],[Actual_Price]]*amazon[[#This Row],[Rating_Count]]</f>
        <v>44033000</v>
      </c>
      <c r="S192" s="7">
        <f>IF(amazon[[#This Row],[Discount_Percentage]]&gt;=0.5, 1,0)</f>
        <v>0</v>
      </c>
      <c r="T192" s="1" t="str">
        <f>IF(amazon[[#This Row],[Discounted_Price]]&lt;200, "₹200", IF(amazon[[#This Row],[Discounted_Price]]&lt;= 500, "₹200–₹500", "&gt;₹500"))</f>
        <v>&gt;₹500</v>
      </c>
      <c r="U192" s="3">
        <f>amazon[[#This Row],[Rating]]*amazon[[#This Row],[Rating_Count]]</f>
        <v>16812.600000000002</v>
      </c>
      <c r="V19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92">
        <f>IF(amazon[[#This Row],[Rating_Count]]&lt;1000,1, 0)</f>
        <v>0</v>
      </c>
      <c r="X192" s="3">
        <f>VALUE(amazon[[#This Row],[Rating]]*amazon[[#This Row],[Rating_Count]])</f>
        <v>16812.600000000002</v>
      </c>
    </row>
    <row r="193" spans="1:24" x14ac:dyDescent="0.2">
      <c r="A193" t="s">
        <v>1473</v>
      </c>
      <c r="B193" t="s">
        <v>11321</v>
      </c>
      <c r="C193" t="s">
        <v>11244</v>
      </c>
      <c r="D193" s="2">
        <v>709</v>
      </c>
      <c r="E193" s="2">
        <v>1999</v>
      </c>
      <c r="F193" s="2">
        <v>0.65</v>
      </c>
      <c r="G193" s="2">
        <v>4.0999999999999996</v>
      </c>
      <c r="H193" s="3">
        <v>178817</v>
      </c>
      <c r="I193" t="s">
        <v>1474</v>
      </c>
      <c r="J193" t="s">
        <v>1475</v>
      </c>
      <c r="K193" t="s">
        <v>1476</v>
      </c>
      <c r="L193" t="s">
        <v>1477</v>
      </c>
      <c r="M193" t="s">
        <v>1478</v>
      </c>
      <c r="N193" t="s">
        <v>1479</v>
      </c>
      <c r="O193" t="s">
        <v>1480</v>
      </c>
      <c r="P193" t="s">
        <v>1481</v>
      </c>
      <c r="Q193" t="str">
        <f>IF(amazon[[#This Row],[Discount_Percentage]] &gt;= 50, "Yes", "No")</f>
        <v>No</v>
      </c>
      <c r="R193" s="3">
        <f>amazon[[#This Row],[Actual_Price]]*amazon[[#This Row],[Rating_Count]]</f>
        <v>357455183</v>
      </c>
      <c r="S193" s="7">
        <f>IF(amazon[[#This Row],[Discount_Percentage]]&gt;=0.5, 1,0)</f>
        <v>1</v>
      </c>
      <c r="T193" s="1" t="str">
        <f>IF(amazon[[#This Row],[Discounted_Price]]&lt;200, "₹200", IF(amazon[[#This Row],[Discounted_Price]]&lt;= 500, "₹200–₹500", "&gt;₹500"))</f>
        <v>&gt;₹500</v>
      </c>
      <c r="U193" s="3">
        <f>amazon[[#This Row],[Rating]]*amazon[[#This Row],[Rating_Count]]</f>
        <v>733149.7</v>
      </c>
      <c r="V19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93">
        <f>IF(amazon[[#This Row],[Rating_Count]]&lt;1000,1, 0)</f>
        <v>0</v>
      </c>
      <c r="X193" s="3">
        <f>VALUE(amazon[[#This Row],[Rating]]*amazon[[#This Row],[Rating_Count]])</f>
        <v>733149.7</v>
      </c>
    </row>
    <row r="194" spans="1:24" x14ac:dyDescent="0.2">
      <c r="A194" t="s">
        <v>1482</v>
      </c>
      <c r="B194" t="s">
        <v>11401</v>
      </c>
      <c r="C194" t="s">
        <v>11248</v>
      </c>
      <c r="D194" s="2">
        <v>47990</v>
      </c>
      <c r="E194" s="2">
        <v>70900</v>
      </c>
      <c r="F194" s="2">
        <v>0.32</v>
      </c>
      <c r="G194" s="2">
        <v>4.3</v>
      </c>
      <c r="H194" s="3">
        <v>7109</v>
      </c>
      <c r="I194" t="s">
        <v>500</v>
      </c>
      <c r="J194" t="s">
        <v>501</v>
      </c>
      <c r="K194" t="s">
        <v>502</v>
      </c>
      <c r="L194" t="s">
        <v>503</v>
      </c>
      <c r="M194" t="s">
        <v>504</v>
      </c>
      <c r="N194" t="s">
        <v>505</v>
      </c>
      <c r="O194" t="s">
        <v>1483</v>
      </c>
      <c r="P194" t="s">
        <v>1484</v>
      </c>
      <c r="Q194" t="str">
        <f>IF(amazon[[#This Row],[Discount_Percentage]] &gt;= 50, "Yes", "No")</f>
        <v>No</v>
      </c>
      <c r="R194" s="3">
        <f>amazon[[#This Row],[Actual_Price]]*amazon[[#This Row],[Rating_Count]]</f>
        <v>504028100</v>
      </c>
      <c r="S194" s="7">
        <f>IF(amazon[[#This Row],[Discount_Percentage]]&gt;=0.5, 1,0)</f>
        <v>0</v>
      </c>
      <c r="T194" s="1" t="str">
        <f>IF(amazon[[#This Row],[Discounted_Price]]&lt;200, "₹200", IF(amazon[[#This Row],[Discounted_Price]]&lt;= 500, "₹200–₹500", "&gt;₹500"))</f>
        <v>&gt;₹500</v>
      </c>
      <c r="U194" s="3">
        <f>amazon[[#This Row],[Rating]]*amazon[[#This Row],[Rating_Count]]</f>
        <v>30568.699999999997</v>
      </c>
      <c r="V19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94">
        <f>IF(amazon[[#This Row],[Rating_Count]]&lt;1000,1, 0)</f>
        <v>0</v>
      </c>
      <c r="X194" s="3">
        <f>VALUE(amazon[[#This Row],[Rating]]*amazon[[#This Row],[Rating_Count]])</f>
        <v>30568.699999999997</v>
      </c>
    </row>
    <row r="195" spans="1:24" x14ac:dyDescent="0.2">
      <c r="A195" t="s">
        <v>1485</v>
      </c>
      <c r="B195" t="s">
        <v>11390</v>
      </c>
      <c r="C195" t="s">
        <v>11248</v>
      </c>
      <c r="D195" s="2">
        <v>299</v>
      </c>
      <c r="E195" s="2">
        <v>1199</v>
      </c>
      <c r="F195" s="2">
        <v>0.75</v>
      </c>
      <c r="G195" s="2">
        <v>3.7</v>
      </c>
      <c r="H195" s="3">
        <v>490</v>
      </c>
      <c r="I195" t="s">
        <v>1486</v>
      </c>
      <c r="J195" t="s">
        <v>1487</v>
      </c>
      <c r="K195" t="s">
        <v>1488</v>
      </c>
      <c r="L195" t="s">
        <v>1489</v>
      </c>
      <c r="M195" t="s">
        <v>1490</v>
      </c>
      <c r="N195" t="s">
        <v>1491</v>
      </c>
      <c r="O195" t="s">
        <v>1492</v>
      </c>
      <c r="P195" t="s">
        <v>1493</v>
      </c>
      <c r="Q195" t="str">
        <f>IF(amazon[[#This Row],[Discount_Percentage]] &gt;= 50, "Yes", "No")</f>
        <v>No</v>
      </c>
      <c r="R195" s="3">
        <f>amazon[[#This Row],[Actual_Price]]*amazon[[#This Row],[Rating_Count]]</f>
        <v>587510</v>
      </c>
      <c r="S195" s="7">
        <f>IF(amazon[[#This Row],[Discount_Percentage]]&gt;=0.5, 1,0)</f>
        <v>1</v>
      </c>
      <c r="T195" s="1" t="str">
        <f>IF(amazon[[#This Row],[Discounted_Price]]&lt;200, "₹200", IF(amazon[[#This Row],[Discounted_Price]]&lt;= 500, "₹200–₹500", "&gt;₹500"))</f>
        <v>₹200–₹500</v>
      </c>
      <c r="U195" s="3">
        <f>amazon[[#This Row],[Rating]]*amazon[[#This Row],[Rating_Count]]</f>
        <v>1813</v>
      </c>
      <c r="V19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95">
        <f>IF(amazon[[#This Row],[Rating_Count]]&lt;1000,1, 0)</f>
        <v>1</v>
      </c>
      <c r="X195" s="3">
        <f>VALUE(amazon[[#This Row],[Rating]]*amazon[[#This Row],[Rating_Count]])</f>
        <v>1813</v>
      </c>
    </row>
    <row r="196" spans="1:24" x14ac:dyDescent="0.2">
      <c r="A196" t="s">
        <v>1494</v>
      </c>
      <c r="B196" t="s">
        <v>11402</v>
      </c>
      <c r="C196" t="s">
        <v>11244</v>
      </c>
      <c r="D196" s="2">
        <v>320</v>
      </c>
      <c r="E196" s="2">
        <v>599</v>
      </c>
      <c r="F196" s="2">
        <v>0.47</v>
      </c>
      <c r="G196" s="2">
        <v>4.0999999999999996</v>
      </c>
      <c r="H196" s="3">
        <v>491</v>
      </c>
      <c r="I196" t="s">
        <v>1495</v>
      </c>
      <c r="J196" t="s">
        <v>1496</v>
      </c>
      <c r="K196" t="s">
        <v>1497</v>
      </c>
      <c r="L196" t="s">
        <v>1498</v>
      </c>
      <c r="M196" t="s">
        <v>1499</v>
      </c>
      <c r="N196" t="s">
        <v>1500</v>
      </c>
      <c r="O196" t="s">
        <v>1501</v>
      </c>
      <c r="P196" t="s">
        <v>1502</v>
      </c>
      <c r="Q196" t="str">
        <f>IF(amazon[[#This Row],[Discount_Percentage]] &gt;= 50, "Yes", "No")</f>
        <v>No</v>
      </c>
      <c r="R196" s="3">
        <f>amazon[[#This Row],[Actual_Price]]*amazon[[#This Row],[Rating_Count]]</f>
        <v>294109</v>
      </c>
      <c r="S196" s="7">
        <f>IF(amazon[[#This Row],[Discount_Percentage]]&gt;=0.5, 1,0)</f>
        <v>0</v>
      </c>
      <c r="T196" s="1" t="str">
        <f>IF(amazon[[#This Row],[Discounted_Price]]&lt;200, "₹200", IF(amazon[[#This Row],[Discounted_Price]]&lt;= 500, "₹200–₹500", "&gt;₹500"))</f>
        <v>₹200–₹500</v>
      </c>
      <c r="U196" s="3">
        <f>amazon[[#This Row],[Rating]]*amazon[[#This Row],[Rating_Count]]</f>
        <v>2013.1</v>
      </c>
      <c r="V19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96">
        <f>IF(amazon[[#This Row],[Rating_Count]]&lt;1000,1, 0)</f>
        <v>1</v>
      </c>
      <c r="X196" s="3">
        <f>VALUE(amazon[[#This Row],[Rating]]*amazon[[#This Row],[Rating_Count]])</f>
        <v>2013.1</v>
      </c>
    </row>
    <row r="197" spans="1:24" x14ac:dyDescent="0.2">
      <c r="A197" t="s">
        <v>1503</v>
      </c>
      <c r="B197" t="s">
        <v>11350</v>
      </c>
      <c r="C197" t="s">
        <v>11244</v>
      </c>
      <c r="D197" s="2">
        <v>139</v>
      </c>
      <c r="E197" s="2">
        <v>549</v>
      </c>
      <c r="F197" s="2">
        <v>0.75</v>
      </c>
      <c r="G197" s="2">
        <v>3.9</v>
      </c>
      <c r="H197" s="3">
        <v>61</v>
      </c>
      <c r="I197" t="s">
        <v>1504</v>
      </c>
      <c r="J197" t="s">
        <v>1505</v>
      </c>
      <c r="K197" t="s">
        <v>1506</v>
      </c>
      <c r="L197" t="s">
        <v>1507</v>
      </c>
      <c r="M197" t="s">
        <v>1508</v>
      </c>
      <c r="N197" t="s">
        <v>1509</v>
      </c>
      <c r="O197" t="s">
        <v>1510</v>
      </c>
      <c r="P197" t="s">
        <v>1511</v>
      </c>
      <c r="Q197" t="str">
        <f>IF(amazon[[#This Row],[Discount_Percentage]] &gt;= 50, "Yes", "No")</f>
        <v>No</v>
      </c>
      <c r="R197" s="3">
        <f>amazon[[#This Row],[Actual_Price]]*amazon[[#This Row],[Rating_Count]]</f>
        <v>33489</v>
      </c>
      <c r="S197" s="7">
        <f>IF(amazon[[#This Row],[Discount_Percentage]]&gt;=0.5, 1,0)</f>
        <v>1</v>
      </c>
      <c r="T197" s="1" t="str">
        <f>IF(amazon[[#This Row],[Discounted_Price]]&lt;200, "₹200", IF(amazon[[#This Row],[Discounted_Price]]&lt;= 500, "₹200–₹500", "&gt;₹500"))</f>
        <v>₹200</v>
      </c>
      <c r="U197" s="3">
        <f>amazon[[#This Row],[Rating]]*amazon[[#This Row],[Rating_Count]]</f>
        <v>237.9</v>
      </c>
      <c r="V19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97">
        <f>IF(amazon[[#This Row],[Rating_Count]]&lt;1000,1, 0)</f>
        <v>1</v>
      </c>
      <c r="X197" s="3">
        <f>VALUE(amazon[[#This Row],[Rating]]*amazon[[#This Row],[Rating_Count]])</f>
        <v>237.9</v>
      </c>
    </row>
    <row r="198" spans="1:24" x14ac:dyDescent="0.2">
      <c r="A198" t="s">
        <v>1512</v>
      </c>
      <c r="B198" t="s">
        <v>11318</v>
      </c>
      <c r="C198" t="s">
        <v>11244</v>
      </c>
      <c r="D198" s="2">
        <v>129</v>
      </c>
      <c r="E198" s="2">
        <v>249</v>
      </c>
      <c r="F198" s="2">
        <v>0.48</v>
      </c>
      <c r="G198" s="2">
        <v>4</v>
      </c>
      <c r="H198" s="3">
        <v>9378</v>
      </c>
      <c r="I198" t="s">
        <v>1513</v>
      </c>
      <c r="J198" t="s">
        <v>193</v>
      </c>
      <c r="K198" t="s">
        <v>194</v>
      </c>
      <c r="L198" t="s">
        <v>195</v>
      </c>
      <c r="M198" t="s">
        <v>196</v>
      </c>
      <c r="N198" t="s">
        <v>197</v>
      </c>
      <c r="O198" t="s">
        <v>1514</v>
      </c>
      <c r="P198" t="s">
        <v>1515</v>
      </c>
      <c r="Q198" t="str">
        <f>IF(amazon[[#This Row],[Discount_Percentage]] &gt;= 50, "Yes", "No")</f>
        <v>No</v>
      </c>
      <c r="R198" s="3">
        <f>amazon[[#This Row],[Actual_Price]]*amazon[[#This Row],[Rating_Count]]</f>
        <v>2335122</v>
      </c>
      <c r="S198" s="7">
        <f>IF(amazon[[#This Row],[Discount_Percentage]]&gt;=0.5, 1,0)</f>
        <v>0</v>
      </c>
      <c r="T198" s="1" t="str">
        <f>IF(amazon[[#This Row],[Discounted_Price]]&lt;200, "₹200", IF(amazon[[#This Row],[Discounted_Price]]&lt;= 500, "₹200–₹500", "&gt;₹500"))</f>
        <v>₹200</v>
      </c>
      <c r="U198" s="3">
        <f>amazon[[#This Row],[Rating]]*amazon[[#This Row],[Rating_Count]]</f>
        <v>37512</v>
      </c>
      <c r="V19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98">
        <f>IF(amazon[[#This Row],[Rating_Count]]&lt;1000,1, 0)</f>
        <v>0</v>
      </c>
      <c r="X198" s="3">
        <f>VALUE(amazon[[#This Row],[Rating]]*amazon[[#This Row],[Rating_Count]])</f>
        <v>37512</v>
      </c>
    </row>
    <row r="199" spans="1:24" x14ac:dyDescent="0.2">
      <c r="A199" t="s">
        <v>1516</v>
      </c>
      <c r="B199" t="s">
        <v>11316</v>
      </c>
      <c r="C199" t="s">
        <v>11248</v>
      </c>
      <c r="D199" s="2">
        <v>24999</v>
      </c>
      <c r="E199" s="2">
        <v>35999</v>
      </c>
      <c r="F199" s="2">
        <v>0.31</v>
      </c>
      <c r="G199" s="2">
        <v>4.2</v>
      </c>
      <c r="H199" s="3">
        <v>32840</v>
      </c>
      <c r="I199" t="s">
        <v>827</v>
      </c>
      <c r="J199" t="s">
        <v>135</v>
      </c>
      <c r="K199" t="s">
        <v>136</v>
      </c>
      <c r="L199" t="s">
        <v>137</v>
      </c>
      <c r="M199" t="s">
        <v>138</v>
      </c>
      <c r="N199" t="s">
        <v>1517</v>
      </c>
      <c r="O199" t="s">
        <v>1518</v>
      </c>
      <c r="P199" t="s">
        <v>1519</v>
      </c>
      <c r="Q199" t="str">
        <f>IF(amazon[[#This Row],[Discount_Percentage]] &gt;= 50, "Yes", "No")</f>
        <v>No</v>
      </c>
      <c r="R199" s="3">
        <f>amazon[[#This Row],[Actual_Price]]*amazon[[#This Row],[Rating_Count]]</f>
        <v>1182207160</v>
      </c>
      <c r="S199" s="7">
        <f>IF(amazon[[#This Row],[Discount_Percentage]]&gt;=0.5, 1,0)</f>
        <v>0</v>
      </c>
      <c r="T199" s="1" t="str">
        <f>IF(amazon[[#This Row],[Discounted_Price]]&lt;200, "₹200", IF(amazon[[#This Row],[Discounted_Price]]&lt;= 500, "₹200–₹500", "&gt;₹500"))</f>
        <v>&gt;₹500</v>
      </c>
      <c r="U199" s="3">
        <f>amazon[[#This Row],[Rating]]*amazon[[#This Row],[Rating_Count]]</f>
        <v>137928</v>
      </c>
      <c r="V19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99">
        <f>IF(amazon[[#This Row],[Rating_Count]]&lt;1000,1, 0)</f>
        <v>0</v>
      </c>
      <c r="X199" s="3">
        <f>VALUE(amazon[[#This Row],[Rating]]*amazon[[#This Row],[Rating_Count]])</f>
        <v>137928</v>
      </c>
    </row>
    <row r="200" spans="1:24" x14ac:dyDescent="0.2">
      <c r="A200" t="s">
        <v>1520</v>
      </c>
      <c r="B200" t="s">
        <v>11366</v>
      </c>
      <c r="C200" t="s">
        <v>11244</v>
      </c>
      <c r="D200" s="2">
        <v>999</v>
      </c>
      <c r="E200" s="2">
        <v>1699</v>
      </c>
      <c r="F200" s="2">
        <v>0.41</v>
      </c>
      <c r="G200" s="2">
        <v>4.4000000000000004</v>
      </c>
      <c r="H200" s="3">
        <v>7318</v>
      </c>
      <c r="I200" t="s">
        <v>1521</v>
      </c>
      <c r="J200" t="s">
        <v>1522</v>
      </c>
      <c r="K200" t="s">
        <v>1523</v>
      </c>
      <c r="L200" t="s">
        <v>1524</v>
      </c>
      <c r="M200" t="s">
        <v>1525</v>
      </c>
      <c r="N200" t="s">
        <v>1526</v>
      </c>
      <c r="O200" t="s">
        <v>1527</v>
      </c>
      <c r="P200" t="s">
        <v>1528</v>
      </c>
      <c r="Q200" t="str">
        <f>IF(amazon[[#This Row],[Discount_Percentage]] &gt;= 50, "Yes", "No")</f>
        <v>No</v>
      </c>
      <c r="R200" s="3">
        <f>amazon[[#This Row],[Actual_Price]]*amazon[[#This Row],[Rating_Count]]</f>
        <v>12433282</v>
      </c>
      <c r="S200" s="7">
        <f>IF(amazon[[#This Row],[Discount_Percentage]]&gt;=0.5, 1,0)</f>
        <v>0</v>
      </c>
      <c r="T200" s="1" t="str">
        <f>IF(amazon[[#This Row],[Discounted_Price]]&lt;200, "₹200", IF(amazon[[#This Row],[Discounted_Price]]&lt;= 500, "₹200–₹500", "&gt;₹500"))</f>
        <v>&gt;₹500</v>
      </c>
      <c r="U200" s="3">
        <f>amazon[[#This Row],[Rating]]*amazon[[#This Row],[Rating_Count]]</f>
        <v>32199.200000000004</v>
      </c>
      <c r="V20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00">
        <f>IF(amazon[[#This Row],[Rating_Count]]&lt;1000,1, 0)</f>
        <v>0</v>
      </c>
      <c r="X200" s="3">
        <f>VALUE(amazon[[#This Row],[Rating]]*amazon[[#This Row],[Rating_Count]])</f>
        <v>32199.200000000004</v>
      </c>
    </row>
    <row r="201" spans="1:24" x14ac:dyDescent="0.2">
      <c r="A201" t="s">
        <v>1529</v>
      </c>
      <c r="B201" t="s">
        <v>11403</v>
      </c>
      <c r="C201" t="s">
        <v>11244</v>
      </c>
      <c r="D201" s="2">
        <v>225</v>
      </c>
      <c r="E201" s="2">
        <v>499</v>
      </c>
      <c r="F201" s="2">
        <v>0.55000000000000004</v>
      </c>
      <c r="G201" s="2">
        <v>4.0999999999999996</v>
      </c>
      <c r="H201" s="3">
        <v>789</v>
      </c>
      <c r="I201" t="s">
        <v>1530</v>
      </c>
      <c r="J201" t="s">
        <v>1531</v>
      </c>
      <c r="K201" t="s">
        <v>1532</v>
      </c>
      <c r="L201" t="s">
        <v>1533</v>
      </c>
      <c r="M201" t="s">
        <v>1534</v>
      </c>
      <c r="N201" t="s">
        <v>1535</v>
      </c>
      <c r="O201" t="s">
        <v>1536</v>
      </c>
      <c r="P201" t="s">
        <v>1537</v>
      </c>
      <c r="Q201" t="str">
        <f>IF(amazon[[#This Row],[Discount_Percentage]] &gt;= 50, "Yes", "No")</f>
        <v>No</v>
      </c>
      <c r="R201" s="3">
        <f>amazon[[#This Row],[Actual_Price]]*amazon[[#This Row],[Rating_Count]]</f>
        <v>393711</v>
      </c>
      <c r="S201" s="7">
        <f>IF(amazon[[#This Row],[Discount_Percentage]]&gt;=0.5, 1,0)</f>
        <v>1</v>
      </c>
      <c r="T201" s="1" t="str">
        <f>IF(amazon[[#This Row],[Discounted_Price]]&lt;200, "₹200", IF(amazon[[#This Row],[Discounted_Price]]&lt;= 500, "₹200–₹500", "&gt;₹500"))</f>
        <v>₹200–₹500</v>
      </c>
      <c r="U201" s="3">
        <f>amazon[[#This Row],[Rating]]*amazon[[#This Row],[Rating_Count]]</f>
        <v>3234.8999999999996</v>
      </c>
      <c r="V20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01">
        <f>IF(amazon[[#This Row],[Rating_Count]]&lt;1000,1, 0)</f>
        <v>1</v>
      </c>
      <c r="X201" s="3">
        <f>VALUE(amazon[[#This Row],[Rating]]*amazon[[#This Row],[Rating_Count]])</f>
        <v>3234.8999999999996</v>
      </c>
    </row>
    <row r="202" spans="1:24" x14ac:dyDescent="0.2">
      <c r="A202" t="s">
        <v>1538</v>
      </c>
      <c r="B202" t="s">
        <v>11404</v>
      </c>
      <c r="C202" t="s">
        <v>11248</v>
      </c>
      <c r="D202" s="2">
        <v>547</v>
      </c>
      <c r="E202" s="2">
        <v>2999</v>
      </c>
      <c r="F202" s="2">
        <v>0.82</v>
      </c>
      <c r="G202" s="2">
        <v>4.3</v>
      </c>
      <c r="H202" s="3">
        <v>407</v>
      </c>
      <c r="I202" t="s">
        <v>1539</v>
      </c>
      <c r="J202" t="s">
        <v>1540</v>
      </c>
      <c r="K202" t="s">
        <v>1541</v>
      </c>
      <c r="L202" t="s">
        <v>1542</v>
      </c>
      <c r="M202" t="s">
        <v>1543</v>
      </c>
      <c r="N202" t="s">
        <v>1544</v>
      </c>
      <c r="O202" t="s">
        <v>1545</v>
      </c>
      <c r="P202" t="s">
        <v>1546</v>
      </c>
      <c r="Q202" t="str">
        <f>IF(amazon[[#This Row],[Discount_Percentage]] &gt;= 50, "Yes", "No")</f>
        <v>No</v>
      </c>
      <c r="R202" s="3">
        <f>amazon[[#This Row],[Actual_Price]]*amazon[[#This Row],[Rating_Count]]</f>
        <v>1220593</v>
      </c>
      <c r="S202" s="7">
        <f>IF(amazon[[#This Row],[Discount_Percentage]]&gt;=0.5, 1,0)</f>
        <v>1</v>
      </c>
      <c r="T202" s="1" t="str">
        <f>IF(amazon[[#This Row],[Discounted_Price]]&lt;200, "₹200", IF(amazon[[#This Row],[Discounted_Price]]&lt;= 500, "₹200–₹500", "&gt;₹500"))</f>
        <v>&gt;₹500</v>
      </c>
      <c r="U202" s="3">
        <f>amazon[[#This Row],[Rating]]*amazon[[#This Row],[Rating_Count]]</f>
        <v>1750.1</v>
      </c>
      <c r="V20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02">
        <f>IF(amazon[[#This Row],[Rating_Count]]&lt;1000,1, 0)</f>
        <v>1</v>
      </c>
      <c r="X202" s="3">
        <f>VALUE(amazon[[#This Row],[Rating]]*amazon[[#This Row],[Rating_Count]])</f>
        <v>1750.1</v>
      </c>
    </row>
    <row r="203" spans="1:24" x14ac:dyDescent="0.2">
      <c r="A203" t="s">
        <v>1547</v>
      </c>
      <c r="B203" t="s">
        <v>11397</v>
      </c>
      <c r="C203" t="s">
        <v>11244</v>
      </c>
      <c r="D203" s="2">
        <v>259</v>
      </c>
      <c r="E203" s="2">
        <v>699</v>
      </c>
      <c r="F203" s="2">
        <v>0.63</v>
      </c>
      <c r="G203" s="2">
        <v>3.8</v>
      </c>
      <c r="H203" s="3">
        <v>2399</v>
      </c>
      <c r="I203" t="s">
        <v>1548</v>
      </c>
      <c r="J203" t="s">
        <v>1549</v>
      </c>
      <c r="K203" t="s">
        <v>1550</v>
      </c>
      <c r="L203" t="s">
        <v>1551</v>
      </c>
      <c r="M203" t="s">
        <v>1552</v>
      </c>
      <c r="N203" t="s">
        <v>1553</v>
      </c>
      <c r="O203" t="s">
        <v>1554</v>
      </c>
      <c r="P203" t="s">
        <v>1555</v>
      </c>
      <c r="Q203" t="str">
        <f>IF(amazon[[#This Row],[Discount_Percentage]] &gt;= 50, "Yes", "No")</f>
        <v>No</v>
      </c>
      <c r="R203" s="3">
        <f>amazon[[#This Row],[Actual_Price]]*amazon[[#This Row],[Rating_Count]]</f>
        <v>1676901</v>
      </c>
      <c r="S203" s="7">
        <f>IF(amazon[[#This Row],[Discount_Percentage]]&gt;=0.5, 1,0)</f>
        <v>1</v>
      </c>
      <c r="T203" s="1" t="str">
        <f>IF(amazon[[#This Row],[Discounted_Price]]&lt;200, "₹200", IF(amazon[[#This Row],[Discounted_Price]]&lt;= 500, "₹200–₹500", "&gt;₹500"))</f>
        <v>₹200–₹500</v>
      </c>
      <c r="U203" s="3">
        <f>amazon[[#This Row],[Rating]]*amazon[[#This Row],[Rating_Count]]</f>
        <v>9116.1999999999989</v>
      </c>
      <c r="V20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03">
        <f>IF(amazon[[#This Row],[Rating_Count]]&lt;1000,1, 0)</f>
        <v>0</v>
      </c>
      <c r="X203" s="3">
        <f>VALUE(amazon[[#This Row],[Rating]]*amazon[[#This Row],[Rating_Count]])</f>
        <v>9116.1999999999989</v>
      </c>
    </row>
    <row r="204" spans="1:24" x14ac:dyDescent="0.2">
      <c r="A204" t="s">
        <v>1556</v>
      </c>
      <c r="B204" t="s">
        <v>11405</v>
      </c>
      <c r="C204" t="s">
        <v>11248</v>
      </c>
      <c r="D204" s="2">
        <v>239</v>
      </c>
      <c r="E204" s="2">
        <v>699</v>
      </c>
      <c r="F204" s="2">
        <v>0.66</v>
      </c>
      <c r="G204" s="2">
        <v>4.4000000000000004</v>
      </c>
      <c r="H204" s="3">
        <v>2640</v>
      </c>
      <c r="I204" t="s">
        <v>1557</v>
      </c>
      <c r="J204" t="s">
        <v>1558</v>
      </c>
      <c r="K204" t="s">
        <v>1559</v>
      </c>
      <c r="L204" t="s">
        <v>1560</v>
      </c>
      <c r="M204" t="s">
        <v>1561</v>
      </c>
      <c r="N204" t="s">
        <v>1562</v>
      </c>
      <c r="O204" t="s">
        <v>1563</v>
      </c>
      <c r="P204" t="s">
        <v>1564</v>
      </c>
      <c r="Q204" t="str">
        <f>IF(amazon[[#This Row],[Discount_Percentage]] &gt;= 50, "Yes", "No")</f>
        <v>No</v>
      </c>
      <c r="R204" s="3">
        <f>amazon[[#This Row],[Actual_Price]]*amazon[[#This Row],[Rating_Count]]</f>
        <v>1845360</v>
      </c>
      <c r="S204" s="7">
        <f>IF(amazon[[#This Row],[Discount_Percentage]]&gt;=0.5, 1,0)</f>
        <v>1</v>
      </c>
      <c r="T204" s="1" t="str">
        <f>IF(amazon[[#This Row],[Discounted_Price]]&lt;200, "₹200", IF(amazon[[#This Row],[Discounted_Price]]&lt;= 500, "₹200–₹500", "&gt;₹500"))</f>
        <v>₹200–₹500</v>
      </c>
      <c r="U204" s="3">
        <f>amazon[[#This Row],[Rating]]*amazon[[#This Row],[Rating_Count]]</f>
        <v>11616.000000000002</v>
      </c>
      <c r="V20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04">
        <f>IF(amazon[[#This Row],[Rating_Count]]&lt;1000,1, 0)</f>
        <v>0</v>
      </c>
      <c r="X204" s="3">
        <f>VALUE(amazon[[#This Row],[Rating]]*amazon[[#This Row],[Rating_Count]])</f>
        <v>11616.000000000002</v>
      </c>
    </row>
    <row r="205" spans="1:24" x14ac:dyDescent="0.2">
      <c r="A205" t="s">
        <v>1565</v>
      </c>
      <c r="B205" t="s">
        <v>11362</v>
      </c>
      <c r="C205" t="s">
        <v>11248</v>
      </c>
      <c r="D205" s="2">
        <v>349</v>
      </c>
      <c r="E205" s="2">
        <v>999</v>
      </c>
      <c r="F205" s="2">
        <v>0.65</v>
      </c>
      <c r="G205" s="2">
        <v>4</v>
      </c>
      <c r="H205" s="3">
        <v>839</v>
      </c>
      <c r="I205" t="s">
        <v>1566</v>
      </c>
      <c r="J205" t="s">
        <v>1567</v>
      </c>
      <c r="K205" t="s">
        <v>1568</v>
      </c>
      <c r="L205" t="s">
        <v>1569</v>
      </c>
      <c r="M205" t="s">
        <v>1570</v>
      </c>
      <c r="N205" t="s">
        <v>1571</v>
      </c>
      <c r="O205" t="s">
        <v>1572</v>
      </c>
      <c r="P205" t="s">
        <v>1573</v>
      </c>
      <c r="Q205" t="str">
        <f>IF(amazon[[#This Row],[Discount_Percentage]] &gt;= 50, "Yes", "No")</f>
        <v>No</v>
      </c>
      <c r="R205" s="3">
        <f>amazon[[#This Row],[Actual_Price]]*amazon[[#This Row],[Rating_Count]]</f>
        <v>838161</v>
      </c>
      <c r="S205" s="7">
        <f>IF(amazon[[#This Row],[Discount_Percentage]]&gt;=0.5, 1,0)</f>
        <v>1</v>
      </c>
      <c r="T205" s="1" t="str">
        <f>IF(amazon[[#This Row],[Discounted_Price]]&lt;200, "₹200", IF(amazon[[#This Row],[Discounted_Price]]&lt;= 500, "₹200–₹500", "&gt;₹500"))</f>
        <v>₹200–₹500</v>
      </c>
      <c r="U205" s="3">
        <f>amazon[[#This Row],[Rating]]*amazon[[#This Row],[Rating_Count]]</f>
        <v>3356</v>
      </c>
      <c r="V20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05">
        <f>IF(amazon[[#This Row],[Rating_Count]]&lt;1000,1, 0)</f>
        <v>1</v>
      </c>
      <c r="X205" s="3">
        <f>VALUE(amazon[[#This Row],[Rating]]*amazon[[#This Row],[Rating_Count]])</f>
        <v>3356</v>
      </c>
    </row>
    <row r="206" spans="1:24" x14ac:dyDescent="0.2">
      <c r="A206" t="s">
        <v>1574</v>
      </c>
      <c r="B206" t="s">
        <v>11382</v>
      </c>
      <c r="C206" t="s">
        <v>11248</v>
      </c>
      <c r="D206" s="2">
        <v>467</v>
      </c>
      <c r="E206" s="2">
        <v>599</v>
      </c>
      <c r="F206" s="2">
        <v>0.22</v>
      </c>
      <c r="G206" s="2">
        <v>4.4000000000000004</v>
      </c>
      <c r="H206" s="3">
        <v>44054</v>
      </c>
      <c r="I206" t="s">
        <v>1575</v>
      </c>
      <c r="J206" t="s">
        <v>1576</v>
      </c>
      <c r="K206" t="s">
        <v>1577</v>
      </c>
      <c r="L206" t="s">
        <v>1578</v>
      </c>
      <c r="M206" t="s">
        <v>1579</v>
      </c>
      <c r="N206" t="s">
        <v>1580</v>
      </c>
      <c r="O206" t="s">
        <v>1581</v>
      </c>
      <c r="P206" t="s">
        <v>1582</v>
      </c>
      <c r="Q206" t="str">
        <f>IF(amazon[[#This Row],[Discount_Percentage]] &gt;= 50, "Yes", "No")</f>
        <v>No</v>
      </c>
      <c r="R206" s="3">
        <f>amazon[[#This Row],[Actual_Price]]*amazon[[#This Row],[Rating_Count]]</f>
        <v>26388346</v>
      </c>
      <c r="S206" s="7">
        <f>IF(amazon[[#This Row],[Discount_Percentage]]&gt;=0.5, 1,0)</f>
        <v>0</v>
      </c>
      <c r="T206" s="1" t="str">
        <f>IF(amazon[[#This Row],[Discounted_Price]]&lt;200, "₹200", IF(amazon[[#This Row],[Discounted_Price]]&lt;= 500, "₹200–₹500", "&gt;₹500"))</f>
        <v>₹200–₹500</v>
      </c>
      <c r="U206" s="3">
        <f>amazon[[#This Row],[Rating]]*amazon[[#This Row],[Rating_Count]]</f>
        <v>193837.6</v>
      </c>
      <c r="V20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06">
        <f>IF(amazon[[#This Row],[Rating_Count]]&lt;1000,1, 0)</f>
        <v>0</v>
      </c>
      <c r="X206" s="3">
        <f>VALUE(amazon[[#This Row],[Rating]]*amazon[[#This Row],[Rating_Count]])</f>
        <v>193837.6</v>
      </c>
    </row>
    <row r="207" spans="1:24" x14ac:dyDescent="0.2">
      <c r="A207" t="s">
        <v>1583</v>
      </c>
      <c r="B207" t="s">
        <v>11406</v>
      </c>
      <c r="C207" t="s">
        <v>11244</v>
      </c>
      <c r="D207" s="2">
        <v>449</v>
      </c>
      <c r="E207" s="2">
        <v>599</v>
      </c>
      <c r="F207" s="2">
        <v>0.25</v>
      </c>
      <c r="G207" s="2">
        <v>4</v>
      </c>
      <c r="H207" s="3">
        <v>3231</v>
      </c>
      <c r="I207" t="s">
        <v>1584</v>
      </c>
      <c r="J207" t="s">
        <v>1585</v>
      </c>
      <c r="K207" t="s">
        <v>1586</v>
      </c>
      <c r="L207" t="s">
        <v>1587</v>
      </c>
      <c r="M207" t="s">
        <v>1588</v>
      </c>
      <c r="N207" t="s">
        <v>1589</v>
      </c>
      <c r="O207" t="s">
        <v>1590</v>
      </c>
      <c r="P207" t="s">
        <v>1591</v>
      </c>
      <c r="Q207" t="str">
        <f>IF(amazon[[#This Row],[Discount_Percentage]] &gt;= 50, "Yes", "No")</f>
        <v>No</v>
      </c>
      <c r="R207" s="3">
        <f>amazon[[#This Row],[Actual_Price]]*amazon[[#This Row],[Rating_Count]]</f>
        <v>1935369</v>
      </c>
      <c r="S207" s="7">
        <f>IF(amazon[[#This Row],[Discount_Percentage]]&gt;=0.5, 1,0)</f>
        <v>0</v>
      </c>
      <c r="T207" s="1" t="str">
        <f>IF(amazon[[#This Row],[Discounted_Price]]&lt;200, "₹200", IF(amazon[[#This Row],[Discounted_Price]]&lt;= 500, "₹200–₹500", "&gt;₹500"))</f>
        <v>₹200–₹500</v>
      </c>
      <c r="U207" s="3">
        <f>amazon[[#This Row],[Rating]]*amazon[[#This Row],[Rating_Count]]</f>
        <v>12924</v>
      </c>
      <c r="V20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07">
        <f>IF(amazon[[#This Row],[Rating_Count]]&lt;1000,1, 0)</f>
        <v>0</v>
      </c>
      <c r="X207" s="3">
        <f>VALUE(amazon[[#This Row],[Rating]]*amazon[[#This Row],[Rating_Count]])</f>
        <v>12924</v>
      </c>
    </row>
    <row r="208" spans="1:24" x14ac:dyDescent="0.2">
      <c r="A208" t="s">
        <v>1592</v>
      </c>
      <c r="B208" t="s">
        <v>11338</v>
      </c>
      <c r="C208" t="s">
        <v>11248</v>
      </c>
      <c r="D208" s="2">
        <v>11990</v>
      </c>
      <c r="E208" s="2">
        <v>31990</v>
      </c>
      <c r="F208" s="2">
        <v>0.63</v>
      </c>
      <c r="G208" s="2">
        <v>4.2</v>
      </c>
      <c r="H208" s="3">
        <v>64</v>
      </c>
      <c r="I208" t="s">
        <v>634</v>
      </c>
      <c r="J208" t="s">
        <v>1593</v>
      </c>
      <c r="K208" t="s">
        <v>1594</v>
      </c>
      <c r="L208" t="s">
        <v>1595</v>
      </c>
      <c r="M208" t="s">
        <v>1596</v>
      </c>
      <c r="N208" t="s">
        <v>1597</v>
      </c>
      <c r="O208" t="s">
        <v>1598</v>
      </c>
      <c r="P208" t="s">
        <v>1599</v>
      </c>
      <c r="Q208" t="str">
        <f>IF(amazon[[#This Row],[Discount_Percentage]] &gt;= 50, "Yes", "No")</f>
        <v>No</v>
      </c>
      <c r="R208" s="3">
        <f>amazon[[#This Row],[Actual_Price]]*amazon[[#This Row],[Rating_Count]]</f>
        <v>2047360</v>
      </c>
      <c r="S208" s="7">
        <f>IF(amazon[[#This Row],[Discount_Percentage]]&gt;=0.5, 1,0)</f>
        <v>1</v>
      </c>
      <c r="T208" s="1" t="str">
        <f>IF(amazon[[#This Row],[Discounted_Price]]&lt;200, "₹200", IF(amazon[[#This Row],[Discounted_Price]]&lt;= 500, "₹200–₹500", "&gt;₹500"))</f>
        <v>&gt;₹500</v>
      </c>
      <c r="U208" s="3">
        <f>amazon[[#This Row],[Rating]]*amazon[[#This Row],[Rating_Count]]</f>
        <v>268.8</v>
      </c>
      <c r="V20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08">
        <f>IF(amazon[[#This Row],[Rating_Count]]&lt;1000,1, 0)</f>
        <v>1</v>
      </c>
      <c r="X208" s="3">
        <f>VALUE(amazon[[#This Row],[Rating]]*amazon[[#This Row],[Rating_Count]])</f>
        <v>268.8</v>
      </c>
    </row>
    <row r="209" spans="1:24" x14ac:dyDescent="0.2">
      <c r="A209" t="s">
        <v>1600</v>
      </c>
      <c r="B209" t="s">
        <v>11407</v>
      </c>
      <c r="C209" t="s">
        <v>11244</v>
      </c>
      <c r="D209" s="2">
        <v>350</v>
      </c>
      <c r="E209" s="2">
        <v>599</v>
      </c>
      <c r="F209" s="2">
        <v>0.42</v>
      </c>
      <c r="G209" s="2">
        <v>3.9</v>
      </c>
      <c r="H209" s="3">
        <v>8314</v>
      </c>
      <c r="I209" t="s">
        <v>1601</v>
      </c>
      <c r="J209" t="s">
        <v>1602</v>
      </c>
      <c r="K209" t="s">
        <v>1603</v>
      </c>
      <c r="L209" t="s">
        <v>1604</v>
      </c>
      <c r="M209" t="s">
        <v>1605</v>
      </c>
      <c r="N209" t="s">
        <v>1606</v>
      </c>
      <c r="O209" t="s">
        <v>1607</v>
      </c>
      <c r="P209" t="s">
        <v>1608</v>
      </c>
      <c r="Q209" t="str">
        <f>IF(amazon[[#This Row],[Discount_Percentage]] &gt;= 50, "Yes", "No")</f>
        <v>No</v>
      </c>
      <c r="R209" s="3">
        <f>amazon[[#This Row],[Actual_Price]]*amazon[[#This Row],[Rating_Count]]</f>
        <v>4980086</v>
      </c>
      <c r="S209" s="7">
        <f>IF(amazon[[#This Row],[Discount_Percentage]]&gt;=0.5, 1,0)</f>
        <v>0</v>
      </c>
      <c r="T209" s="1" t="str">
        <f>IF(amazon[[#This Row],[Discounted_Price]]&lt;200, "₹200", IF(amazon[[#This Row],[Discounted_Price]]&lt;= 500, "₹200–₹500", "&gt;₹500"))</f>
        <v>₹200–₹500</v>
      </c>
      <c r="U209" s="3">
        <f>amazon[[#This Row],[Rating]]*amazon[[#This Row],[Rating_Count]]</f>
        <v>32424.6</v>
      </c>
      <c r="V20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09">
        <f>IF(amazon[[#This Row],[Rating_Count]]&lt;1000,1, 0)</f>
        <v>0</v>
      </c>
      <c r="X209" s="3">
        <f>VALUE(amazon[[#This Row],[Rating]]*amazon[[#This Row],[Rating_Count]])</f>
        <v>32424.6</v>
      </c>
    </row>
    <row r="210" spans="1:24" x14ac:dyDescent="0.2">
      <c r="A210" t="s">
        <v>1609</v>
      </c>
      <c r="B210" t="s">
        <v>11408</v>
      </c>
      <c r="C210" t="s">
        <v>11244</v>
      </c>
      <c r="D210" s="2">
        <v>252</v>
      </c>
      <c r="E210" s="2">
        <v>999</v>
      </c>
      <c r="F210" s="2">
        <v>0.75</v>
      </c>
      <c r="G210" s="2">
        <v>3.7</v>
      </c>
      <c r="H210" s="3">
        <v>2249</v>
      </c>
      <c r="I210" t="s">
        <v>1610</v>
      </c>
      <c r="J210" t="s">
        <v>1611</v>
      </c>
      <c r="K210" t="s">
        <v>1612</v>
      </c>
      <c r="L210" t="s">
        <v>1613</v>
      </c>
      <c r="M210" t="s">
        <v>1614</v>
      </c>
      <c r="N210" t="s">
        <v>1615</v>
      </c>
      <c r="O210" t="s">
        <v>1616</v>
      </c>
      <c r="P210" t="s">
        <v>1617</v>
      </c>
      <c r="Q210" t="str">
        <f>IF(amazon[[#This Row],[Discount_Percentage]] &gt;= 50, "Yes", "No")</f>
        <v>No</v>
      </c>
      <c r="R210" s="3">
        <f>amazon[[#This Row],[Actual_Price]]*amazon[[#This Row],[Rating_Count]]</f>
        <v>2246751</v>
      </c>
      <c r="S210" s="7">
        <f>IF(amazon[[#This Row],[Discount_Percentage]]&gt;=0.5, 1,0)</f>
        <v>1</v>
      </c>
      <c r="T210" s="1" t="str">
        <f>IF(amazon[[#This Row],[Discounted_Price]]&lt;200, "₹200", IF(amazon[[#This Row],[Discounted_Price]]&lt;= 500, "₹200–₹500", "&gt;₹500"))</f>
        <v>₹200–₹500</v>
      </c>
      <c r="U210" s="3">
        <f>amazon[[#This Row],[Rating]]*amazon[[#This Row],[Rating_Count]]</f>
        <v>8321.3000000000011</v>
      </c>
      <c r="V21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10">
        <f>IF(amazon[[#This Row],[Rating_Count]]&lt;1000,1, 0)</f>
        <v>0</v>
      </c>
      <c r="X210" s="3">
        <f>VALUE(amazon[[#This Row],[Rating]]*amazon[[#This Row],[Rating_Count]])</f>
        <v>8321.3000000000011</v>
      </c>
    </row>
    <row r="211" spans="1:24" x14ac:dyDescent="0.2">
      <c r="A211" t="s">
        <v>1618</v>
      </c>
      <c r="B211" t="s">
        <v>11325</v>
      </c>
      <c r="C211" t="s">
        <v>11248</v>
      </c>
      <c r="D211" s="2">
        <v>204</v>
      </c>
      <c r="E211" s="2">
        <v>599</v>
      </c>
      <c r="F211" s="2">
        <v>0.66</v>
      </c>
      <c r="G211" s="2">
        <v>3.6</v>
      </c>
      <c r="H211" s="3">
        <v>339</v>
      </c>
      <c r="I211" t="s">
        <v>1619</v>
      </c>
      <c r="J211" t="s">
        <v>1620</v>
      </c>
      <c r="K211" t="s">
        <v>1621</v>
      </c>
      <c r="L211" t="s">
        <v>1622</v>
      </c>
      <c r="M211" t="s">
        <v>1623</v>
      </c>
      <c r="N211" t="s">
        <v>1624</v>
      </c>
      <c r="O211" t="s">
        <v>1625</v>
      </c>
      <c r="P211" t="s">
        <v>1626</v>
      </c>
      <c r="Q211" t="str">
        <f>IF(amazon[[#This Row],[Discount_Percentage]] &gt;= 50, "Yes", "No")</f>
        <v>No</v>
      </c>
      <c r="R211" s="3">
        <f>amazon[[#This Row],[Actual_Price]]*amazon[[#This Row],[Rating_Count]]</f>
        <v>203061</v>
      </c>
      <c r="S211" s="7">
        <f>IF(amazon[[#This Row],[Discount_Percentage]]&gt;=0.5, 1,0)</f>
        <v>1</v>
      </c>
      <c r="T211" s="1" t="str">
        <f>IF(amazon[[#This Row],[Discounted_Price]]&lt;200, "₹200", IF(amazon[[#This Row],[Discounted_Price]]&lt;= 500, "₹200–₹500", "&gt;₹500"))</f>
        <v>₹200–₹500</v>
      </c>
      <c r="U211" s="3">
        <f>amazon[[#This Row],[Rating]]*amazon[[#This Row],[Rating_Count]]</f>
        <v>1220.4000000000001</v>
      </c>
      <c r="V21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11">
        <f>IF(amazon[[#This Row],[Rating_Count]]&lt;1000,1, 0)</f>
        <v>1</v>
      </c>
      <c r="X211" s="3">
        <f>VALUE(amazon[[#This Row],[Rating]]*amazon[[#This Row],[Rating_Count]])</f>
        <v>1220.4000000000001</v>
      </c>
    </row>
    <row r="212" spans="1:24" x14ac:dyDescent="0.2">
      <c r="A212" t="s">
        <v>1627</v>
      </c>
      <c r="B212" t="s">
        <v>11409</v>
      </c>
      <c r="C212" t="s">
        <v>11248</v>
      </c>
      <c r="D212" s="2">
        <v>6490</v>
      </c>
      <c r="E212" s="2">
        <v>9990</v>
      </c>
      <c r="F212" s="2">
        <v>0.35</v>
      </c>
      <c r="G212" s="2">
        <v>4</v>
      </c>
      <c r="H212" s="3">
        <v>27</v>
      </c>
      <c r="I212" t="s">
        <v>1628</v>
      </c>
      <c r="J212" t="s">
        <v>1629</v>
      </c>
      <c r="K212" t="s">
        <v>1630</v>
      </c>
      <c r="L212" t="s">
        <v>1631</v>
      </c>
      <c r="M212" t="s">
        <v>1632</v>
      </c>
      <c r="N212" t="s">
        <v>1633</v>
      </c>
      <c r="O212" t="s">
        <v>1634</v>
      </c>
      <c r="P212" t="s">
        <v>1635</v>
      </c>
      <c r="Q212" t="str">
        <f>IF(amazon[[#This Row],[Discount_Percentage]] &gt;= 50, "Yes", "No")</f>
        <v>No</v>
      </c>
      <c r="R212" s="3">
        <f>amazon[[#This Row],[Actual_Price]]*amazon[[#This Row],[Rating_Count]]</f>
        <v>269730</v>
      </c>
      <c r="S212" s="7">
        <f>IF(amazon[[#This Row],[Discount_Percentage]]&gt;=0.5, 1,0)</f>
        <v>0</v>
      </c>
      <c r="T212" s="1" t="str">
        <f>IF(amazon[[#This Row],[Discounted_Price]]&lt;200, "₹200", IF(amazon[[#This Row],[Discounted_Price]]&lt;= 500, "₹200–₹500", "&gt;₹500"))</f>
        <v>&gt;₹500</v>
      </c>
      <c r="U212" s="3">
        <f>amazon[[#This Row],[Rating]]*amazon[[#This Row],[Rating_Count]]</f>
        <v>108</v>
      </c>
      <c r="V21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12">
        <f>IF(amazon[[#This Row],[Rating_Count]]&lt;1000,1, 0)</f>
        <v>1</v>
      </c>
      <c r="X212" s="3">
        <f>VALUE(amazon[[#This Row],[Rating]]*amazon[[#This Row],[Rating_Count]])</f>
        <v>108</v>
      </c>
    </row>
    <row r="213" spans="1:24" x14ac:dyDescent="0.2">
      <c r="A213" t="s">
        <v>1636</v>
      </c>
      <c r="B213" t="s">
        <v>11322</v>
      </c>
      <c r="C213" t="s">
        <v>11248</v>
      </c>
      <c r="D213" s="2">
        <v>235</v>
      </c>
      <c r="E213" s="2">
        <v>599</v>
      </c>
      <c r="F213" s="2">
        <v>0.61</v>
      </c>
      <c r="G213" s="2">
        <v>3.5</v>
      </c>
      <c r="H213" s="3">
        <v>197</v>
      </c>
      <c r="I213" t="s">
        <v>1637</v>
      </c>
      <c r="J213" t="s">
        <v>1638</v>
      </c>
      <c r="K213" t="s">
        <v>1639</v>
      </c>
      <c r="L213" t="s">
        <v>1640</v>
      </c>
      <c r="M213" t="s">
        <v>1641</v>
      </c>
      <c r="N213" t="s">
        <v>1642</v>
      </c>
      <c r="O213" t="s">
        <v>1643</v>
      </c>
      <c r="P213" t="s">
        <v>1644</v>
      </c>
      <c r="Q213" t="str">
        <f>IF(amazon[[#This Row],[Discount_Percentage]] &gt;= 50, "Yes", "No")</f>
        <v>No</v>
      </c>
      <c r="R213" s="3">
        <f>amazon[[#This Row],[Actual_Price]]*amazon[[#This Row],[Rating_Count]]</f>
        <v>118003</v>
      </c>
      <c r="S213" s="7">
        <f>IF(amazon[[#This Row],[Discount_Percentage]]&gt;=0.5, 1,0)</f>
        <v>1</v>
      </c>
      <c r="T213" s="1" t="str">
        <f>IF(amazon[[#This Row],[Discounted_Price]]&lt;200, "₹200", IF(amazon[[#This Row],[Discounted_Price]]&lt;= 500, "₹200–₹500", "&gt;₹500"))</f>
        <v>₹200–₹500</v>
      </c>
      <c r="U213" s="3">
        <f>amazon[[#This Row],[Rating]]*amazon[[#This Row],[Rating_Count]]</f>
        <v>689.5</v>
      </c>
      <c r="V21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13">
        <f>IF(amazon[[#This Row],[Rating_Count]]&lt;1000,1, 0)</f>
        <v>1</v>
      </c>
      <c r="X213" s="3">
        <f>VALUE(amazon[[#This Row],[Rating]]*amazon[[#This Row],[Rating_Count]])</f>
        <v>689.5</v>
      </c>
    </row>
    <row r="214" spans="1:24" x14ac:dyDescent="0.2">
      <c r="A214" t="s">
        <v>1645</v>
      </c>
      <c r="B214" t="s">
        <v>11297</v>
      </c>
      <c r="C214" t="s">
        <v>11244</v>
      </c>
      <c r="D214" s="2">
        <v>299</v>
      </c>
      <c r="E214" s="2">
        <v>800</v>
      </c>
      <c r="F214" s="2">
        <v>0.63</v>
      </c>
      <c r="G214" s="2">
        <v>4.5</v>
      </c>
      <c r="H214" s="3">
        <v>74977</v>
      </c>
      <c r="I214" t="s">
        <v>1646</v>
      </c>
      <c r="J214" t="s">
        <v>256</v>
      </c>
      <c r="K214" t="s">
        <v>257</v>
      </c>
      <c r="L214" t="s">
        <v>258</v>
      </c>
      <c r="M214" t="s">
        <v>259</v>
      </c>
      <c r="N214" t="s">
        <v>260</v>
      </c>
      <c r="O214" t="s">
        <v>1647</v>
      </c>
      <c r="P214" t="s">
        <v>1648</v>
      </c>
      <c r="Q214" t="str">
        <f>IF(amazon[[#This Row],[Discount_Percentage]] &gt;= 50, "Yes", "No")</f>
        <v>No</v>
      </c>
      <c r="R214" s="3">
        <f>amazon[[#This Row],[Actual_Price]]*amazon[[#This Row],[Rating_Count]]</f>
        <v>59981600</v>
      </c>
      <c r="S214" s="7">
        <f>IF(amazon[[#This Row],[Discount_Percentage]]&gt;=0.5, 1,0)</f>
        <v>1</v>
      </c>
      <c r="T214" s="1" t="str">
        <f>IF(amazon[[#This Row],[Discounted_Price]]&lt;200, "₹200", IF(amazon[[#This Row],[Discounted_Price]]&lt;= 500, "₹200–₹500", "&gt;₹500"))</f>
        <v>₹200–₹500</v>
      </c>
      <c r="U214" s="3">
        <f>amazon[[#This Row],[Rating]]*amazon[[#This Row],[Rating_Count]]</f>
        <v>337396.5</v>
      </c>
      <c r="V21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14">
        <f>IF(amazon[[#This Row],[Rating_Count]]&lt;1000,1, 0)</f>
        <v>0</v>
      </c>
      <c r="X214" s="3">
        <f>VALUE(amazon[[#This Row],[Rating]]*amazon[[#This Row],[Rating_Count]])</f>
        <v>337396.5</v>
      </c>
    </row>
    <row r="215" spans="1:24" x14ac:dyDescent="0.2">
      <c r="A215" t="s">
        <v>1649</v>
      </c>
      <c r="B215" t="s">
        <v>11321</v>
      </c>
      <c r="C215" t="s">
        <v>11244</v>
      </c>
      <c r="D215" s="2">
        <v>799</v>
      </c>
      <c r="E215" s="2">
        <v>1999</v>
      </c>
      <c r="F215" s="2">
        <v>0.6</v>
      </c>
      <c r="G215" s="2">
        <v>4.2</v>
      </c>
      <c r="H215" s="3">
        <v>8583</v>
      </c>
      <c r="I215" t="s">
        <v>1650</v>
      </c>
      <c r="J215" t="s">
        <v>1651</v>
      </c>
      <c r="K215" t="s">
        <v>1652</v>
      </c>
      <c r="L215" t="s">
        <v>1653</v>
      </c>
      <c r="M215" t="s">
        <v>1654</v>
      </c>
      <c r="N215" t="s">
        <v>1655</v>
      </c>
      <c r="O215" t="s">
        <v>1656</v>
      </c>
      <c r="P215" t="s">
        <v>1657</v>
      </c>
      <c r="Q215" t="str">
        <f>IF(amazon[[#This Row],[Discount_Percentage]] &gt;= 50, "Yes", "No")</f>
        <v>No</v>
      </c>
      <c r="R215" s="3">
        <f>amazon[[#This Row],[Actual_Price]]*amazon[[#This Row],[Rating_Count]]</f>
        <v>17157417</v>
      </c>
      <c r="S215" s="7">
        <f>IF(amazon[[#This Row],[Discount_Percentage]]&gt;=0.5, 1,0)</f>
        <v>1</v>
      </c>
      <c r="T215" s="1" t="str">
        <f>IF(amazon[[#This Row],[Discounted_Price]]&lt;200, "₹200", IF(amazon[[#This Row],[Discounted_Price]]&lt;= 500, "₹200–₹500", "&gt;₹500"))</f>
        <v>&gt;₹500</v>
      </c>
      <c r="U215" s="3">
        <f>amazon[[#This Row],[Rating]]*amazon[[#This Row],[Rating_Count]]</f>
        <v>36048.6</v>
      </c>
      <c r="V21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15">
        <f>IF(amazon[[#This Row],[Rating_Count]]&lt;1000,1, 0)</f>
        <v>0</v>
      </c>
      <c r="X215" s="3">
        <f>VALUE(amazon[[#This Row],[Rating]]*amazon[[#This Row],[Rating_Count]])</f>
        <v>36048.6</v>
      </c>
    </row>
    <row r="216" spans="1:24" x14ac:dyDescent="0.2">
      <c r="A216" t="s">
        <v>1658</v>
      </c>
      <c r="B216" t="s">
        <v>11410</v>
      </c>
      <c r="C216" t="s">
        <v>11248</v>
      </c>
      <c r="D216" s="2">
        <v>299</v>
      </c>
      <c r="E216" s="2">
        <v>999</v>
      </c>
      <c r="F216" s="2">
        <v>0.7</v>
      </c>
      <c r="G216" s="2">
        <v>3.8</v>
      </c>
      <c r="H216" s="3">
        <v>928</v>
      </c>
      <c r="I216" t="s">
        <v>1659</v>
      </c>
      <c r="J216" t="s">
        <v>1660</v>
      </c>
      <c r="K216" t="s">
        <v>1661</v>
      </c>
      <c r="L216" t="s">
        <v>1662</v>
      </c>
      <c r="M216" t="s">
        <v>1663</v>
      </c>
      <c r="N216" t="s">
        <v>1664</v>
      </c>
      <c r="O216" t="s">
        <v>1665</v>
      </c>
      <c r="P216" t="s">
        <v>1666</v>
      </c>
      <c r="Q216" t="str">
        <f>IF(amazon[[#This Row],[Discount_Percentage]] &gt;= 50, "Yes", "No")</f>
        <v>No</v>
      </c>
      <c r="R216" s="3">
        <f>amazon[[#This Row],[Actual_Price]]*amazon[[#This Row],[Rating_Count]]</f>
        <v>927072</v>
      </c>
      <c r="S216" s="7">
        <f>IF(amazon[[#This Row],[Discount_Percentage]]&gt;=0.5, 1,0)</f>
        <v>1</v>
      </c>
      <c r="T216" s="1" t="str">
        <f>IF(amazon[[#This Row],[Discounted_Price]]&lt;200, "₹200", IF(amazon[[#This Row],[Discounted_Price]]&lt;= 500, "₹200–₹500", "&gt;₹500"))</f>
        <v>₹200–₹500</v>
      </c>
      <c r="U216" s="3">
        <f>amazon[[#This Row],[Rating]]*amazon[[#This Row],[Rating_Count]]</f>
        <v>3526.3999999999996</v>
      </c>
      <c r="V21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16">
        <f>IF(amazon[[#This Row],[Rating_Count]]&lt;1000,1, 0)</f>
        <v>1</v>
      </c>
      <c r="X216" s="3">
        <f>VALUE(amazon[[#This Row],[Rating]]*amazon[[#This Row],[Rating_Count]])</f>
        <v>3526.3999999999996</v>
      </c>
    </row>
    <row r="217" spans="1:24" x14ac:dyDescent="0.2">
      <c r="A217" t="s">
        <v>1667</v>
      </c>
      <c r="B217" t="s">
        <v>11399</v>
      </c>
      <c r="C217" t="s">
        <v>11248</v>
      </c>
      <c r="D217" s="2">
        <v>6999</v>
      </c>
      <c r="E217" s="2">
        <v>16990</v>
      </c>
      <c r="F217" s="2">
        <v>0.59</v>
      </c>
      <c r="G217" s="2">
        <v>3.8</v>
      </c>
      <c r="H217" s="3">
        <v>110</v>
      </c>
      <c r="I217" t="s">
        <v>1668</v>
      </c>
      <c r="J217" t="s">
        <v>1669</v>
      </c>
      <c r="K217" t="s">
        <v>1670</v>
      </c>
      <c r="L217" t="s">
        <v>1671</v>
      </c>
      <c r="M217" t="s">
        <v>1672</v>
      </c>
      <c r="N217" t="s">
        <v>1673</v>
      </c>
      <c r="O217" t="s">
        <v>1674</v>
      </c>
      <c r="P217" t="s">
        <v>1675</v>
      </c>
      <c r="Q217" t="str">
        <f>IF(amazon[[#This Row],[Discount_Percentage]] &gt;= 50, "Yes", "No")</f>
        <v>No</v>
      </c>
      <c r="R217" s="3">
        <f>amazon[[#This Row],[Actual_Price]]*amazon[[#This Row],[Rating_Count]]</f>
        <v>1868900</v>
      </c>
      <c r="S217" s="7">
        <f>IF(amazon[[#This Row],[Discount_Percentage]]&gt;=0.5, 1,0)</f>
        <v>1</v>
      </c>
      <c r="T217" s="1" t="str">
        <f>IF(amazon[[#This Row],[Discounted_Price]]&lt;200, "₹200", IF(amazon[[#This Row],[Discounted_Price]]&lt;= 500, "₹200–₹500", "&gt;₹500"))</f>
        <v>&gt;₹500</v>
      </c>
      <c r="U217" s="3">
        <f>amazon[[#This Row],[Rating]]*amazon[[#This Row],[Rating_Count]]</f>
        <v>418</v>
      </c>
      <c r="V21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17">
        <f>IF(amazon[[#This Row],[Rating_Count]]&lt;1000,1, 0)</f>
        <v>1</v>
      </c>
      <c r="X217" s="3">
        <f>VALUE(amazon[[#This Row],[Rating]]*amazon[[#This Row],[Rating_Count]])</f>
        <v>418</v>
      </c>
    </row>
    <row r="218" spans="1:24" x14ac:dyDescent="0.2">
      <c r="A218" t="s">
        <v>1676</v>
      </c>
      <c r="B218" t="s">
        <v>11411</v>
      </c>
      <c r="C218" t="s">
        <v>11248</v>
      </c>
      <c r="D218" s="2">
        <v>42999</v>
      </c>
      <c r="E218" s="2">
        <v>59999</v>
      </c>
      <c r="F218" s="2">
        <v>0.28000000000000003</v>
      </c>
      <c r="G218" s="2">
        <v>4.0999999999999996</v>
      </c>
      <c r="H218" s="3">
        <v>6753</v>
      </c>
      <c r="I218" t="s">
        <v>1677</v>
      </c>
      <c r="J218" t="s">
        <v>1678</v>
      </c>
      <c r="K218" t="s">
        <v>1679</v>
      </c>
      <c r="L218" t="s">
        <v>1680</v>
      </c>
      <c r="M218" t="s">
        <v>1681</v>
      </c>
      <c r="N218" t="s">
        <v>1682</v>
      </c>
      <c r="O218" t="s">
        <v>1683</v>
      </c>
      <c r="P218" t="s">
        <v>1684</v>
      </c>
      <c r="Q218" t="str">
        <f>IF(amazon[[#This Row],[Discount_Percentage]] &gt;= 50, "Yes", "No")</f>
        <v>No</v>
      </c>
      <c r="R218" s="3">
        <f>amazon[[#This Row],[Actual_Price]]*amazon[[#This Row],[Rating_Count]]</f>
        <v>405173247</v>
      </c>
      <c r="S218" s="7">
        <f>IF(amazon[[#This Row],[Discount_Percentage]]&gt;=0.5, 1,0)</f>
        <v>0</v>
      </c>
      <c r="T218" s="1" t="str">
        <f>IF(amazon[[#This Row],[Discounted_Price]]&lt;200, "₹200", IF(amazon[[#This Row],[Discounted_Price]]&lt;= 500, "₹200–₹500", "&gt;₹500"))</f>
        <v>&gt;₹500</v>
      </c>
      <c r="U218" s="3">
        <f>amazon[[#This Row],[Rating]]*amazon[[#This Row],[Rating_Count]]</f>
        <v>27687.3</v>
      </c>
      <c r="V21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18">
        <f>IF(amazon[[#This Row],[Rating_Count]]&lt;1000,1, 0)</f>
        <v>0</v>
      </c>
      <c r="X218" s="3">
        <f>VALUE(amazon[[#This Row],[Rating]]*amazon[[#This Row],[Rating_Count]])</f>
        <v>27687.3</v>
      </c>
    </row>
    <row r="219" spans="1:24" x14ac:dyDescent="0.2">
      <c r="A219" t="s">
        <v>1685</v>
      </c>
      <c r="B219" t="s">
        <v>11412</v>
      </c>
      <c r="C219" t="s">
        <v>11248</v>
      </c>
      <c r="D219" s="2">
        <v>173</v>
      </c>
      <c r="E219" s="2">
        <v>999</v>
      </c>
      <c r="F219" s="2">
        <v>0.83</v>
      </c>
      <c r="G219" s="2">
        <v>4.3</v>
      </c>
      <c r="H219" s="3">
        <v>1237</v>
      </c>
      <c r="I219" t="s">
        <v>1686</v>
      </c>
      <c r="J219" t="s">
        <v>1687</v>
      </c>
      <c r="K219" t="s">
        <v>1688</v>
      </c>
      <c r="L219" t="s">
        <v>1689</v>
      </c>
      <c r="M219" t="s">
        <v>1690</v>
      </c>
      <c r="N219" t="s">
        <v>1691</v>
      </c>
      <c r="O219" t="s">
        <v>1692</v>
      </c>
      <c r="P219" t="s">
        <v>1693</v>
      </c>
      <c r="Q219" t="str">
        <f>IF(amazon[[#This Row],[Discount_Percentage]] &gt;= 50, "Yes", "No")</f>
        <v>No</v>
      </c>
      <c r="R219" s="3">
        <f>amazon[[#This Row],[Actual_Price]]*amazon[[#This Row],[Rating_Count]]</f>
        <v>1235763</v>
      </c>
      <c r="S219" s="7">
        <f>IF(amazon[[#This Row],[Discount_Percentage]]&gt;=0.5, 1,0)</f>
        <v>1</v>
      </c>
      <c r="T219" s="1" t="str">
        <f>IF(amazon[[#This Row],[Discounted_Price]]&lt;200, "₹200", IF(amazon[[#This Row],[Discounted_Price]]&lt;= 500, "₹200–₹500", "&gt;₹500"))</f>
        <v>₹200</v>
      </c>
      <c r="U219" s="3">
        <f>amazon[[#This Row],[Rating]]*amazon[[#This Row],[Rating_Count]]</f>
        <v>5319.0999999999995</v>
      </c>
      <c r="V21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19">
        <f>IF(amazon[[#This Row],[Rating_Count]]&lt;1000,1, 0)</f>
        <v>0</v>
      </c>
      <c r="X219" s="3">
        <f>VALUE(amazon[[#This Row],[Rating]]*amazon[[#This Row],[Rating_Count]])</f>
        <v>5319.0999999999995</v>
      </c>
    </row>
    <row r="220" spans="1:24" x14ac:dyDescent="0.2">
      <c r="A220" t="s">
        <v>1694</v>
      </c>
      <c r="B220" t="s">
        <v>11321</v>
      </c>
      <c r="C220" t="s">
        <v>11248</v>
      </c>
      <c r="D220" s="2">
        <v>209</v>
      </c>
      <c r="E220" s="2">
        <v>600</v>
      </c>
      <c r="F220" s="2">
        <v>0.65</v>
      </c>
      <c r="G220" s="2">
        <v>4.4000000000000004</v>
      </c>
      <c r="H220" s="3">
        <v>18872</v>
      </c>
      <c r="I220" t="s">
        <v>1695</v>
      </c>
      <c r="J220" t="s">
        <v>1696</v>
      </c>
      <c r="K220" t="s">
        <v>1697</v>
      </c>
      <c r="L220" t="s">
        <v>1698</v>
      </c>
      <c r="M220" t="s">
        <v>1699</v>
      </c>
      <c r="N220" t="s">
        <v>1700</v>
      </c>
      <c r="O220" t="s">
        <v>1701</v>
      </c>
      <c r="P220" t="s">
        <v>1702</v>
      </c>
      <c r="Q220" t="str">
        <f>IF(amazon[[#This Row],[Discount_Percentage]] &gt;= 50, "Yes", "No")</f>
        <v>No</v>
      </c>
      <c r="R220" s="3">
        <f>amazon[[#This Row],[Actual_Price]]*amazon[[#This Row],[Rating_Count]]</f>
        <v>11323200</v>
      </c>
      <c r="S220" s="7">
        <f>IF(amazon[[#This Row],[Discount_Percentage]]&gt;=0.5, 1,0)</f>
        <v>1</v>
      </c>
      <c r="T220" s="1" t="str">
        <f>IF(amazon[[#This Row],[Discounted_Price]]&lt;200, "₹200", IF(amazon[[#This Row],[Discounted_Price]]&lt;= 500, "₹200–₹500", "&gt;₹500"))</f>
        <v>₹200–₹500</v>
      </c>
      <c r="U220" s="3">
        <f>amazon[[#This Row],[Rating]]*amazon[[#This Row],[Rating_Count]]</f>
        <v>83036.800000000003</v>
      </c>
      <c r="V22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20">
        <f>IF(amazon[[#This Row],[Rating_Count]]&lt;1000,1, 0)</f>
        <v>0</v>
      </c>
      <c r="X220" s="3">
        <f>VALUE(amazon[[#This Row],[Rating]]*amazon[[#This Row],[Rating_Count]])</f>
        <v>83036.800000000003</v>
      </c>
    </row>
    <row r="221" spans="1:24" x14ac:dyDescent="0.2">
      <c r="A221" t="s">
        <v>1703</v>
      </c>
      <c r="B221" t="s">
        <v>11398</v>
      </c>
      <c r="C221" t="s">
        <v>11244</v>
      </c>
      <c r="D221" s="2">
        <v>848.99</v>
      </c>
      <c r="E221" s="2">
        <v>1490</v>
      </c>
      <c r="F221" s="2">
        <v>0.43</v>
      </c>
      <c r="G221" s="2">
        <v>3.9</v>
      </c>
      <c r="H221" s="3">
        <v>356</v>
      </c>
      <c r="I221" t="s">
        <v>1704</v>
      </c>
      <c r="J221" t="s">
        <v>1705</v>
      </c>
      <c r="K221" t="s">
        <v>1706</v>
      </c>
      <c r="L221" t="s">
        <v>1707</v>
      </c>
      <c r="M221" t="s">
        <v>1708</v>
      </c>
      <c r="N221" t="s">
        <v>1709</v>
      </c>
      <c r="O221" t="s">
        <v>1710</v>
      </c>
      <c r="P221" t="s">
        <v>1711</v>
      </c>
      <c r="Q221" t="str">
        <f>IF(amazon[[#This Row],[Discount_Percentage]] &gt;= 50, "Yes", "No")</f>
        <v>No</v>
      </c>
      <c r="R221" s="3">
        <f>amazon[[#This Row],[Actual_Price]]*amazon[[#This Row],[Rating_Count]]</f>
        <v>530440</v>
      </c>
      <c r="S221" s="7">
        <f>IF(amazon[[#This Row],[Discount_Percentage]]&gt;=0.5, 1,0)</f>
        <v>0</v>
      </c>
      <c r="T221" s="1" t="str">
        <f>IF(amazon[[#This Row],[Discounted_Price]]&lt;200, "₹200", IF(amazon[[#This Row],[Discounted_Price]]&lt;= 500, "₹200–₹500", "&gt;₹500"))</f>
        <v>&gt;₹500</v>
      </c>
      <c r="U221" s="3">
        <f>amazon[[#This Row],[Rating]]*amazon[[#This Row],[Rating_Count]]</f>
        <v>1388.3999999999999</v>
      </c>
      <c r="V22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21">
        <f>IF(amazon[[#This Row],[Rating_Count]]&lt;1000,1, 0)</f>
        <v>1</v>
      </c>
      <c r="X221" s="3">
        <f>VALUE(amazon[[#This Row],[Rating]]*amazon[[#This Row],[Rating_Count]])</f>
        <v>1388.3999999999999</v>
      </c>
    </row>
    <row r="222" spans="1:24" x14ac:dyDescent="0.2">
      <c r="A222" t="s">
        <v>1712</v>
      </c>
      <c r="B222" t="s">
        <v>11287</v>
      </c>
      <c r="C222" t="s">
        <v>11244</v>
      </c>
      <c r="D222" s="2">
        <v>649</v>
      </c>
      <c r="E222" s="2">
        <v>1999</v>
      </c>
      <c r="F222" s="2">
        <v>0.68</v>
      </c>
      <c r="G222" s="2">
        <v>4.2</v>
      </c>
      <c r="H222" s="3">
        <v>24269</v>
      </c>
      <c r="I222" t="s">
        <v>1713</v>
      </c>
      <c r="J222" t="s">
        <v>2</v>
      </c>
      <c r="K222" t="s">
        <v>3</v>
      </c>
      <c r="L222" t="s">
        <v>4</v>
      </c>
      <c r="M222" t="s">
        <v>5</v>
      </c>
      <c r="N222" t="s">
        <v>719</v>
      </c>
      <c r="O222" t="s">
        <v>1714</v>
      </c>
      <c r="P222" t="s">
        <v>1715</v>
      </c>
      <c r="Q222" t="str">
        <f>IF(amazon[[#This Row],[Discount_Percentage]] &gt;= 50, "Yes", "No")</f>
        <v>No</v>
      </c>
      <c r="R222" s="3">
        <f>amazon[[#This Row],[Actual_Price]]*amazon[[#This Row],[Rating_Count]]</f>
        <v>48513731</v>
      </c>
      <c r="S222" s="7">
        <f>IF(amazon[[#This Row],[Discount_Percentage]]&gt;=0.5, 1,0)</f>
        <v>1</v>
      </c>
      <c r="T222" s="1" t="str">
        <f>IF(amazon[[#This Row],[Discounted_Price]]&lt;200, "₹200", IF(amazon[[#This Row],[Discounted_Price]]&lt;= 500, "₹200–₹500", "&gt;₹500"))</f>
        <v>&gt;₹500</v>
      </c>
      <c r="U222" s="3">
        <f>amazon[[#This Row],[Rating]]*amazon[[#This Row],[Rating_Count]]</f>
        <v>101929.8</v>
      </c>
      <c r="V22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22">
        <f>IF(amazon[[#This Row],[Rating_Count]]&lt;1000,1, 0)</f>
        <v>0</v>
      </c>
      <c r="X222" s="3">
        <f>VALUE(amazon[[#This Row],[Rating]]*amazon[[#This Row],[Rating_Count]])</f>
        <v>101929.8</v>
      </c>
    </row>
    <row r="223" spans="1:24" x14ac:dyDescent="0.2">
      <c r="A223" t="s">
        <v>1716</v>
      </c>
      <c r="B223" t="s">
        <v>11413</v>
      </c>
      <c r="C223" t="s">
        <v>11248</v>
      </c>
      <c r="D223" s="2">
        <v>299</v>
      </c>
      <c r="E223" s="2">
        <v>899</v>
      </c>
      <c r="F223" s="2">
        <v>0.67</v>
      </c>
      <c r="G223" s="2">
        <v>3.8</v>
      </c>
      <c r="H223" s="3">
        <v>425</v>
      </c>
      <c r="I223" t="s">
        <v>1717</v>
      </c>
      <c r="J223" t="s">
        <v>1718</v>
      </c>
      <c r="K223" t="s">
        <v>1719</v>
      </c>
      <c r="L223" t="s">
        <v>1720</v>
      </c>
      <c r="M223" t="s">
        <v>1721</v>
      </c>
      <c r="N223" t="s">
        <v>1722</v>
      </c>
      <c r="O223" t="s">
        <v>1723</v>
      </c>
      <c r="P223" t="s">
        <v>1724</v>
      </c>
      <c r="Q223" t="str">
        <f>IF(amazon[[#This Row],[Discount_Percentage]] &gt;= 50, "Yes", "No")</f>
        <v>No</v>
      </c>
      <c r="R223" s="3">
        <f>amazon[[#This Row],[Actual_Price]]*amazon[[#This Row],[Rating_Count]]</f>
        <v>382075</v>
      </c>
      <c r="S223" s="7">
        <f>IF(amazon[[#This Row],[Discount_Percentage]]&gt;=0.5, 1,0)</f>
        <v>1</v>
      </c>
      <c r="T223" s="1" t="str">
        <f>IF(amazon[[#This Row],[Discounted_Price]]&lt;200, "₹200", IF(amazon[[#This Row],[Discounted_Price]]&lt;= 500, "₹200–₹500", "&gt;₹500"))</f>
        <v>₹200–₹500</v>
      </c>
      <c r="U223" s="3">
        <f>amazon[[#This Row],[Rating]]*amazon[[#This Row],[Rating_Count]]</f>
        <v>1615</v>
      </c>
      <c r="V22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23">
        <f>IF(amazon[[#This Row],[Rating_Count]]&lt;1000,1, 0)</f>
        <v>1</v>
      </c>
      <c r="X223" s="3">
        <f>VALUE(amazon[[#This Row],[Rating]]*amazon[[#This Row],[Rating_Count]])</f>
        <v>1615</v>
      </c>
    </row>
    <row r="224" spans="1:24" x14ac:dyDescent="0.2">
      <c r="A224" t="s">
        <v>1725</v>
      </c>
      <c r="B224" t="s">
        <v>11414</v>
      </c>
      <c r="C224" t="s">
        <v>11248</v>
      </c>
      <c r="D224" s="2">
        <v>399</v>
      </c>
      <c r="E224" s="2">
        <v>799</v>
      </c>
      <c r="F224" s="2">
        <v>0.5</v>
      </c>
      <c r="G224" s="2">
        <v>4.0999999999999996</v>
      </c>
      <c r="H224" s="3">
        <v>1161</v>
      </c>
      <c r="I224" t="s">
        <v>1726</v>
      </c>
      <c r="J224" t="s">
        <v>1727</v>
      </c>
      <c r="K224" t="s">
        <v>1728</v>
      </c>
      <c r="L224" t="s">
        <v>1729</v>
      </c>
      <c r="M224" t="s">
        <v>1730</v>
      </c>
      <c r="N224" t="s">
        <v>1731</v>
      </c>
      <c r="O224" t="s">
        <v>1732</v>
      </c>
      <c r="P224" t="s">
        <v>1733</v>
      </c>
      <c r="Q224" t="str">
        <f>IF(amazon[[#This Row],[Discount_Percentage]] &gt;= 50, "Yes", "No")</f>
        <v>No</v>
      </c>
      <c r="R224" s="3">
        <f>amazon[[#This Row],[Actual_Price]]*amazon[[#This Row],[Rating_Count]]</f>
        <v>927639</v>
      </c>
      <c r="S224" s="7">
        <f>IF(amazon[[#This Row],[Discount_Percentage]]&gt;=0.5, 1,0)</f>
        <v>1</v>
      </c>
      <c r="T224" s="1" t="str">
        <f>IF(amazon[[#This Row],[Discounted_Price]]&lt;200, "₹200", IF(amazon[[#This Row],[Discounted_Price]]&lt;= 500, "₹200–₹500", "&gt;₹500"))</f>
        <v>₹200–₹500</v>
      </c>
      <c r="U224" s="3">
        <f>amazon[[#This Row],[Rating]]*amazon[[#This Row],[Rating_Count]]</f>
        <v>4760.0999999999995</v>
      </c>
      <c r="V22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24">
        <f>IF(amazon[[#This Row],[Rating_Count]]&lt;1000,1, 0)</f>
        <v>0</v>
      </c>
      <c r="X224" s="3">
        <f>VALUE(amazon[[#This Row],[Rating]]*amazon[[#This Row],[Rating_Count]])</f>
        <v>4760.0999999999995</v>
      </c>
    </row>
    <row r="225" spans="1:24" x14ac:dyDescent="0.2">
      <c r="A225" t="s">
        <v>1734</v>
      </c>
      <c r="B225" t="s">
        <v>11291</v>
      </c>
      <c r="C225" t="s">
        <v>11244</v>
      </c>
      <c r="D225" s="2">
        <v>249</v>
      </c>
      <c r="E225" s="2">
        <v>499</v>
      </c>
      <c r="F225" s="2">
        <v>0.5</v>
      </c>
      <c r="G225" s="2">
        <v>4.0999999999999996</v>
      </c>
      <c r="H225" s="3">
        <v>1508</v>
      </c>
      <c r="I225" t="s">
        <v>1735</v>
      </c>
      <c r="J225" t="s">
        <v>1736</v>
      </c>
      <c r="K225" t="s">
        <v>1737</v>
      </c>
      <c r="L225" t="s">
        <v>1738</v>
      </c>
      <c r="M225" t="s">
        <v>1739</v>
      </c>
      <c r="N225" t="s">
        <v>1740</v>
      </c>
      <c r="O225" t="s">
        <v>1741</v>
      </c>
      <c r="P225" t="s">
        <v>1742</v>
      </c>
      <c r="Q225" t="str">
        <f>IF(amazon[[#This Row],[Discount_Percentage]] &gt;= 50, "Yes", "No")</f>
        <v>No</v>
      </c>
      <c r="R225" s="3">
        <f>amazon[[#This Row],[Actual_Price]]*amazon[[#This Row],[Rating_Count]]</f>
        <v>752492</v>
      </c>
      <c r="S225" s="7">
        <f>IF(amazon[[#This Row],[Discount_Percentage]]&gt;=0.5, 1,0)</f>
        <v>1</v>
      </c>
      <c r="T225" s="1" t="str">
        <f>IF(amazon[[#This Row],[Discounted_Price]]&lt;200, "₹200", IF(amazon[[#This Row],[Discounted_Price]]&lt;= 500, "₹200–₹500", "&gt;₹500"))</f>
        <v>₹200–₹500</v>
      </c>
      <c r="U225" s="3">
        <f>amazon[[#This Row],[Rating]]*amazon[[#This Row],[Rating_Count]]</f>
        <v>6182.7999999999993</v>
      </c>
      <c r="V22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25">
        <f>IF(amazon[[#This Row],[Rating_Count]]&lt;1000,1, 0)</f>
        <v>0</v>
      </c>
      <c r="X225" s="3">
        <f>VALUE(amazon[[#This Row],[Rating]]*amazon[[#This Row],[Rating_Count]])</f>
        <v>6182.7999999999993</v>
      </c>
    </row>
    <row r="226" spans="1:24" x14ac:dyDescent="0.2">
      <c r="A226" t="s">
        <v>1743</v>
      </c>
      <c r="B226" t="s">
        <v>11415</v>
      </c>
      <c r="C226" t="s">
        <v>11248</v>
      </c>
      <c r="D226" s="2">
        <v>1249</v>
      </c>
      <c r="E226" s="2">
        <v>2299</v>
      </c>
      <c r="F226" s="2">
        <v>0.46</v>
      </c>
      <c r="G226" s="2">
        <v>4.3</v>
      </c>
      <c r="H226" s="3">
        <v>7636</v>
      </c>
      <c r="I226" t="s">
        <v>1744</v>
      </c>
      <c r="J226" t="s">
        <v>1745</v>
      </c>
      <c r="K226" t="s">
        <v>1746</v>
      </c>
      <c r="L226" t="s">
        <v>1747</v>
      </c>
      <c r="M226" t="s">
        <v>1748</v>
      </c>
      <c r="N226" t="s">
        <v>1749</v>
      </c>
      <c r="O226" t="s">
        <v>1750</v>
      </c>
      <c r="P226" t="s">
        <v>1751</v>
      </c>
      <c r="Q226" t="str">
        <f>IF(amazon[[#This Row],[Discount_Percentage]] &gt;= 50, "Yes", "No")</f>
        <v>No</v>
      </c>
      <c r="R226" s="3">
        <f>amazon[[#This Row],[Actual_Price]]*amazon[[#This Row],[Rating_Count]]</f>
        <v>17555164</v>
      </c>
      <c r="S226" s="7">
        <f>IF(amazon[[#This Row],[Discount_Percentage]]&gt;=0.5, 1,0)</f>
        <v>0</v>
      </c>
      <c r="T226" s="1" t="str">
        <f>IF(amazon[[#This Row],[Discounted_Price]]&lt;200, "₹200", IF(amazon[[#This Row],[Discounted_Price]]&lt;= 500, "₹200–₹500", "&gt;₹500"))</f>
        <v>&gt;₹500</v>
      </c>
      <c r="U226" s="3">
        <f>amazon[[#This Row],[Rating]]*amazon[[#This Row],[Rating_Count]]</f>
        <v>32834.799999999996</v>
      </c>
      <c r="V22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26">
        <f>IF(amazon[[#This Row],[Rating_Count]]&lt;1000,1, 0)</f>
        <v>0</v>
      </c>
      <c r="X226" s="3">
        <f>VALUE(amazon[[#This Row],[Rating]]*amazon[[#This Row],[Rating_Count]])</f>
        <v>32834.799999999996</v>
      </c>
    </row>
    <row r="227" spans="1:24" x14ac:dyDescent="0.2">
      <c r="A227" t="s">
        <v>1752</v>
      </c>
      <c r="B227" t="s">
        <v>11416</v>
      </c>
      <c r="C227" t="s">
        <v>11248</v>
      </c>
      <c r="D227" s="2">
        <v>213</v>
      </c>
      <c r="E227" s="2">
        <v>499</v>
      </c>
      <c r="F227" s="2">
        <v>0.56999999999999995</v>
      </c>
      <c r="G227" s="2">
        <v>3.7</v>
      </c>
      <c r="H227" s="3">
        <v>246</v>
      </c>
      <c r="I227" t="s">
        <v>1753</v>
      </c>
      <c r="J227" t="s">
        <v>1754</v>
      </c>
      <c r="K227" t="s">
        <v>1755</v>
      </c>
      <c r="L227" t="s">
        <v>1756</v>
      </c>
      <c r="M227" t="s">
        <v>1757</v>
      </c>
      <c r="N227" t="s">
        <v>1758</v>
      </c>
      <c r="O227" t="s">
        <v>1759</v>
      </c>
      <c r="P227" t="s">
        <v>1760</v>
      </c>
      <c r="Q227" t="str">
        <f>IF(amazon[[#This Row],[Discount_Percentage]] &gt;= 50, "Yes", "No")</f>
        <v>No</v>
      </c>
      <c r="R227" s="3">
        <f>amazon[[#This Row],[Actual_Price]]*amazon[[#This Row],[Rating_Count]]</f>
        <v>122754</v>
      </c>
      <c r="S227" s="7">
        <f>IF(amazon[[#This Row],[Discount_Percentage]]&gt;=0.5, 1,0)</f>
        <v>1</v>
      </c>
      <c r="T227" s="1" t="str">
        <f>IF(amazon[[#This Row],[Discounted_Price]]&lt;200, "₹200", IF(amazon[[#This Row],[Discounted_Price]]&lt;= 500, "₹200–₹500", "&gt;₹500"))</f>
        <v>₹200–₹500</v>
      </c>
      <c r="U227" s="3">
        <f>amazon[[#This Row],[Rating]]*amazon[[#This Row],[Rating_Count]]</f>
        <v>910.2</v>
      </c>
      <c r="V22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27">
        <f>IF(amazon[[#This Row],[Rating_Count]]&lt;1000,1, 0)</f>
        <v>1</v>
      </c>
      <c r="X227" s="3">
        <f>VALUE(amazon[[#This Row],[Rating]]*amazon[[#This Row],[Rating_Count]])</f>
        <v>910.2</v>
      </c>
    </row>
    <row r="228" spans="1:24" x14ac:dyDescent="0.2">
      <c r="A228" t="s">
        <v>1761</v>
      </c>
      <c r="B228" t="s">
        <v>11417</v>
      </c>
      <c r="C228" t="s">
        <v>11248</v>
      </c>
      <c r="D228" s="2">
        <v>209</v>
      </c>
      <c r="E228" s="2">
        <v>499</v>
      </c>
      <c r="F228" s="2">
        <v>0.57999999999999996</v>
      </c>
      <c r="G228" s="2">
        <v>4</v>
      </c>
      <c r="H228" s="3">
        <v>479</v>
      </c>
      <c r="I228" t="s">
        <v>1762</v>
      </c>
      <c r="J228" t="s">
        <v>1763</v>
      </c>
      <c r="K228" t="s">
        <v>1764</v>
      </c>
      <c r="L228" t="s">
        <v>1765</v>
      </c>
      <c r="M228" t="s">
        <v>1766</v>
      </c>
      <c r="N228" t="s">
        <v>1767</v>
      </c>
      <c r="O228" t="s">
        <v>1768</v>
      </c>
      <c r="P228" t="s">
        <v>1769</v>
      </c>
      <c r="Q228" t="str">
        <f>IF(amazon[[#This Row],[Discount_Percentage]] &gt;= 50, "Yes", "No")</f>
        <v>No</v>
      </c>
      <c r="R228" s="3">
        <f>amazon[[#This Row],[Actual_Price]]*amazon[[#This Row],[Rating_Count]]</f>
        <v>239021</v>
      </c>
      <c r="S228" s="7">
        <f>IF(amazon[[#This Row],[Discount_Percentage]]&gt;=0.5, 1,0)</f>
        <v>1</v>
      </c>
      <c r="T228" s="1" t="str">
        <f>IF(amazon[[#This Row],[Discounted_Price]]&lt;200, "₹200", IF(amazon[[#This Row],[Discounted_Price]]&lt;= 500, "₹200–₹500", "&gt;₹500"))</f>
        <v>₹200–₹500</v>
      </c>
      <c r="U228" s="3">
        <f>amazon[[#This Row],[Rating]]*amazon[[#This Row],[Rating_Count]]</f>
        <v>1916</v>
      </c>
      <c r="V22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28">
        <f>IF(amazon[[#This Row],[Rating_Count]]&lt;1000,1, 0)</f>
        <v>1</v>
      </c>
      <c r="X228" s="3">
        <f>VALUE(amazon[[#This Row],[Rating]]*amazon[[#This Row],[Rating_Count]])</f>
        <v>1916</v>
      </c>
    </row>
    <row r="229" spans="1:24" x14ac:dyDescent="0.2">
      <c r="A229" t="s">
        <v>1770</v>
      </c>
      <c r="B229" t="s">
        <v>11418</v>
      </c>
      <c r="C229" t="s">
        <v>11248</v>
      </c>
      <c r="D229" s="2">
        <v>598</v>
      </c>
      <c r="E229" s="2">
        <v>4999</v>
      </c>
      <c r="F229" s="2">
        <v>0.88</v>
      </c>
      <c r="G229" s="2">
        <v>4.2</v>
      </c>
      <c r="H229" s="3">
        <v>910</v>
      </c>
      <c r="I229" t="s">
        <v>1771</v>
      </c>
      <c r="J229" t="s">
        <v>1772</v>
      </c>
      <c r="K229" t="s">
        <v>1773</v>
      </c>
      <c r="L229" t="s">
        <v>1774</v>
      </c>
      <c r="M229" t="s">
        <v>1775</v>
      </c>
      <c r="N229" t="s">
        <v>1776</v>
      </c>
      <c r="O229" t="s">
        <v>1777</v>
      </c>
      <c r="P229" t="s">
        <v>1778</v>
      </c>
      <c r="Q229" t="str">
        <f>IF(amazon[[#This Row],[Discount_Percentage]] &gt;= 50, "Yes", "No")</f>
        <v>No</v>
      </c>
      <c r="R229" s="3">
        <f>amazon[[#This Row],[Actual_Price]]*amazon[[#This Row],[Rating_Count]]</f>
        <v>4549090</v>
      </c>
      <c r="S229" s="7">
        <f>IF(amazon[[#This Row],[Discount_Percentage]]&gt;=0.5, 1,0)</f>
        <v>1</v>
      </c>
      <c r="T229" s="1" t="str">
        <f>IF(amazon[[#This Row],[Discounted_Price]]&lt;200, "₹200", IF(amazon[[#This Row],[Discounted_Price]]&lt;= 500, "₹200–₹500", "&gt;₹500"))</f>
        <v>&gt;₹500</v>
      </c>
      <c r="U229" s="3">
        <f>amazon[[#This Row],[Rating]]*amazon[[#This Row],[Rating_Count]]</f>
        <v>3822</v>
      </c>
      <c r="V22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29">
        <f>IF(amazon[[#This Row],[Rating_Count]]&lt;1000,1, 0)</f>
        <v>1</v>
      </c>
      <c r="X229" s="3">
        <f>VALUE(amazon[[#This Row],[Rating]]*amazon[[#This Row],[Rating_Count]])</f>
        <v>3822</v>
      </c>
    </row>
    <row r="230" spans="1:24" x14ac:dyDescent="0.2">
      <c r="A230" t="s">
        <v>1779</v>
      </c>
      <c r="B230" t="s">
        <v>11398</v>
      </c>
      <c r="C230" t="s">
        <v>11244</v>
      </c>
      <c r="D230" s="2">
        <v>799</v>
      </c>
      <c r="E230" s="2">
        <v>1749</v>
      </c>
      <c r="F230" s="2">
        <v>0.54</v>
      </c>
      <c r="G230" s="2">
        <v>4.0999999999999996</v>
      </c>
      <c r="H230" s="3">
        <v>5626</v>
      </c>
      <c r="I230" t="s">
        <v>1780</v>
      </c>
      <c r="J230" t="s">
        <v>1781</v>
      </c>
      <c r="K230" t="s">
        <v>1782</v>
      </c>
      <c r="L230" t="s">
        <v>1783</v>
      </c>
      <c r="M230" t="s">
        <v>1784</v>
      </c>
      <c r="N230" t="s">
        <v>1785</v>
      </c>
      <c r="O230" t="s">
        <v>1786</v>
      </c>
      <c r="P230" t="s">
        <v>1787</v>
      </c>
      <c r="Q230" t="str">
        <f>IF(amazon[[#This Row],[Discount_Percentage]] &gt;= 50, "Yes", "No")</f>
        <v>No</v>
      </c>
      <c r="R230" s="3">
        <f>amazon[[#This Row],[Actual_Price]]*amazon[[#This Row],[Rating_Count]]</f>
        <v>9839874</v>
      </c>
      <c r="S230" s="7">
        <f>IF(amazon[[#This Row],[Discount_Percentage]]&gt;=0.5, 1,0)</f>
        <v>1</v>
      </c>
      <c r="T230" s="1" t="str">
        <f>IF(amazon[[#This Row],[Discounted_Price]]&lt;200, "₹200", IF(amazon[[#This Row],[Discounted_Price]]&lt;= 500, "₹200–₹500", "&gt;₹500"))</f>
        <v>&gt;₹500</v>
      </c>
      <c r="U230" s="3">
        <f>amazon[[#This Row],[Rating]]*amazon[[#This Row],[Rating_Count]]</f>
        <v>23066.6</v>
      </c>
      <c r="V23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30">
        <f>IF(amazon[[#This Row],[Rating_Count]]&lt;1000,1, 0)</f>
        <v>0</v>
      </c>
      <c r="X230" s="3">
        <f>VALUE(amazon[[#This Row],[Rating]]*amazon[[#This Row],[Rating_Count]])</f>
        <v>23066.6</v>
      </c>
    </row>
    <row r="231" spans="1:24" x14ac:dyDescent="0.2">
      <c r="A231" t="s">
        <v>1788</v>
      </c>
      <c r="B231" t="s">
        <v>11419</v>
      </c>
      <c r="C231" t="s">
        <v>11244</v>
      </c>
      <c r="D231" s="2">
        <v>159</v>
      </c>
      <c r="E231" s="2">
        <v>595</v>
      </c>
      <c r="F231" s="2">
        <v>0.73</v>
      </c>
      <c r="G231" s="2">
        <v>4.3</v>
      </c>
      <c r="H231" s="3">
        <v>14184</v>
      </c>
      <c r="I231" t="s">
        <v>1789</v>
      </c>
      <c r="J231" t="s">
        <v>1790</v>
      </c>
      <c r="K231" t="s">
        <v>1791</v>
      </c>
      <c r="L231" t="s">
        <v>1792</v>
      </c>
      <c r="M231" t="s">
        <v>1793</v>
      </c>
      <c r="N231" t="s">
        <v>1794</v>
      </c>
      <c r="O231" t="s">
        <v>1795</v>
      </c>
      <c r="P231" t="s">
        <v>1796</v>
      </c>
      <c r="Q231" t="str">
        <f>IF(amazon[[#This Row],[Discount_Percentage]] &gt;= 50, "Yes", "No")</f>
        <v>No</v>
      </c>
      <c r="R231" s="3">
        <f>amazon[[#This Row],[Actual_Price]]*amazon[[#This Row],[Rating_Count]]</f>
        <v>8439480</v>
      </c>
      <c r="S231" s="7">
        <f>IF(amazon[[#This Row],[Discount_Percentage]]&gt;=0.5, 1,0)</f>
        <v>1</v>
      </c>
      <c r="T231" s="1" t="str">
        <f>IF(amazon[[#This Row],[Discounted_Price]]&lt;200, "₹200", IF(amazon[[#This Row],[Discounted_Price]]&lt;= 500, "₹200–₹500", "&gt;₹500"))</f>
        <v>₹200</v>
      </c>
      <c r="U231" s="3">
        <f>amazon[[#This Row],[Rating]]*amazon[[#This Row],[Rating_Count]]</f>
        <v>60991.199999999997</v>
      </c>
      <c r="V23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31">
        <f>IF(amazon[[#This Row],[Rating_Count]]&lt;1000,1, 0)</f>
        <v>0</v>
      </c>
      <c r="X231" s="3">
        <f>VALUE(amazon[[#This Row],[Rating]]*amazon[[#This Row],[Rating_Count]])</f>
        <v>60991.199999999997</v>
      </c>
    </row>
    <row r="232" spans="1:24" x14ac:dyDescent="0.2">
      <c r="A232" t="s">
        <v>1797</v>
      </c>
      <c r="B232" t="s">
        <v>11297</v>
      </c>
      <c r="C232" t="s">
        <v>11244</v>
      </c>
      <c r="D232" s="2">
        <v>499</v>
      </c>
      <c r="E232" s="2">
        <v>1100</v>
      </c>
      <c r="F232" s="2">
        <v>0.55000000000000004</v>
      </c>
      <c r="G232" s="2">
        <v>4.4000000000000004</v>
      </c>
      <c r="H232" s="3">
        <v>25177</v>
      </c>
      <c r="I232" t="s">
        <v>1798</v>
      </c>
      <c r="J232" t="s">
        <v>1799</v>
      </c>
      <c r="K232" t="s">
        <v>1800</v>
      </c>
      <c r="L232" t="s">
        <v>1801</v>
      </c>
      <c r="M232" t="s">
        <v>1802</v>
      </c>
      <c r="N232" t="s">
        <v>1803</v>
      </c>
      <c r="O232" t="s">
        <v>1804</v>
      </c>
      <c r="P232" t="s">
        <v>1805</v>
      </c>
      <c r="Q232" t="str">
        <f>IF(amazon[[#This Row],[Discount_Percentage]] &gt;= 50, "Yes", "No")</f>
        <v>No</v>
      </c>
      <c r="R232" s="3">
        <f>amazon[[#This Row],[Actual_Price]]*amazon[[#This Row],[Rating_Count]]</f>
        <v>27694700</v>
      </c>
      <c r="S232" s="7">
        <f>IF(amazon[[#This Row],[Discount_Percentage]]&gt;=0.5, 1,0)</f>
        <v>1</v>
      </c>
      <c r="T232" s="1" t="str">
        <f>IF(amazon[[#This Row],[Discounted_Price]]&lt;200, "₹200", IF(amazon[[#This Row],[Discounted_Price]]&lt;= 500, "₹200–₹500", "&gt;₹500"))</f>
        <v>₹200–₹500</v>
      </c>
      <c r="U232" s="3">
        <f>amazon[[#This Row],[Rating]]*amazon[[#This Row],[Rating_Count]]</f>
        <v>110778.8</v>
      </c>
      <c r="V23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32">
        <f>IF(amazon[[#This Row],[Rating_Count]]&lt;1000,1, 0)</f>
        <v>0</v>
      </c>
      <c r="X232" s="3">
        <f>VALUE(amazon[[#This Row],[Rating]]*amazon[[#This Row],[Rating_Count]])</f>
        <v>110778.8</v>
      </c>
    </row>
    <row r="233" spans="1:24" x14ac:dyDescent="0.2">
      <c r="A233" t="s">
        <v>1806</v>
      </c>
      <c r="B233" t="s">
        <v>11316</v>
      </c>
      <c r="C233" t="s">
        <v>11248</v>
      </c>
      <c r="D233" s="2">
        <v>31999</v>
      </c>
      <c r="E233" s="2">
        <v>49999</v>
      </c>
      <c r="F233" s="2">
        <v>0.36</v>
      </c>
      <c r="G233" s="2">
        <v>4.3</v>
      </c>
      <c r="H233" s="3">
        <v>21252</v>
      </c>
      <c r="I233" t="s">
        <v>1807</v>
      </c>
      <c r="J233" t="s">
        <v>1808</v>
      </c>
      <c r="K233" t="s">
        <v>1809</v>
      </c>
      <c r="L233" t="s">
        <v>1810</v>
      </c>
      <c r="M233" t="s">
        <v>1811</v>
      </c>
      <c r="N233" t="s">
        <v>1812</v>
      </c>
      <c r="O233" t="s">
        <v>1813</v>
      </c>
      <c r="P233" t="s">
        <v>1814</v>
      </c>
      <c r="Q233" t="str">
        <f>IF(amazon[[#This Row],[Discount_Percentage]] &gt;= 50, "Yes", "No")</f>
        <v>No</v>
      </c>
      <c r="R233" s="3">
        <f>amazon[[#This Row],[Actual_Price]]*amazon[[#This Row],[Rating_Count]]</f>
        <v>1062578748</v>
      </c>
      <c r="S233" s="7">
        <f>IF(amazon[[#This Row],[Discount_Percentage]]&gt;=0.5, 1,0)</f>
        <v>0</v>
      </c>
      <c r="T233" s="1" t="str">
        <f>IF(amazon[[#This Row],[Discounted_Price]]&lt;200, "₹200", IF(amazon[[#This Row],[Discounted_Price]]&lt;= 500, "₹200–₹500", "&gt;₹500"))</f>
        <v>&gt;₹500</v>
      </c>
      <c r="U233" s="3">
        <f>amazon[[#This Row],[Rating]]*amazon[[#This Row],[Rating_Count]]</f>
        <v>91383.599999999991</v>
      </c>
      <c r="V23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33">
        <f>IF(amazon[[#This Row],[Rating_Count]]&lt;1000,1, 0)</f>
        <v>0</v>
      </c>
      <c r="X233" s="3">
        <f>VALUE(amazon[[#This Row],[Rating]]*amazon[[#This Row],[Rating_Count]])</f>
        <v>91383.599999999991</v>
      </c>
    </row>
    <row r="234" spans="1:24" x14ac:dyDescent="0.2">
      <c r="A234" t="s">
        <v>1815</v>
      </c>
      <c r="B234" t="s">
        <v>11420</v>
      </c>
      <c r="C234" t="s">
        <v>11248</v>
      </c>
      <c r="D234" s="2">
        <v>32990</v>
      </c>
      <c r="E234" s="2">
        <v>56790</v>
      </c>
      <c r="F234" s="2">
        <v>0.42</v>
      </c>
      <c r="G234" s="2">
        <v>4.3</v>
      </c>
      <c r="H234" s="3">
        <v>567</v>
      </c>
      <c r="I234" t="s">
        <v>1816</v>
      </c>
      <c r="J234" t="s">
        <v>1817</v>
      </c>
      <c r="K234" t="s">
        <v>1818</v>
      </c>
      <c r="L234" t="s">
        <v>1819</v>
      </c>
      <c r="M234" t="s">
        <v>1820</v>
      </c>
      <c r="N234" t="s">
        <v>1821</v>
      </c>
      <c r="O234" t="s">
        <v>1822</v>
      </c>
      <c r="P234" t="s">
        <v>1823</v>
      </c>
      <c r="Q234" t="str">
        <f>IF(amazon[[#This Row],[Discount_Percentage]] &gt;= 50, "Yes", "No")</f>
        <v>No</v>
      </c>
      <c r="R234" s="3">
        <f>amazon[[#This Row],[Actual_Price]]*amazon[[#This Row],[Rating_Count]]</f>
        <v>32199930</v>
      </c>
      <c r="S234" s="7">
        <f>IF(amazon[[#This Row],[Discount_Percentage]]&gt;=0.5, 1,0)</f>
        <v>0</v>
      </c>
      <c r="T234" s="1" t="str">
        <f>IF(amazon[[#This Row],[Discounted_Price]]&lt;200, "₹200", IF(amazon[[#This Row],[Discounted_Price]]&lt;= 500, "₹200–₹500", "&gt;₹500"))</f>
        <v>&gt;₹500</v>
      </c>
      <c r="U234" s="3">
        <f>amazon[[#This Row],[Rating]]*amazon[[#This Row],[Rating_Count]]</f>
        <v>2438.1</v>
      </c>
      <c r="V23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34">
        <f>IF(amazon[[#This Row],[Rating_Count]]&lt;1000,1, 0)</f>
        <v>1</v>
      </c>
      <c r="X234" s="3">
        <f>VALUE(amazon[[#This Row],[Rating]]*amazon[[#This Row],[Rating_Count]])</f>
        <v>2438.1</v>
      </c>
    </row>
    <row r="235" spans="1:24" x14ac:dyDescent="0.2">
      <c r="A235" t="s">
        <v>1824</v>
      </c>
      <c r="B235" t="s">
        <v>11421</v>
      </c>
      <c r="C235" t="s">
        <v>11248</v>
      </c>
      <c r="D235" s="2">
        <v>299</v>
      </c>
      <c r="E235" s="2">
        <v>1199</v>
      </c>
      <c r="F235" s="2">
        <v>0.75</v>
      </c>
      <c r="G235" s="2">
        <v>3.5</v>
      </c>
      <c r="H235" s="3">
        <v>466</v>
      </c>
      <c r="I235" t="s">
        <v>1825</v>
      </c>
      <c r="J235" t="s">
        <v>1826</v>
      </c>
      <c r="K235" t="s">
        <v>1827</v>
      </c>
      <c r="L235" t="s">
        <v>1828</v>
      </c>
      <c r="M235" t="s">
        <v>1829</v>
      </c>
      <c r="N235" t="s">
        <v>1830</v>
      </c>
      <c r="O235" t="s">
        <v>1831</v>
      </c>
      <c r="P235" t="s">
        <v>1832</v>
      </c>
      <c r="Q235" t="str">
        <f>IF(amazon[[#This Row],[Discount_Percentage]] &gt;= 50, "Yes", "No")</f>
        <v>No</v>
      </c>
      <c r="R235" s="3">
        <f>amazon[[#This Row],[Actual_Price]]*amazon[[#This Row],[Rating_Count]]</f>
        <v>558734</v>
      </c>
      <c r="S235" s="7">
        <f>IF(amazon[[#This Row],[Discount_Percentage]]&gt;=0.5, 1,0)</f>
        <v>1</v>
      </c>
      <c r="T235" s="1" t="str">
        <f>IF(amazon[[#This Row],[Discounted_Price]]&lt;200, "₹200", IF(amazon[[#This Row],[Discounted_Price]]&lt;= 500, "₹200–₹500", "&gt;₹500"))</f>
        <v>₹200–₹500</v>
      </c>
      <c r="U235" s="3">
        <f>amazon[[#This Row],[Rating]]*amazon[[#This Row],[Rating_Count]]</f>
        <v>1631</v>
      </c>
      <c r="V23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35">
        <f>IF(amazon[[#This Row],[Rating_Count]]&lt;1000,1, 0)</f>
        <v>1</v>
      </c>
      <c r="X235" s="3">
        <f>VALUE(amazon[[#This Row],[Rating]]*amazon[[#This Row],[Rating_Count]])</f>
        <v>1631</v>
      </c>
    </row>
    <row r="236" spans="1:24" x14ac:dyDescent="0.2">
      <c r="A236" t="s">
        <v>1833</v>
      </c>
      <c r="B236" t="s">
        <v>11350</v>
      </c>
      <c r="C236" t="s">
        <v>11244</v>
      </c>
      <c r="D236" s="2">
        <v>128.31</v>
      </c>
      <c r="E236" s="2">
        <v>549</v>
      </c>
      <c r="F236" s="2">
        <v>0.77</v>
      </c>
      <c r="G236" s="2">
        <v>3.9</v>
      </c>
      <c r="H236" s="3">
        <v>61</v>
      </c>
      <c r="I236" t="s">
        <v>1504</v>
      </c>
      <c r="J236" t="s">
        <v>1505</v>
      </c>
      <c r="K236" t="s">
        <v>1506</v>
      </c>
      <c r="L236" t="s">
        <v>1507</v>
      </c>
      <c r="M236" t="s">
        <v>1508</v>
      </c>
      <c r="N236" t="s">
        <v>1509</v>
      </c>
      <c r="O236" t="s">
        <v>1834</v>
      </c>
      <c r="P236" t="s">
        <v>1835</v>
      </c>
      <c r="Q236" t="str">
        <f>IF(amazon[[#This Row],[Discount_Percentage]] &gt;= 50, "Yes", "No")</f>
        <v>No</v>
      </c>
      <c r="R236" s="3">
        <f>amazon[[#This Row],[Actual_Price]]*amazon[[#This Row],[Rating_Count]]</f>
        <v>33489</v>
      </c>
      <c r="S236" s="7">
        <f>IF(amazon[[#This Row],[Discount_Percentage]]&gt;=0.5, 1,0)</f>
        <v>1</v>
      </c>
      <c r="T236" s="1" t="str">
        <f>IF(amazon[[#This Row],[Discounted_Price]]&lt;200, "₹200", IF(amazon[[#This Row],[Discounted_Price]]&lt;= 500, "₹200–₹500", "&gt;₹500"))</f>
        <v>₹200</v>
      </c>
      <c r="U236" s="3">
        <f>amazon[[#This Row],[Rating]]*amazon[[#This Row],[Rating_Count]]</f>
        <v>237.9</v>
      </c>
      <c r="V23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36">
        <f>IF(amazon[[#This Row],[Rating_Count]]&lt;1000,1, 0)</f>
        <v>1</v>
      </c>
      <c r="X236" s="3">
        <f>VALUE(amazon[[#This Row],[Rating]]*amazon[[#This Row],[Rating_Count]])</f>
        <v>237.9</v>
      </c>
    </row>
    <row r="237" spans="1:24" x14ac:dyDescent="0.2">
      <c r="A237" t="s">
        <v>1836</v>
      </c>
      <c r="B237" t="s">
        <v>11389</v>
      </c>
      <c r="C237" t="s">
        <v>11244</v>
      </c>
      <c r="D237" s="2">
        <v>599</v>
      </c>
      <c r="E237" s="2">
        <v>849</v>
      </c>
      <c r="F237" s="2">
        <v>0.28999999999999998</v>
      </c>
      <c r="G237" s="2">
        <v>4.5</v>
      </c>
      <c r="H237" s="3">
        <v>474</v>
      </c>
      <c r="I237" t="s">
        <v>1285</v>
      </c>
      <c r="J237" t="s">
        <v>1837</v>
      </c>
      <c r="K237" t="s">
        <v>1838</v>
      </c>
      <c r="L237" t="s">
        <v>1839</v>
      </c>
      <c r="M237" t="s">
        <v>1840</v>
      </c>
      <c r="N237" t="s">
        <v>1841</v>
      </c>
      <c r="O237" t="s">
        <v>1842</v>
      </c>
      <c r="P237" t="s">
        <v>1843</v>
      </c>
      <c r="Q237" t="str">
        <f>IF(amazon[[#This Row],[Discount_Percentage]] &gt;= 50, "Yes", "No")</f>
        <v>No</v>
      </c>
      <c r="R237" s="3">
        <f>amazon[[#This Row],[Actual_Price]]*amazon[[#This Row],[Rating_Count]]</f>
        <v>402426</v>
      </c>
      <c r="S237" s="7">
        <f>IF(amazon[[#This Row],[Discount_Percentage]]&gt;=0.5, 1,0)</f>
        <v>0</v>
      </c>
      <c r="T237" s="1" t="str">
        <f>IF(amazon[[#This Row],[Discounted_Price]]&lt;200, "₹200", IF(amazon[[#This Row],[Discounted_Price]]&lt;= 500, "₹200–₹500", "&gt;₹500"))</f>
        <v>&gt;₹500</v>
      </c>
      <c r="U237" s="3">
        <f>amazon[[#This Row],[Rating]]*amazon[[#This Row],[Rating_Count]]</f>
        <v>2133</v>
      </c>
      <c r="V23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37">
        <f>IF(amazon[[#This Row],[Rating_Count]]&lt;1000,1, 0)</f>
        <v>1</v>
      </c>
      <c r="X237" s="3">
        <f>VALUE(amazon[[#This Row],[Rating]]*amazon[[#This Row],[Rating_Count]])</f>
        <v>2133</v>
      </c>
    </row>
    <row r="238" spans="1:24" x14ac:dyDescent="0.2">
      <c r="A238" t="s">
        <v>1844</v>
      </c>
      <c r="B238" t="s">
        <v>11422</v>
      </c>
      <c r="C238" t="s">
        <v>11248</v>
      </c>
      <c r="D238" s="2">
        <v>399</v>
      </c>
      <c r="E238" s="2">
        <v>899</v>
      </c>
      <c r="F238" s="2">
        <v>0.56000000000000005</v>
      </c>
      <c r="G238" s="2">
        <v>3.4</v>
      </c>
      <c r="H238" s="3">
        <v>431</v>
      </c>
      <c r="I238" t="s">
        <v>1845</v>
      </c>
      <c r="J238" t="s">
        <v>1846</v>
      </c>
      <c r="K238" t="s">
        <v>1847</v>
      </c>
      <c r="L238" t="s">
        <v>1848</v>
      </c>
      <c r="M238" t="s">
        <v>1849</v>
      </c>
      <c r="N238" t="s">
        <v>1850</v>
      </c>
      <c r="O238" t="s">
        <v>1851</v>
      </c>
      <c r="P238" t="s">
        <v>1852</v>
      </c>
      <c r="Q238" t="str">
        <f>IF(amazon[[#This Row],[Discount_Percentage]] &gt;= 50, "Yes", "No")</f>
        <v>No</v>
      </c>
      <c r="R238" s="3">
        <f>amazon[[#This Row],[Actual_Price]]*amazon[[#This Row],[Rating_Count]]</f>
        <v>387469</v>
      </c>
      <c r="S238" s="7">
        <f>IF(amazon[[#This Row],[Discount_Percentage]]&gt;=0.5, 1,0)</f>
        <v>1</v>
      </c>
      <c r="T238" s="1" t="str">
        <f>IF(amazon[[#This Row],[Discounted_Price]]&lt;200, "₹200", IF(amazon[[#This Row],[Discounted_Price]]&lt;= 500, "₹200–₹500", "&gt;₹500"))</f>
        <v>₹200–₹500</v>
      </c>
      <c r="U238" s="3">
        <f>amazon[[#This Row],[Rating]]*amazon[[#This Row],[Rating_Count]]</f>
        <v>1465.3999999999999</v>
      </c>
      <c r="V23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38">
        <f>IF(amazon[[#This Row],[Rating_Count]]&lt;1000,1, 0)</f>
        <v>1</v>
      </c>
      <c r="X238" s="3">
        <f>VALUE(amazon[[#This Row],[Rating]]*amazon[[#This Row],[Rating_Count]])</f>
        <v>1465.3999999999999</v>
      </c>
    </row>
    <row r="239" spans="1:24" x14ac:dyDescent="0.2">
      <c r="A239" t="s">
        <v>1853</v>
      </c>
      <c r="B239" t="s">
        <v>11423</v>
      </c>
      <c r="C239" t="s">
        <v>11244</v>
      </c>
      <c r="D239" s="2">
        <v>449</v>
      </c>
      <c r="E239" s="2">
        <v>1099</v>
      </c>
      <c r="F239" s="2">
        <v>0.59</v>
      </c>
      <c r="G239" s="2">
        <v>4</v>
      </c>
      <c r="H239" s="3">
        <v>242</v>
      </c>
      <c r="I239" t="s">
        <v>1854</v>
      </c>
      <c r="J239" t="s">
        <v>1855</v>
      </c>
      <c r="K239" t="s">
        <v>1856</v>
      </c>
      <c r="L239" t="s">
        <v>1857</v>
      </c>
      <c r="M239" t="s">
        <v>1858</v>
      </c>
      <c r="N239" t="s">
        <v>1859</v>
      </c>
      <c r="O239" t="s">
        <v>1860</v>
      </c>
      <c r="P239" t="s">
        <v>1861</v>
      </c>
      <c r="Q239" t="str">
        <f>IF(amazon[[#This Row],[Discount_Percentage]] &gt;= 50, "Yes", "No")</f>
        <v>No</v>
      </c>
      <c r="R239" s="3">
        <f>amazon[[#This Row],[Actual_Price]]*amazon[[#This Row],[Rating_Count]]</f>
        <v>265958</v>
      </c>
      <c r="S239" s="7">
        <f>IF(amazon[[#This Row],[Discount_Percentage]]&gt;=0.5, 1,0)</f>
        <v>1</v>
      </c>
      <c r="T239" s="1" t="str">
        <f>IF(amazon[[#This Row],[Discounted_Price]]&lt;200, "₹200", IF(amazon[[#This Row],[Discounted_Price]]&lt;= 500, "₹200–₹500", "&gt;₹500"))</f>
        <v>₹200–₹500</v>
      </c>
      <c r="U239" s="3">
        <f>amazon[[#This Row],[Rating]]*amazon[[#This Row],[Rating_Count]]</f>
        <v>968</v>
      </c>
      <c r="V23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39">
        <f>IF(amazon[[#This Row],[Rating_Count]]&lt;1000,1, 0)</f>
        <v>1</v>
      </c>
      <c r="X239" s="3">
        <f>VALUE(amazon[[#This Row],[Rating]]*amazon[[#This Row],[Rating_Count]])</f>
        <v>968</v>
      </c>
    </row>
    <row r="240" spans="1:24" x14ac:dyDescent="0.2">
      <c r="A240" t="s">
        <v>1862</v>
      </c>
      <c r="B240" t="s">
        <v>11424</v>
      </c>
      <c r="C240" t="s">
        <v>11244</v>
      </c>
      <c r="D240" s="2">
        <v>254</v>
      </c>
      <c r="E240" s="2">
        <v>799</v>
      </c>
      <c r="F240" s="2">
        <v>0.68</v>
      </c>
      <c r="G240" s="2">
        <v>4</v>
      </c>
      <c r="H240" s="3">
        <v>2905</v>
      </c>
      <c r="I240" t="s">
        <v>1863</v>
      </c>
      <c r="J240" t="s">
        <v>1864</v>
      </c>
      <c r="K240" t="s">
        <v>1865</v>
      </c>
      <c r="L240" t="s">
        <v>1866</v>
      </c>
      <c r="M240" t="s">
        <v>1867</v>
      </c>
      <c r="N240" t="s">
        <v>1868</v>
      </c>
      <c r="O240" t="s">
        <v>1869</v>
      </c>
      <c r="P240" t="s">
        <v>1870</v>
      </c>
      <c r="Q240" t="str">
        <f>IF(amazon[[#This Row],[Discount_Percentage]] &gt;= 50, "Yes", "No")</f>
        <v>No</v>
      </c>
      <c r="R240" s="3">
        <f>amazon[[#This Row],[Actual_Price]]*amazon[[#This Row],[Rating_Count]]</f>
        <v>2321095</v>
      </c>
      <c r="S240" s="7">
        <f>IF(amazon[[#This Row],[Discount_Percentage]]&gt;=0.5, 1,0)</f>
        <v>1</v>
      </c>
      <c r="T240" s="1" t="str">
        <f>IF(amazon[[#This Row],[Discounted_Price]]&lt;200, "₹200", IF(amazon[[#This Row],[Discounted_Price]]&lt;= 500, "₹200–₹500", "&gt;₹500"))</f>
        <v>₹200–₹500</v>
      </c>
      <c r="U240" s="3">
        <f>amazon[[#This Row],[Rating]]*amazon[[#This Row],[Rating_Count]]</f>
        <v>11620</v>
      </c>
      <c r="V24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40">
        <f>IF(amazon[[#This Row],[Rating_Count]]&lt;1000,1, 0)</f>
        <v>0</v>
      </c>
      <c r="X240" s="3">
        <f>VALUE(amazon[[#This Row],[Rating]]*amazon[[#This Row],[Rating_Count]])</f>
        <v>11620</v>
      </c>
    </row>
    <row r="241" spans="1:24" x14ac:dyDescent="0.2">
      <c r="A241" t="s">
        <v>1871</v>
      </c>
      <c r="B241" t="s">
        <v>11321</v>
      </c>
      <c r="C241" t="s">
        <v>11248</v>
      </c>
      <c r="D241" s="2">
        <v>399</v>
      </c>
      <c r="E241" s="2">
        <v>795</v>
      </c>
      <c r="F241" s="2">
        <v>0.5</v>
      </c>
      <c r="G241" s="2">
        <v>4.4000000000000004</v>
      </c>
      <c r="H241" s="3">
        <v>12091</v>
      </c>
      <c r="I241" t="s">
        <v>1872</v>
      </c>
      <c r="J241" t="s">
        <v>1873</v>
      </c>
      <c r="K241" t="s">
        <v>1874</v>
      </c>
      <c r="L241" t="s">
        <v>1875</v>
      </c>
      <c r="M241" t="s">
        <v>1876</v>
      </c>
      <c r="N241" t="s">
        <v>1877</v>
      </c>
      <c r="O241" t="s">
        <v>1878</v>
      </c>
      <c r="P241" t="s">
        <v>1879</v>
      </c>
      <c r="Q241" t="str">
        <f>IF(amazon[[#This Row],[Discount_Percentage]] &gt;= 50, "Yes", "No")</f>
        <v>No</v>
      </c>
      <c r="R241" s="3">
        <f>amazon[[#This Row],[Actual_Price]]*amazon[[#This Row],[Rating_Count]]</f>
        <v>9612345</v>
      </c>
      <c r="S241" s="7">
        <f>IF(amazon[[#This Row],[Discount_Percentage]]&gt;=0.5, 1,0)</f>
        <v>1</v>
      </c>
      <c r="T241" s="1" t="str">
        <f>IF(amazon[[#This Row],[Discounted_Price]]&lt;200, "₹200", IF(amazon[[#This Row],[Discounted_Price]]&lt;= 500, "₹200–₹500", "&gt;₹500"))</f>
        <v>₹200–₹500</v>
      </c>
      <c r="U241" s="3">
        <f>amazon[[#This Row],[Rating]]*amazon[[#This Row],[Rating_Count]]</f>
        <v>53200.4</v>
      </c>
      <c r="V24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41">
        <f>IF(amazon[[#This Row],[Rating_Count]]&lt;1000,1, 0)</f>
        <v>0</v>
      </c>
      <c r="X241" s="3">
        <f>VALUE(amazon[[#This Row],[Rating]]*amazon[[#This Row],[Rating_Count]])</f>
        <v>53200.4</v>
      </c>
    </row>
    <row r="242" spans="1:24" x14ac:dyDescent="0.2">
      <c r="A242" t="s">
        <v>1880</v>
      </c>
      <c r="B242" t="s">
        <v>11310</v>
      </c>
      <c r="C242" t="s">
        <v>11244</v>
      </c>
      <c r="D242" s="2">
        <v>179</v>
      </c>
      <c r="E242" s="2">
        <v>399</v>
      </c>
      <c r="F242" s="2">
        <v>0.55000000000000004</v>
      </c>
      <c r="G242" s="2">
        <v>4</v>
      </c>
      <c r="H242" s="3">
        <v>1423</v>
      </c>
      <c r="I242" t="s">
        <v>625</v>
      </c>
      <c r="J242" t="s">
        <v>626</v>
      </c>
      <c r="K242" t="s">
        <v>627</v>
      </c>
      <c r="L242" t="s">
        <v>628</v>
      </c>
      <c r="M242" t="s">
        <v>629</v>
      </c>
      <c r="N242" t="s">
        <v>630</v>
      </c>
      <c r="O242" t="s">
        <v>1881</v>
      </c>
      <c r="P242" t="s">
        <v>1882</v>
      </c>
      <c r="Q242" t="str">
        <f>IF(amazon[[#This Row],[Discount_Percentage]] &gt;= 50, "Yes", "No")</f>
        <v>No</v>
      </c>
      <c r="R242" s="3">
        <f>amazon[[#This Row],[Actual_Price]]*amazon[[#This Row],[Rating_Count]]</f>
        <v>567777</v>
      </c>
      <c r="S242" s="7">
        <f>IF(amazon[[#This Row],[Discount_Percentage]]&gt;=0.5, 1,0)</f>
        <v>1</v>
      </c>
      <c r="T242" s="1" t="str">
        <f>IF(amazon[[#This Row],[Discounted_Price]]&lt;200, "₹200", IF(amazon[[#This Row],[Discounted_Price]]&lt;= 500, "₹200–₹500", "&gt;₹500"))</f>
        <v>₹200</v>
      </c>
      <c r="U242" s="3">
        <f>amazon[[#This Row],[Rating]]*amazon[[#This Row],[Rating_Count]]</f>
        <v>5692</v>
      </c>
      <c r="V24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42">
        <f>IF(amazon[[#This Row],[Rating_Count]]&lt;1000,1, 0)</f>
        <v>0</v>
      </c>
      <c r="X242" s="3">
        <f>VALUE(amazon[[#This Row],[Rating]]*amazon[[#This Row],[Rating_Count]])</f>
        <v>5692</v>
      </c>
    </row>
    <row r="243" spans="1:24" x14ac:dyDescent="0.2">
      <c r="A243" t="s">
        <v>1883</v>
      </c>
      <c r="B243" t="s">
        <v>11341</v>
      </c>
      <c r="C243" t="s">
        <v>11244</v>
      </c>
      <c r="D243" s="2">
        <v>339</v>
      </c>
      <c r="E243" s="2">
        <v>999</v>
      </c>
      <c r="F243" s="2">
        <v>0.66</v>
      </c>
      <c r="G243" s="2">
        <v>4.3</v>
      </c>
      <c r="H243" s="3">
        <v>6255</v>
      </c>
      <c r="I243" t="s">
        <v>1263</v>
      </c>
      <c r="J243" t="s">
        <v>1264</v>
      </c>
      <c r="K243" t="s">
        <v>1265</v>
      </c>
      <c r="L243" t="s">
        <v>1266</v>
      </c>
      <c r="M243" t="s">
        <v>1267</v>
      </c>
      <c r="N243" t="s">
        <v>1268</v>
      </c>
      <c r="O243" t="s">
        <v>1884</v>
      </c>
      <c r="P243" t="s">
        <v>1885</v>
      </c>
      <c r="Q243" t="str">
        <f>IF(amazon[[#This Row],[Discount_Percentage]] &gt;= 50, "Yes", "No")</f>
        <v>No</v>
      </c>
      <c r="R243" s="3">
        <f>amazon[[#This Row],[Actual_Price]]*amazon[[#This Row],[Rating_Count]]</f>
        <v>6248745</v>
      </c>
      <c r="S243" s="7">
        <f>IF(amazon[[#This Row],[Discount_Percentage]]&gt;=0.5, 1,0)</f>
        <v>1</v>
      </c>
      <c r="T243" s="1" t="str">
        <f>IF(amazon[[#This Row],[Discounted_Price]]&lt;200, "₹200", IF(amazon[[#This Row],[Discounted_Price]]&lt;= 500, "₹200–₹500", "&gt;₹500"))</f>
        <v>₹200–₹500</v>
      </c>
      <c r="U243" s="3">
        <f>amazon[[#This Row],[Rating]]*amazon[[#This Row],[Rating_Count]]</f>
        <v>26896.5</v>
      </c>
      <c r="V24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43">
        <f>IF(amazon[[#This Row],[Rating_Count]]&lt;1000,1, 0)</f>
        <v>0</v>
      </c>
      <c r="X243" s="3">
        <f>VALUE(amazon[[#This Row],[Rating]]*amazon[[#This Row],[Rating_Count]])</f>
        <v>26896.5</v>
      </c>
    </row>
    <row r="244" spans="1:24" x14ac:dyDescent="0.2">
      <c r="A244" t="s">
        <v>1886</v>
      </c>
      <c r="B244" t="s">
        <v>11414</v>
      </c>
      <c r="C244" t="s">
        <v>11248</v>
      </c>
      <c r="D244" s="2">
        <v>399</v>
      </c>
      <c r="E244" s="2">
        <v>999</v>
      </c>
      <c r="F244" s="2">
        <v>0.6</v>
      </c>
      <c r="G244" s="2">
        <v>4</v>
      </c>
      <c r="H244" s="3">
        <v>1236</v>
      </c>
      <c r="I244" t="s">
        <v>1887</v>
      </c>
      <c r="J244" t="s">
        <v>1888</v>
      </c>
      <c r="K244" t="s">
        <v>1889</v>
      </c>
      <c r="L244" t="s">
        <v>1890</v>
      </c>
      <c r="M244" t="s">
        <v>1891</v>
      </c>
      <c r="N244" t="s">
        <v>1892</v>
      </c>
      <c r="O244" t="s">
        <v>1893</v>
      </c>
      <c r="P244" t="s">
        <v>1894</v>
      </c>
      <c r="Q244" t="str">
        <f>IF(amazon[[#This Row],[Discount_Percentage]] &gt;= 50, "Yes", "No")</f>
        <v>No</v>
      </c>
      <c r="R244" s="3">
        <f>amazon[[#This Row],[Actual_Price]]*amazon[[#This Row],[Rating_Count]]</f>
        <v>1234764</v>
      </c>
      <c r="S244" s="7">
        <f>IF(amazon[[#This Row],[Discount_Percentage]]&gt;=0.5, 1,0)</f>
        <v>1</v>
      </c>
      <c r="T244" s="1" t="str">
        <f>IF(amazon[[#This Row],[Discounted_Price]]&lt;200, "₹200", IF(amazon[[#This Row],[Discounted_Price]]&lt;= 500, "₹200–₹500", "&gt;₹500"))</f>
        <v>₹200–₹500</v>
      </c>
      <c r="U244" s="3">
        <f>amazon[[#This Row],[Rating]]*amazon[[#This Row],[Rating_Count]]</f>
        <v>4944</v>
      </c>
      <c r="V24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44">
        <f>IF(amazon[[#This Row],[Rating_Count]]&lt;1000,1, 0)</f>
        <v>0</v>
      </c>
      <c r="X244" s="3">
        <f>VALUE(amazon[[#This Row],[Rating]]*amazon[[#This Row],[Rating_Count]])</f>
        <v>4944</v>
      </c>
    </row>
    <row r="245" spans="1:24" x14ac:dyDescent="0.2">
      <c r="A245" t="s">
        <v>1895</v>
      </c>
      <c r="B245" t="s">
        <v>11425</v>
      </c>
      <c r="C245" t="s">
        <v>11248</v>
      </c>
      <c r="D245" s="2">
        <v>199</v>
      </c>
      <c r="E245" s="2">
        <v>399</v>
      </c>
      <c r="F245" s="2">
        <v>0.5</v>
      </c>
      <c r="G245" s="2">
        <v>4.2</v>
      </c>
      <c r="H245" s="3">
        <v>1335</v>
      </c>
      <c r="I245" t="s">
        <v>1896</v>
      </c>
      <c r="J245" t="s">
        <v>1897</v>
      </c>
      <c r="K245" t="s">
        <v>1898</v>
      </c>
      <c r="L245" t="s">
        <v>1899</v>
      </c>
      <c r="M245" t="s">
        <v>1900</v>
      </c>
      <c r="N245" t="s">
        <v>1901</v>
      </c>
      <c r="O245" t="s">
        <v>1902</v>
      </c>
      <c r="P245" t="s">
        <v>1903</v>
      </c>
      <c r="Q245" t="str">
        <f>IF(amazon[[#This Row],[Discount_Percentage]] &gt;= 50, "Yes", "No")</f>
        <v>No</v>
      </c>
      <c r="R245" s="3">
        <f>amazon[[#This Row],[Actual_Price]]*amazon[[#This Row],[Rating_Count]]</f>
        <v>532665</v>
      </c>
      <c r="S245" s="7">
        <f>IF(amazon[[#This Row],[Discount_Percentage]]&gt;=0.5, 1,0)</f>
        <v>1</v>
      </c>
      <c r="T245" s="1" t="str">
        <f>IF(amazon[[#This Row],[Discounted_Price]]&lt;200, "₹200", IF(amazon[[#This Row],[Discounted_Price]]&lt;= 500, "₹200–₹500", "&gt;₹500"))</f>
        <v>₹200</v>
      </c>
      <c r="U245" s="3">
        <f>amazon[[#This Row],[Rating]]*amazon[[#This Row],[Rating_Count]]</f>
        <v>5607</v>
      </c>
      <c r="V24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45">
        <f>IF(amazon[[#This Row],[Rating_Count]]&lt;1000,1, 0)</f>
        <v>0</v>
      </c>
      <c r="X245" s="3">
        <f>VALUE(amazon[[#This Row],[Rating]]*amazon[[#This Row],[Rating_Count]])</f>
        <v>5607</v>
      </c>
    </row>
    <row r="246" spans="1:24" x14ac:dyDescent="0.2">
      <c r="A246" t="s">
        <v>1904</v>
      </c>
      <c r="B246" t="s">
        <v>11363</v>
      </c>
      <c r="C246" t="s">
        <v>11248</v>
      </c>
      <c r="D246" s="2">
        <v>349</v>
      </c>
      <c r="E246" s="2">
        <v>1999</v>
      </c>
      <c r="F246" s="2">
        <v>0.83</v>
      </c>
      <c r="G246" s="2">
        <v>3.8</v>
      </c>
      <c r="H246" s="3">
        <v>197</v>
      </c>
      <c r="I246" t="s">
        <v>1905</v>
      </c>
      <c r="J246" t="s">
        <v>1906</v>
      </c>
      <c r="K246" t="s">
        <v>1907</v>
      </c>
      <c r="L246" t="s">
        <v>1908</v>
      </c>
      <c r="M246" t="s">
        <v>1909</v>
      </c>
      <c r="N246" t="s">
        <v>1910</v>
      </c>
      <c r="O246" t="s">
        <v>1911</v>
      </c>
      <c r="P246" t="s">
        <v>1912</v>
      </c>
      <c r="Q246" t="str">
        <f>IF(amazon[[#This Row],[Discount_Percentage]] &gt;= 50, "Yes", "No")</f>
        <v>No</v>
      </c>
      <c r="R246" s="3">
        <f>amazon[[#This Row],[Actual_Price]]*amazon[[#This Row],[Rating_Count]]</f>
        <v>393803</v>
      </c>
      <c r="S246" s="7">
        <f>IF(amazon[[#This Row],[Discount_Percentage]]&gt;=0.5, 1,0)</f>
        <v>1</v>
      </c>
      <c r="T246" s="1" t="str">
        <f>IF(amazon[[#This Row],[Discounted_Price]]&lt;200, "₹200", IF(amazon[[#This Row],[Discounted_Price]]&lt;= 500, "₹200–₹500", "&gt;₹500"))</f>
        <v>₹200–₹500</v>
      </c>
      <c r="U246" s="3">
        <f>amazon[[#This Row],[Rating]]*amazon[[#This Row],[Rating_Count]]</f>
        <v>748.59999999999991</v>
      </c>
      <c r="V24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46">
        <f>IF(amazon[[#This Row],[Rating_Count]]&lt;1000,1, 0)</f>
        <v>1</v>
      </c>
      <c r="X246" s="3">
        <f>VALUE(amazon[[#This Row],[Rating]]*amazon[[#This Row],[Rating_Count]])</f>
        <v>748.59999999999991</v>
      </c>
    </row>
    <row r="247" spans="1:24" x14ac:dyDescent="0.2">
      <c r="A247" t="s">
        <v>1913</v>
      </c>
      <c r="B247" t="s">
        <v>11343</v>
      </c>
      <c r="C247" t="s">
        <v>11244</v>
      </c>
      <c r="D247" s="2">
        <v>299</v>
      </c>
      <c r="E247" s="2">
        <v>798</v>
      </c>
      <c r="F247" s="2">
        <v>0.63</v>
      </c>
      <c r="G247" s="2">
        <v>4.4000000000000004</v>
      </c>
      <c r="H247" s="3">
        <v>28791</v>
      </c>
      <c r="I247" t="s">
        <v>1914</v>
      </c>
      <c r="J247" t="s">
        <v>681</v>
      </c>
      <c r="K247" t="s">
        <v>682</v>
      </c>
      <c r="L247" t="s">
        <v>683</v>
      </c>
      <c r="M247" t="s">
        <v>684</v>
      </c>
      <c r="N247" t="s">
        <v>685</v>
      </c>
      <c r="O247" t="s">
        <v>686</v>
      </c>
      <c r="P247" t="s">
        <v>1915</v>
      </c>
      <c r="Q247" t="str">
        <f>IF(amazon[[#This Row],[Discount_Percentage]] &gt;= 50, "Yes", "No")</f>
        <v>No</v>
      </c>
      <c r="R247" s="3">
        <f>amazon[[#This Row],[Actual_Price]]*amazon[[#This Row],[Rating_Count]]</f>
        <v>22975218</v>
      </c>
      <c r="S247" s="7">
        <f>IF(amazon[[#This Row],[Discount_Percentage]]&gt;=0.5, 1,0)</f>
        <v>1</v>
      </c>
      <c r="T247" s="1" t="str">
        <f>IF(amazon[[#This Row],[Discounted_Price]]&lt;200, "₹200", IF(amazon[[#This Row],[Discounted_Price]]&lt;= 500, "₹200–₹500", "&gt;₹500"))</f>
        <v>₹200–₹500</v>
      </c>
      <c r="U247" s="3">
        <f>amazon[[#This Row],[Rating]]*amazon[[#This Row],[Rating_Count]]</f>
        <v>126680.40000000001</v>
      </c>
      <c r="V24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47">
        <f>IF(amazon[[#This Row],[Rating_Count]]&lt;1000,1, 0)</f>
        <v>0</v>
      </c>
      <c r="X247" s="3">
        <f>VALUE(amazon[[#This Row],[Rating]]*amazon[[#This Row],[Rating_Count]])</f>
        <v>126680.40000000001</v>
      </c>
    </row>
    <row r="248" spans="1:24" x14ac:dyDescent="0.2">
      <c r="A248" t="s">
        <v>1916</v>
      </c>
      <c r="B248" t="s">
        <v>11292</v>
      </c>
      <c r="C248" t="s">
        <v>11244</v>
      </c>
      <c r="D248" s="2">
        <v>89</v>
      </c>
      <c r="E248" s="2">
        <v>800</v>
      </c>
      <c r="F248" s="2">
        <v>0.89</v>
      </c>
      <c r="G248" s="2">
        <v>3.9</v>
      </c>
      <c r="H248" s="3">
        <v>1075</v>
      </c>
      <c r="I248" t="s">
        <v>1917</v>
      </c>
      <c r="J248" t="s">
        <v>292</v>
      </c>
      <c r="K248" t="s">
        <v>293</v>
      </c>
      <c r="L248" t="s">
        <v>294</v>
      </c>
      <c r="M248" t="s">
        <v>295</v>
      </c>
      <c r="N248" t="s">
        <v>296</v>
      </c>
      <c r="O248" t="s">
        <v>1918</v>
      </c>
      <c r="P248" t="s">
        <v>1919</v>
      </c>
      <c r="Q248" t="str">
        <f>IF(amazon[[#This Row],[Discount_Percentage]] &gt;= 50, "Yes", "No")</f>
        <v>No</v>
      </c>
      <c r="R248" s="3">
        <f>amazon[[#This Row],[Actual_Price]]*amazon[[#This Row],[Rating_Count]]</f>
        <v>860000</v>
      </c>
      <c r="S248" s="7">
        <f>IF(amazon[[#This Row],[Discount_Percentage]]&gt;=0.5, 1,0)</f>
        <v>1</v>
      </c>
      <c r="T248" s="1" t="str">
        <f>IF(amazon[[#This Row],[Discounted_Price]]&lt;200, "₹200", IF(amazon[[#This Row],[Discounted_Price]]&lt;= 500, "₹200–₹500", "&gt;₹500"))</f>
        <v>₹200</v>
      </c>
      <c r="U248" s="3">
        <f>amazon[[#This Row],[Rating]]*amazon[[#This Row],[Rating_Count]]</f>
        <v>4192.5</v>
      </c>
      <c r="V24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48">
        <f>IF(amazon[[#This Row],[Rating_Count]]&lt;1000,1, 0)</f>
        <v>0</v>
      </c>
      <c r="X248" s="3">
        <f>VALUE(amazon[[#This Row],[Rating]]*amazon[[#This Row],[Rating_Count]])</f>
        <v>4192.5</v>
      </c>
    </row>
    <row r="249" spans="1:24" x14ac:dyDescent="0.2">
      <c r="A249" t="s">
        <v>1920</v>
      </c>
      <c r="B249" t="s">
        <v>11297</v>
      </c>
      <c r="C249" t="s">
        <v>11244</v>
      </c>
      <c r="D249" s="2">
        <v>549</v>
      </c>
      <c r="E249" s="2">
        <v>995</v>
      </c>
      <c r="F249" s="2">
        <v>0.45</v>
      </c>
      <c r="G249" s="2">
        <v>4.2</v>
      </c>
      <c r="H249" s="3">
        <v>29746</v>
      </c>
      <c r="I249" t="s">
        <v>1921</v>
      </c>
      <c r="J249" t="s">
        <v>519</v>
      </c>
      <c r="K249" t="s">
        <v>520</v>
      </c>
      <c r="L249" t="s">
        <v>521</v>
      </c>
      <c r="M249" t="s">
        <v>522</v>
      </c>
      <c r="N249" t="s">
        <v>523</v>
      </c>
      <c r="O249" t="s">
        <v>1922</v>
      </c>
      <c r="P249" t="s">
        <v>1923</v>
      </c>
      <c r="Q249" t="str">
        <f>IF(amazon[[#This Row],[Discount_Percentage]] &gt;= 50, "Yes", "No")</f>
        <v>No</v>
      </c>
      <c r="R249" s="3">
        <f>amazon[[#This Row],[Actual_Price]]*amazon[[#This Row],[Rating_Count]]</f>
        <v>29597270</v>
      </c>
      <c r="S249" s="7">
        <f>IF(amazon[[#This Row],[Discount_Percentage]]&gt;=0.5, 1,0)</f>
        <v>0</v>
      </c>
      <c r="T249" s="1" t="str">
        <f>IF(amazon[[#This Row],[Discounted_Price]]&lt;200, "₹200", IF(amazon[[#This Row],[Discounted_Price]]&lt;= 500, "₹200–₹500", "&gt;₹500"))</f>
        <v>&gt;₹500</v>
      </c>
      <c r="U249" s="3">
        <f>amazon[[#This Row],[Rating]]*amazon[[#This Row],[Rating_Count]]</f>
        <v>124933.20000000001</v>
      </c>
      <c r="V24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49">
        <f>IF(amazon[[#This Row],[Rating_Count]]&lt;1000,1, 0)</f>
        <v>0</v>
      </c>
      <c r="X249" s="3">
        <f>VALUE(amazon[[#This Row],[Rating]]*amazon[[#This Row],[Rating_Count]])</f>
        <v>124933.20000000001</v>
      </c>
    </row>
    <row r="250" spans="1:24" x14ac:dyDescent="0.2">
      <c r="A250" t="s">
        <v>1924</v>
      </c>
      <c r="B250" t="s">
        <v>11426</v>
      </c>
      <c r="C250" t="s">
        <v>11244</v>
      </c>
      <c r="D250" s="2">
        <v>129</v>
      </c>
      <c r="E250" s="2">
        <v>1000</v>
      </c>
      <c r="F250" s="2">
        <v>0.87</v>
      </c>
      <c r="G250" s="2">
        <v>3.9</v>
      </c>
      <c r="H250" s="3">
        <v>295</v>
      </c>
      <c r="I250" t="s">
        <v>1925</v>
      </c>
      <c r="J250" t="s">
        <v>1926</v>
      </c>
      <c r="K250" t="s">
        <v>1927</v>
      </c>
      <c r="L250" t="s">
        <v>1928</v>
      </c>
      <c r="M250" t="s">
        <v>1929</v>
      </c>
      <c r="N250" t="s">
        <v>1930</v>
      </c>
      <c r="O250" t="s">
        <v>1931</v>
      </c>
      <c r="P250" t="s">
        <v>1932</v>
      </c>
      <c r="Q250" t="str">
        <f>IF(amazon[[#This Row],[Discount_Percentage]] &gt;= 50, "Yes", "No")</f>
        <v>No</v>
      </c>
      <c r="R250" s="3">
        <f>amazon[[#This Row],[Actual_Price]]*amazon[[#This Row],[Rating_Count]]</f>
        <v>295000</v>
      </c>
      <c r="S250" s="7">
        <f>IF(amazon[[#This Row],[Discount_Percentage]]&gt;=0.5, 1,0)</f>
        <v>1</v>
      </c>
      <c r="T250" s="1" t="str">
        <f>IF(amazon[[#This Row],[Discounted_Price]]&lt;200, "₹200", IF(amazon[[#This Row],[Discounted_Price]]&lt;= 500, "₹200–₹500", "&gt;₹500"))</f>
        <v>₹200</v>
      </c>
      <c r="U250" s="3">
        <f>amazon[[#This Row],[Rating]]*amazon[[#This Row],[Rating_Count]]</f>
        <v>1150.5</v>
      </c>
      <c r="V25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50">
        <f>IF(amazon[[#This Row],[Rating_Count]]&lt;1000,1, 0)</f>
        <v>1</v>
      </c>
      <c r="X250" s="3">
        <f>VALUE(amazon[[#This Row],[Rating]]*amazon[[#This Row],[Rating_Count]])</f>
        <v>1150.5</v>
      </c>
    </row>
    <row r="251" spans="1:24" x14ac:dyDescent="0.2">
      <c r="A251" t="s">
        <v>1933</v>
      </c>
      <c r="B251" t="s">
        <v>11427</v>
      </c>
      <c r="C251" t="s">
        <v>11248</v>
      </c>
      <c r="D251" s="2">
        <v>77990</v>
      </c>
      <c r="E251" s="2">
        <v>139900</v>
      </c>
      <c r="F251" s="2">
        <v>0.44</v>
      </c>
      <c r="G251" s="2">
        <v>4.7</v>
      </c>
      <c r="H251" s="3">
        <v>5935</v>
      </c>
      <c r="I251" t="s">
        <v>1934</v>
      </c>
      <c r="J251" t="s">
        <v>1935</v>
      </c>
      <c r="K251" t="s">
        <v>1936</v>
      </c>
      <c r="L251" t="s">
        <v>1937</v>
      </c>
      <c r="M251" t="s">
        <v>1938</v>
      </c>
      <c r="N251" t="s">
        <v>1939</v>
      </c>
      <c r="O251" t="s">
        <v>1940</v>
      </c>
      <c r="P251" t="s">
        <v>1941</v>
      </c>
      <c r="Q251" t="str">
        <f>IF(amazon[[#This Row],[Discount_Percentage]] &gt;= 50, "Yes", "No")</f>
        <v>No</v>
      </c>
      <c r="R251" s="3">
        <f>amazon[[#This Row],[Actual_Price]]*amazon[[#This Row],[Rating_Count]]</f>
        <v>830306500</v>
      </c>
      <c r="S251" s="7">
        <f>IF(amazon[[#This Row],[Discount_Percentage]]&gt;=0.5, 1,0)</f>
        <v>0</v>
      </c>
      <c r="T251" s="1" t="str">
        <f>IF(amazon[[#This Row],[Discounted_Price]]&lt;200, "₹200", IF(amazon[[#This Row],[Discounted_Price]]&lt;= 500, "₹200–₹500", "&gt;₹500"))</f>
        <v>&gt;₹500</v>
      </c>
      <c r="U251" s="3">
        <f>amazon[[#This Row],[Rating]]*amazon[[#This Row],[Rating_Count]]</f>
        <v>27894.5</v>
      </c>
      <c r="V25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51">
        <f>IF(amazon[[#This Row],[Rating_Count]]&lt;1000,1, 0)</f>
        <v>0</v>
      </c>
      <c r="X251" s="3">
        <f>VALUE(amazon[[#This Row],[Rating]]*amazon[[#This Row],[Rating_Count]])</f>
        <v>27894.5</v>
      </c>
    </row>
    <row r="252" spans="1:24" x14ac:dyDescent="0.2">
      <c r="A252" t="s">
        <v>1942</v>
      </c>
      <c r="B252" t="s">
        <v>11322</v>
      </c>
      <c r="C252" t="s">
        <v>11248</v>
      </c>
      <c r="D252" s="2">
        <v>349</v>
      </c>
      <c r="E252" s="2">
        <v>799</v>
      </c>
      <c r="F252" s="2">
        <v>0.56000000000000005</v>
      </c>
      <c r="G252" s="2">
        <v>3.6</v>
      </c>
      <c r="H252" s="3">
        <v>323</v>
      </c>
      <c r="I252" t="s">
        <v>1943</v>
      </c>
      <c r="J252" t="s">
        <v>1944</v>
      </c>
      <c r="K252" t="s">
        <v>1945</v>
      </c>
      <c r="L252" t="s">
        <v>1946</v>
      </c>
      <c r="M252" t="s">
        <v>1947</v>
      </c>
      <c r="N252" t="s">
        <v>1948</v>
      </c>
      <c r="O252" t="s">
        <v>1949</v>
      </c>
      <c r="P252" t="s">
        <v>1950</v>
      </c>
      <c r="Q252" t="str">
        <f>IF(amazon[[#This Row],[Discount_Percentage]] &gt;= 50, "Yes", "No")</f>
        <v>No</v>
      </c>
      <c r="R252" s="3">
        <f>amazon[[#This Row],[Actual_Price]]*amazon[[#This Row],[Rating_Count]]</f>
        <v>258077</v>
      </c>
      <c r="S252" s="7">
        <f>IF(amazon[[#This Row],[Discount_Percentage]]&gt;=0.5, 1,0)</f>
        <v>1</v>
      </c>
      <c r="T252" s="1" t="str">
        <f>IF(amazon[[#This Row],[Discounted_Price]]&lt;200, "₹200", IF(amazon[[#This Row],[Discounted_Price]]&lt;= 500, "₹200–₹500", "&gt;₹500"))</f>
        <v>₹200–₹500</v>
      </c>
      <c r="U252" s="3">
        <f>amazon[[#This Row],[Rating]]*amazon[[#This Row],[Rating_Count]]</f>
        <v>1162.8</v>
      </c>
      <c r="V25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52">
        <f>IF(amazon[[#This Row],[Rating_Count]]&lt;1000,1, 0)</f>
        <v>1</v>
      </c>
      <c r="X252" s="3">
        <f>VALUE(amazon[[#This Row],[Rating]]*amazon[[#This Row],[Rating_Count]])</f>
        <v>1162.8</v>
      </c>
    </row>
    <row r="253" spans="1:24" x14ac:dyDescent="0.2">
      <c r="A253" t="s">
        <v>1951</v>
      </c>
      <c r="B253" t="s">
        <v>11322</v>
      </c>
      <c r="C253" t="s">
        <v>11248</v>
      </c>
      <c r="D253" s="2">
        <v>499</v>
      </c>
      <c r="E253" s="2">
        <v>899</v>
      </c>
      <c r="F253" s="2">
        <v>0.44</v>
      </c>
      <c r="G253" s="2">
        <v>3.7</v>
      </c>
      <c r="H253" s="3">
        <v>185</v>
      </c>
      <c r="I253" t="s">
        <v>1952</v>
      </c>
      <c r="J253" t="s">
        <v>1953</v>
      </c>
      <c r="K253" t="s">
        <v>1954</v>
      </c>
      <c r="L253" t="s">
        <v>1955</v>
      </c>
      <c r="M253" t="s">
        <v>1956</v>
      </c>
      <c r="N253" t="s">
        <v>1957</v>
      </c>
      <c r="O253" t="s">
        <v>1958</v>
      </c>
      <c r="P253" t="s">
        <v>1959</v>
      </c>
      <c r="Q253" t="str">
        <f>IF(amazon[[#This Row],[Discount_Percentage]] &gt;= 50, "Yes", "No")</f>
        <v>No</v>
      </c>
      <c r="R253" s="3">
        <f>amazon[[#This Row],[Actual_Price]]*amazon[[#This Row],[Rating_Count]]</f>
        <v>166315</v>
      </c>
      <c r="S253" s="7">
        <f>IF(amazon[[#This Row],[Discount_Percentage]]&gt;=0.5, 1,0)</f>
        <v>0</v>
      </c>
      <c r="T253" s="1" t="str">
        <f>IF(amazon[[#This Row],[Discounted_Price]]&lt;200, "₹200", IF(amazon[[#This Row],[Discounted_Price]]&lt;= 500, "₹200–₹500", "&gt;₹500"))</f>
        <v>₹200–₹500</v>
      </c>
      <c r="U253" s="3">
        <f>amazon[[#This Row],[Rating]]*amazon[[#This Row],[Rating_Count]]</f>
        <v>684.5</v>
      </c>
      <c r="V25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53">
        <f>IF(amazon[[#This Row],[Rating_Count]]&lt;1000,1, 0)</f>
        <v>1</v>
      </c>
      <c r="X253" s="3">
        <f>VALUE(amazon[[#This Row],[Rating]]*amazon[[#This Row],[Rating_Count]])</f>
        <v>684.5</v>
      </c>
    </row>
    <row r="254" spans="1:24" x14ac:dyDescent="0.2">
      <c r="A254" t="s">
        <v>1960</v>
      </c>
      <c r="B254" t="s">
        <v>11428</v>
      </c>
      <c r="C254" t="s">
        <v>11244</v>
      </c>
      <c r="D254" s="2">
        <v>299</v>
      </c>
      <c r="E254" s="2">
        <v>799</v>
      </c>
      <c r="F254" s="2">
        <v>0.63</v>
      </c>
      <c r="G254" s="2">
        <v>4.2</v>
      </c>
      <c r="H254" s="3">
        <v>2117</v>
      </c>
      <c r="I254" t="s">
        <v>1961</v>
      </c>
      <c r="J254" t="s">
        <v>1962</v>
      </c>
      <c r="K254" t="s">
        <v>1963</v>
      </c>
      <c r="L254" t="s">
        <v>1964</v>
      </c>
      <c r="M254" t="s">
        <v>1965</v>
      </c>
      <c r="N254" t="s">
        <v>1966</v>
      </c>
      <c r="O254" t="s">
        <v>1967</v>
      </c>
      <c r="P254" t="s">
        <v>1968</v>
      </c>
      <c r="Q254" t="str">
        <f>IF(amazon[[#This Row],[Discount_Percentage]] &gt;= 50, "Yes", "No")</f>
        <v>No</v>
      </c>
      <c r="R254" s="3">
        <f>amazon[[#This Row],[Actual_Price]]*amazon[[#This Row],[Rating_Count]]</f>
        <v>1691483</v>
      </c>
      <c r="S254" s="7">
        <f>IF(amazon[[#This Row],[Discount_Percentage]]&gt;=0.5, 1,0)</f>
        <v>1</v>
      </c>
      <c r="T254" s="1" t="str">
        <f>IF(amazon[[#This Row],[Discounted_Price]]&lt;200, "₹200", IF(amazon[[#This Row],[Discounted_Price]]&lt;= 500, "₹200–₹500", "&gt;₹500"))</f>
        <v>₹200–₹500</v>
      </c>
      <c r="U254" s="3">
        <f>amazon[[#This Row],[Rating]]*amazon[[#This Row],[Rating_Count]]</f>
        <v>8891.4</v>
      </c>
      <c r="V25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54">
        <f>IF(amazon[[#This Row],[Rating_Count]]&lt;1000,1, 0)</f>
        <v>0</v>
      </c>
      <c r="X254" s="3">
        <f>VALUE(amazon[[#This Row],[Rating]]*amazon[[#This Row],[Rating_Count]])</f>
        <v>8891.4</v>
      </c>
    </row>
    <row r="255" spans="1:24" x14ac:dyDescent="0.2">
      <c r="A255" t="s">
        <v>1969</v>
      </c>
      <c r="B255" t="s">
        <v>11318</v>
      </c>
      <c r="C255" t="s">
        <v>11244</v>
      </c>
      <c r="D255" s="2">
        <v>182</v>
      </c>
      <c r="E255" s="2">
        <v>599</v>
      </c>
      <c r="F255" s="2">
        <v>0.7</v>
      </c>
      <c r="G255" s="2">
        <v>4</v>
      </c>
      <c r="H255" s="3">
        <v>9378</v>
      </c>
      <c r="I255" t="s">
        <v>1970</v>
      </c>
      <c r="J255" t="s">
        <v>193</v>
      </c>
      <c r="K255" t="s">
        <v>194</v>
      </c>
      <c r="L255" t="s">
        <v>195</v>
      </c>
      <c r="M255" t="s">
        <v>196</v>
      </c>
      <c r="N255" t="s">
        <v>1378</v>
      </c>
      <c r="O255" t="s">
        <v>1971</v>
      </c>
      <c r="P255" t="s">
        <v>1972</v>
      </c>
      <c r="Q255" t="str">
        <f>IF(amazon[[#This Row],[Discount_Percentage]] &gt;= 50, "Yes", "No")</f>
        <v>No</v>
      </c>
      <c r="R255" s="3">
        <f>amazon[[#This Row],[Actual_Price]]*amazon[[#This Row],[Rating_Count]]</f>
        <v>5617422</v>
      </c>
      <c r="S255" s="7">
        <f>IF(amazon[[#This Row],[Discount_Percentage]]&gt;=0.5, 1,0)</f>
        <v>1</v>
      </c>
      <c r="T255" s="1" t="str">
        <f>IF(amazon[[#This Row],[Discounted_Price]]&lt;200, "₹200", IF(amazon[[#This Row],[Discounted_Price]]&lt;= 500, "₹200–₹500", "&gt;₹500"))</f>
        <v>₹200</v>
      </c>
      <c r="U255" s="3">
        <f>amazon[[#This Row],[Rating]]*amazon[[#This Row],[Rating_Count]]</f>
        <v>37512</v>
      </c>
      <c r="V25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55">
        <f>IF(amazon[[#This Row],[Rating_Count]]&lt;1000,1, 0)</f>
        <v>0</v>
      </c>
      <c r="X255" s="3">
        <f>VALUE(amazon[[#This Row],[Rating]]*amazon[[#This Row],[Rating_Count]])</f>
        <v>37512</v>
      </c>
    </row>
    <row r="256" spans="1:24" x14ac:dyDescent="0.2">
      <c r="A256" t="s">
        <v>1973</v>
      </c>
      <c r="B256" t="s">
        <v>11429</v>
      </c>
      <c r="C256" t="s">
        <v>11248</v>
      </c>
      <c r="D256" s="2">
        <v>96</v>
      </c>
      <c r="E256" s="2">
        <v>399</v>
      </c>
      <c r="F256" s="2">
        <v>0.76</v>
      </c>
      <c r="G256" s="2">
        <v>3.6</v>
      </c>
      <c r="H256" s="3">
        <v>1796</v>
      </c>
      <c r="I256" t="s">
        <v>1974</v>
      </c>
      <c r="J256" t="s">
        <v>1975</v>
      </c>
      <c r="K256" t="s">
        <v>1976</v>
      </c>
      <c r="L256" t="s">
        <v>1977</v>
      </c>
      <c r="M256" t="s">
        <v>1978</v>
      </c>
      <c r="N256" t="s">
        <v>1979</v>
      </c>
      <c r="O256" t="s">
        <v>1980</v>
      </c>
      <c r="P256" t="s">
        <v>1981</v>
      </c>
      <c r="Q256" t="str">
        <f>IF(amazon[[#This Row],[Discount_Percentage]] &gt;= 50, "Yes", "No")</f>
        <v>No</v>
      </c>
      <c r="R256" s="3">
        <f>amazon[[#This Row],[Actual_Price]]*amazon[[#This Row],[Rating_Count]]</f>
        <v>716604</v>
      </c>
      <c r="S256" s="7">
        <f>IF(amazon[[#This Row],[Discount_Percentage]]&gt;=0.5, 1,0)</f>
        <v>1</v>
      </c>
      <c r="T256" s="1" t="str">
        <f>IF(amazon[[#This Row],[Discounted_Price]]&lt;200, "₹200", IF(amazon[[#This Row],[Discounted_Price]]&lt;= 500, "₹200–₹500", "&gt;₹500"))</f>
        <v>₹200</v>
      </c>
      <c r="U256" s="3">
        <f>amazon[[#This Row],[Rating]]*amazon[[#This Row],[Rating_Count]]</f>
        <v>6465.6</v>
      </c>
      <c r="V25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56">
        <f>IF(amazon[[#This Row],[Rating_Count]]&lt;1000,1, 0)</f>
        <v>0</v>
      </c>
      <c r="X256" s="3">
        <f>VALUE(amazon[[#This Row],[Rating]]*amazon[[#This Row],[Rating_Count]])</f>
        <v>6465.6</v>
      </c>
    </row>
    <row r="257" spans="1:24" x14ac:dyDescent="0.2">
      <c r="A257" t="s">
        <v>1982</v>
      </c>
      <c r="B257" t="s">
        <v>11430</v>
      </c>
      <c r="C257" t="s">
        <v>11248</v>
      </c>
      <c r="D257" s="2">
        <v>54990</v>
      </c>
      <c r="E257" s="2">
        <v>85000</v>
      </c>
      <c r="F257" s="2">
        <v>0.35</v>
      </c>
      <c r="G257" s="2">
        <v>4.3</v>
      </c>
      <c r="H257" s="3">
        <v>3587</v>
      </c>
      <c r="I257" t="s">
        <v>862</v>
      </c>
      <c r="J257" t="s">
        <v>863</v>
      </c>
      <c r="K257" t="s">
        <v>864</v>
      </c>
      <c r="L257" t="s">
        <v>865</v>
      </c>
      <c r="M257" t="s">
        <v>866</v>
      </c>
      <c r="N257" t="s">
        <v>867</v>
      </c>
      <c r="O257" t="s">
        <v>1983</v>
      </c>
      <c r="P257" t="s">
        <v>1984</v>
      </c>
      <c r="Q257" t="str">
        <f>IF(amazon[[#This Row],[Discount_Percentage]] &gt;= 50, "Yes", "No")</f>
        <v>No</v>
      </c>
      <c r="R257" s="3">
        <f>amazon[[#This Row],[Actual_Price]]*amazon[[#This Row],[Rating_Count]]</f>
        <v>304895000</v>
      </c>
      <c r="S257" s="7">
        <f>IF(amazon[[#This Row],[Discount_Percentage]]&gt;=0.5, 1,0)</f>
        <v>0</v>
      </c>
      <c r="T257" s="1" t="str">
        <f>IF(amazon[[#This Row],[Discounted_Price]]&lt;200, "₹200", IF(amazon[[#This Row],[Discounted_Price]]&lt;= 500, "₹200–₹500", "&gt;₹500"))</f>
        <v>&gt;₹500</v>
      </c>
      <c r="U257" s="3">
        <f>amazon[[#This Row],[Rating]]*amazon[[#This Row],[Rating_Count]]</f>
        <v>15424.099999999999</v>
      </c>
      <c r="V25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57">
        <f>IF(amazon[[#This Row],[Rating_Count]]&lt;1000,1, 0)</f>
        <v>0</v>
      </c>
      <c r="X257" s="3">
        <f>VALUE(amazon[[#This Row],[Rating]]*amazon[[#This Row],[Rating_Count]])</f>
        <v>15424.099999999999</v>
      </c>
    </row>
    <row r="258" spans="1:24" x14ac:dyDescent="0.2">
      <c r="A258" t="s">
        <v>1985</v>
      </c>
      <c r="B258" t="s">
        <v>11431</v>
      </c>
      <c r="C258" t="s">
        <v>11248</v>
      </c>
      <c r="D258" s="2">
        <v>439</v>
      </c>
      <c r="E258" s="2">
        <v>758</v>
      </c>
      <c r="F258" s="2">
        <v>0.42</v>
      </c>
      <c r="G258" s="2">
        <v>4.2</v>
      </c>
      <c r="H258" s="3">
        <v>4296</v>
      </c>
      <c r="I258" t="s">
        <v>1986</v>
      </c>
      <c r="J258" t="s">
        <v>1987</v>
      </c>
      <c r="K258" t="s">
        <v>1988</v>
      </c>
      <c r="L258" t="s">
        <v>1989</v>
      </c>
      <c r="M258" t="s">
        <v>1990</v>
      </c>
      <c r="N258" t="s">
        <v>1991</v>
      </c>
      <c r="O258" t="s">
        <v>1992</v>
      </c>
      <c r="P258" t="s">
        <v>1993</v>
      </c>
      <c r="Q258" t="str">
        <f>IF(amazon[[#This Row],[Discount_Percentage]] &gt;= 50, "Yes", "No")</f>
        <v>No</v>
      </c>
      <c r="R258" s="3">
        <f>amazon[[#This Row],[Actual_Price]]*amazon[[#This Row],[Rating_Count]]</f>
        <v>3256368</v>
      </c>
      <c r="S258" s="7">
        <f>IF(amazon[[#This Row],[Discount_Percentage]]&gt;=0.5, 1,0)</f>
        <v>0</v>
      </c>
      <c r="T258" s="1" t="str">
        <f>IF(amazon[[#This Row],[Discounted_Price]]&lt;200, "₹200", IF(amazon[[#This Row],[Discounted_Price]]&lt;= 500, "₹200–₹500", "&gt;₹500"))</f>
        <v>₹200–₹500</v>
      </c>
      <c r="U258" s="3">
        <f>amazon[[#This Row],[Rating]]*amazon[[#This Row],[Rating_Count]]</f>
        <v>18043.2</v>
      </c>
      <c r="V25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58">
        <f>IF(amazon[[#This Row],[Rating_Count]]&lt;1000,1, 0)</f>
        <v>0</v>
      </c>
      <c r="X258" s="3">
        <f>VALUE(amazon[[#This Row],[Rating]]*amazon[[#This Row],[Rating_Count]])</f>
        <v>18043.2</v>
      </c>
    </row>
    <row r="259" spans="1:24" x14ac:dyDescent="0.2">
      <c r="A259" t="s">
        <v>1994</v>
      </c>
      <c r="B259" t="s">
        <v>11341</v>
      </c>
      <c r="C259" t="s">
        <v>11244</v>
      </c>
      <c r="D259" s="2">
        <v>299</v>
      </c>
      <c r="E259" s="2">
        <v>999</v>
      </c>
      <c r="F259" s="2">
        <v>0.7</v>
      </c>
      <c r="G259" s="2">
        <v>4.3</v>
      </c>
      <c r="H259" s="3">
        <v>2651</v>
      </c>
      <c r="I259" t="s">
        <v>1995</v>
      </c>
      <c r="J259" t="s">
        <v>1351</v>
      </c>
      <c r="K259" t="s">
        <v>1352</v>
      </c>
      <c r="L259" t="s">
        <v>1353</v>
      </c>
      <c r="M259" t="s">
        <v>1354</v>
      </c>
      <c r="N259" t="s">
        <v>1355</v>
      </c>
      <c r="O259" t="s">
        <v>1356</v>
      </c>
      <c r="P259" t="s">
        <v>1996</v>
      </c>
      <c r="Q259" t="str">
        <f>IF(amazon[[#This Row],[Discount_Percentage]] &gt;= 50, "Yes", "No")</f>
        <v>No</v>
      </c>
      <c r="R259" s="3">
        <f>amazon[[#This Row],[Actual_Price]]*amazon[[#This Row],[Rating_Count]]</f>
        <v>2648349</v>
      </c>
      <c r="S259" s="7">
        <f>IF(amazon[[#This Row],[Discount_Percentage]]&gt;=0.5, 1,0)</f>
        <v>1</v>
      </c>
      <c r="T259" s="1" t="str">
        <f>IF(amazon[[#This Row],[Discounted_Price]]&lt;200, "₹200", IF(amazon[[#This Row],[Discounted_Price]]&lt;= 500, "₹200–₹500", "&gt;₹500"))</f>
        <v>₹200–₹500</v>
      </c>
      <c r="U259" s="3">
        <f>amazon[[#This Row],[Rating]]*amazon[[#This Row],[Rating_Count]]</f>
        <v>11399.3</v>
      </c>
      <c r="V25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59">
        <f>IF(amazon[[#This Row],[Rating_Count]]&lt;1000,1, 0)</f>
        <v>0</v>
      </c>
      <c r="X259" s="3">
        <f>VALUE(amazon[[#This Row],[Rating]]*amazon[[#This Row],[Rating_Count]])</f>
        <v>11399.3</v>
      </c>
    </row>
    <row r="260" spans="1:24" x14ac:dyDescent="0.2">
      <c r="A260" t="s">
        <v>1997</v>
      </c>
      <c r="B260" t="s">
        <v>11296</v>
      </c>
      <c r="C260" t="s">
        <v>11244</v>
      </c>
      <c r="D260" s="2">
        <v>299</v>
      </c>
      <c r="E260" s="2">
        <v>799</v>
      </c>
      <c r="F260" s="2">
        <v>0.63</v>
      </c>
      <c r="G260" s="2">
        <v>4.2</v>
      </c>
      <c r="H260" s="3">
        <v>94363</v>
      </c>
      <c r="I260" t="s">
        <v>1998</v>
      </c>
      <c r="J260" t="s">
        <v>29</v>
      </c>
      <c r="K260" t="s">
        <v>30</v>
      </c>
      <c r="L260" t="s">
        <v>31</v>
      </c>
      <c r="M260" t="s">
        <v>32</v>
      </c>
      <c r="N260" t="s">
        <v>33</v>
      </c>
      <c r="O260" t="s">
        <v>1999</v>
      </c>
      <c r="P260" t="s">
        <v>2000</v>
      </c>
      <c r="Q260" t="str">
        <f>IF(amazon[[#This Row],[Discount_Percentage]] &gt;= 50, "Yes", "No")</f>
        <v>No</v>
      </c>
      <c r="R260" s="3">
        <f>amazon[[#This Row],[Actual_Price]]*amazon[[#This Row],[Rating_Count]]</f>
        <v>75396037</v>
      </c>
      <c r="S260" s="7">
        <f>IF(amazon[[#This Row],[Discount_Percentage]]&gt;=0.5, 1,0)</f>
        <v>1</v>
      </c>
      <c r="T260" s="1" t="str">
        <f>IF(amazon[[#This Row],[Discounted_Price]]&lt;200, "₹200", IF(amazon[[#This Row],[Discounted_Price]]&lt;= 500, "₹200–₹500", "&gt;₹500"))</f>
        <v>₹200–₹500</v>
      </c>
      <c r="U260" s="3">
        <f>amazon[[#This Row],[Rating]]*amazon[[#This Row],[Rating_Count]]</f>
        <v>396324.60000000003</v>
      </c>
      <c r="V26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60">
        <f>IF(amazon[[#This Row],[Rating_Count]]&lt;1000,1, 0)</f>
        <v>0</v>
      </c>
      <c r="X260" s="3">
        <f>VALUE(amazon[[#This Row],[Rating]]*amazon[[#This Row],[Rating_Count]])</f>
        <v>396324.60000000003</v>
      </c>
    </row>
    <row r="261" spans="1:24" x14ac:dyDescent="0.2">
      <c r="A261" t="s">
        <v>2001</v>
      </c>
      <c r="B261" t="s">
        <v>11321</v>
      </c>
      <c r="C261" t="s">
        <v>11244</v>
      </c>
      <c r="D261" s="2">
        <v>789</v>
      </c>
      <c r="E261" s="2">
        <v>1999</v>
      </c>
      <c r="F261" s="2">
        <v>0.61</v>
      </c>
      <c r="G261" s="2">
        <v>4.2</v>
      </c>
      <c r="H261" s="3">
        <v>34540</v>
      </c>
      <c r="I261" t="s">
        <v>2002</v>
      </c>
      <c r="J261" t="s">
        <v>2003</v>
      </c>
      <c r="K261" t="s">
        <v>2004</v>
      </c>
      <c r="L261" t="s">
        <v>2005</v>
      </c>
      <c r="M261" t="s">
        <v>2006</v>
      </c>
      <c r="N261" t="s">
        <v>2007</v>
      </c>
      <c r="O261" t="s">
        <v>2008</v>
      </c>
      <c r="P261" t="s">
        <v>2009</v>
      </c>
      <c r="Q261" t="str">
        <f>IF(amazon[[#This Row],[Discount_Percentage]] &gt;= 50, "Yes", "No")</f>
        <v>No</v>
      </c>
      <c r="R261" s="3">
        <f>amazon[[#This Row],[Actual_Price]]*amazon[[#This Row],[Rating_Count]]</f>
        <v>69045460</v>
      </c>
      <c r="S261" s="7">
        <f>IF(amazon[[#This Row],[Discount_Percentage]]&gt;=0.5, 1,0)</f>
        <v>1</v>
      </c>
      <c r="T261" s="1" t="str">
        <f>IF(amazon[[#This Row],[Discounted_Price]]&lt;200, "₹200", IF(amazon[[#This Row],[Discounted_Price]]&lt;= 500, "₹200–₹500", "&gt;₹500"))</f>
        <v>&gt;₹500</v>
      </c>
      <c r="U261" s="3">
        <f>amazon[[#This Row],[Rating]]*amazon[[#This Row],[Rating_Count]]</f>
        <v>145068</v>
      </c>
      <c r="V26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61">
        <f>IF(amazon[[#This Row],[Rating_Count]]&lt;1000,1, 0)</f>
        <v>0</v>
      </c>
      <c r="X261" s="3">
        <f>VALUE(amazon[[#This Row],[Rating]]*amazon[[#This Row],[Rating_Count]])</f>
        <v>145068</v>
      </c>
    </row>
    <row r="262" spans="1:24" x14ac:dyDescent="0.2">
      <c r="A262" t="s">
        <v>2010</v>
      </c>
      <c r="B262" t="s">
        <v>11297</v>
      </c>
      <c r="C262" t="s">
        <v>11248</v>
      </c>
      <c r="D262" s="2">
        <v>299</v>
      </c>
      <c r="E262" s="2">
        <v>700</v>
      </c>
      <c r="F262" s="2">
        <v>0.56999999999999995</v>
      </c>
      <c r="G262" s="2">
        <v>4.4000000000000004</v>
      </c>
      <c r="H262" s="3">
        <v>8714</v>
      </c>
      <c r="I262" t="s">
        <v>2011</v>
      </c>
      <c r="J262" t="s">
        <v>2012</v>
      </c>
      <c r="K262" t="s">
        <v>2013</v>
      </c>
      <c r="L262" t="s">
        <v>2014</v>
      </c>
      <c r="M262" t="s">
        <v>2015</v>
      </c>
      <c r="N262" t="s">
        <v>2016</v>
      </c>
      <c r="O262" t="s">
        <v>2017</v>
      </c>
      <c r="P262" t="s">
        <v>2018</v>
      </c>
      <c r="Q262" t="str">
        <f>IF(amazon[[#This Row],[Discount_Percentage]] &gt;= 50, "Yes", "No")</f>
        <v>No</v>
      </c>
      <c r="R262" s="3">
        <f>amazon[[#This Row],[Actual_Price]]*amazon[[#This Row],[Rating_Count]]</f>
        <v>6099800</v>
      </c>
      <c r="S262" s="7">
        <f>IF(amazon[[#This Row],[Discount_Percentage]]&gt;=0.5, 1,0)</f>
        <v>1</v>
      </c>
      <c r="T262" s="1" t="str">
        <f>IF(amazon[[#This Row],[Discounted_Price]]&lt;200, "₹200", IF(amazon[[#This Row],[Discounted_Price]]&lt;= 500, "₹200–₹500", "&gt;₹500"))</f>
        <v>₹200–₹500</v>
      </c>
      <c r="U262" s="3">
        <f>amazon[[#This Row],[Rating]]*amazon[[#This Row],[Rating_Count]]</f>
        <v>38341.600000000006</v>
      </c>
      <c r="V26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62">
        <f>IF(amazon[[#This Row],[Rating_Count]]&lt;1000,1, 0)</f>
        <v>0</v>
      </c>
      <c r="X262" s="3">
        <f>VALUE(amazon[[#This Row],[Rating]]*amazon[[#This Row],[Rating_Count]])</f>
        <v>38341.600000000006</v>
      </c>
    </row>
    <row r="263" spans="1:24" x14ac:dyDescent="0.2">
      <c r="A263" t="s">
        <v>2019</v>
      </c>
      <c r="B263" t="s">
        <v>11287</v>
      </c>
      <c r="C263" t="s">
        <v>11244</v>
      </c>
      <c r="D263" s="2">
        <v>325</v>
      </c>
      <c r="E263" s="2">
        <v>1099</v>
      </c>
      <c r="F263" s="2">
        <v>0.7</v>
      </c>
      <c r="G263" s="2">
        <v>4.2</v>
      </c>
      <c r="H263" s="3">
        <v>10576</v>
      </c>
      <c r="I263" t="s">
        <v>2020</v>
      </c>
      <c r="J263" t="s">
        <v>690</v>
      </c>
      <c r="K263" t="s">
        <v>691</v>
      </c>
      <c r="L263" t="s">
        <v>692</v>
      </c>
      <c r="M263" t="s">
        <v>693</v>
      </c>
      <c r="N263" t="s">
        <v>694</v>
      </c>
      <c r="O263" t="s">
        <v>2021</v>
      </c>
      <c r="P263" t="s">
        <v>2022</v>
      </c>
      <c r="Q263" t="str">
        <f>IF(amazon[[#This Row],[Discount_Percentage]] &gt;= 50, "Yes", "No")</f>
        <v>No</v>
      </c>
      <c r="R263" s="3">
        <f>amazon[[#This Row],[Actual_Price]]*amazon[[#This Row],[Rating_Count]]</f>
        <v>11623024</v>
      </c>
      <c r="S263" s="7">
        <f>IF(amazon[[#This Row],[Discount_Percentage]]&gt;=0.5, 1,0)</f>
        <v>1</v>
      </c>
      <c r="T263" s="1" t="str">
        <f>IF(amazon[[#This Row],[Discounted_Price]]&lt;200, "₹200", IF(amazon[[#This Row],[Discounted_Price]]&lt;= 500, "₹200–₹500", "&gt;₹500"))</f>
        <v>₹200–₹500</v>
      </c>
      <c r="U263" s="3">
        <f>amazon[[#This Row],[Rating]]*amazon[[#This Row],[Rating_Count]]</f>
        <v>44419.200000000004</v>
      </c>
      <c r="V26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63">
        <f>IF(amazon[[#This Row],[Rating_Count]]&lt;1000,1, 0)</f>
        <v>0</v>
      </c>
      <c r="X263" s="3">
        <f>VALUE(amazon[[#This Row],[Rating]]*amazon[[#This Row],[Rating_Count]])</f>
        <v>44419.200000000004</v>
      </c>
    </row>
    <row r="264" spans="1:24" x14ac:dyDescent="0.2">
      <c r="A264" t="s">
        <v>2023</v>
      </c>
      <c r="B264" t="s">
        <v>11366</v>
      </c>
      <c r="C264" t="s">
        <v>11244</v>
      </c>
      <c r="D264" s="2">
        <v>1299</v>
      </c>
      <c r="E264" s="2">
        <v>1999</v>
      </c>
      <c r="F264" s="2">
        <v>0.35</v>
      </c>
      <c r="G264" s="2">
        <v>4.4000000000000004</v>
      </c>
      <c r="H264" s="3">
        <v>7318</v>
      </c>
      <c r="I264" t="s">
        <v>2024</v>
      </c>
      <c r="J264" t="s">
        <v>1522</v>
      </c>
      <c r="K264" t="s">
        <v>1523</v>
      </c>
      <c r="L264" t="s">
        <v>1524</v>
      </c>
      <c r="M264" t="s">
        <v>1525</v>
      </c>
      <c r="N264" t="s">
        <v>1526</v>
      </c>
      <c r="O264" t="s">
        <v>2025</v>
      </c>
      <c r="P264" t="s">
        <v>2026</v>
      </c>
      <c r="Q264" t="str">
        <f>IF(amazon[[#This Row],[Discount_Percentage]] &gt;= 50, "Yes", "No")</f>
        <v>No</v>
      </c>
      <c r="R264" s="3">
        <f>amazon[[#This Row],[Actual_Price]]*amazon[[#This Row],[Rating_Count]]</f>
        <v>14628682</v>
      </c>
      <c r="S264" s="7">
        <f>IF(amazon[[#This Row],[Discount_Percentage]]&gt;=0.5, 1,0)</f>
        <v>0</v>
      </c>
      <c r="T264" s="1" t="str">
        <f>IF(amazon[[#This Row],[Discounted_Price]]&lt;200, "₹200", IF(amazon[[#This Row],[Discounted_Price]]&lt;= 500, "₹200–₹500", "&gt;₹500"))</f>
        <v>&gt;₹500</v>
      </c>
      <c r="U264" s="3">
        <f>amazon[[#This Row],[Rating]]*amazon[[#This Row],[Rating_Count]]</f>
        <v>32199.200000000004</v>
      </c>
      <c r="V26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64">
        <f>IF(amazon[[#This Row],[Rating_Count]]&lt;1000,1, 0)</f>
        <v>0</v>
      </c>
      <c r="X264" s="3">
        <f>VALUE(amazon[[#This Row],[Rating]]*amazon[[#This Row],[Rating_Count]])</f>
        <v>32199.200000000004</v>
      </c>
    </row>
    <row r="265" spans="1:24" x14ac:dyDescent="0.2">
      <c r="A265" t="s">
        <v>2027</v>
      </c>
      <c r="B265" t="s">
        <v>11432</v>
      </c>
      <c r="C265" t="s">
        <v>11248</v>
      </c>
      <c r="D265" s="2">
        <v>790</v>
      </c>
      <c r="E265" s="2">
        <v>1999</v>
      </c>
      <c r="F265" s="2">
        <v>0.6</v>
      </c>
      <c r="G265" s="2">
        <v>3</v>
      </c>
      <c r="H265" s="3">
        <v>103</v>
      </c>
      <c r="I265" t="s">
        <v>2028</v>
      </c>
      <c r="J265" t="s">
        <v>2029</v>
      </c>
      <c r="K265" t="s">
        <v>2030</v>
      </c>
      <c r="L265" t="s">
        <v>2031</v>
      </c>
      <c r="M265" t="s">
        <v>2032</v>
      </c>
      <c r="N265" t="s">
        <v>2033</v>
      </c>
      <c r="O265" t="s">
        <v>2034</v>
      </c>
      <c r="P265" t="s">
        <v>2035</v>
      </c>
      <c r="Q265" t="str">
        <f>IF(amazon[[#This Row],[Discount_Percentage]] &gt;= 50, "Yes", "No")</f>
        <v>No</v>
      </c>
      <c r="R265" s="3">
        <f>amazon[[#This Row],[Actual_Price]]*amazon[[#This Row],[Rating_Count]]</f>
        <v>205897</v>
      </c>
      <c r="S265" s="7">
        <f>IF(amazon[[#This Row],[Discount_Percentage]]&gt;=0.5, 1,0)</f>
        <v>1</v>
      </c>
      <c r="T265" s="1" t="str">
        <f>IF(amazon[[#This Row],[Discounted_Price]]&lt;200, "₹200", IF(amazon[[#This Row],[Discounted_Price]]&lt;= 500, "₹200–₹500", "&gt;₹500"))</f>
        <v>&gt;₹500</v>
      </c>
      <c r="U265" s="3">
        <f>amazon[[#This Row],[Rating]]*amazon[[#This Row],[Rating_Count]]</f>
        <v>309</v>
      </c>
      <c r="V26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65">
        <f>IF(amazon[[#This Row],[Rating_Count]]&lt;1000,1, 0)</f>
        <v>1</v>
      </c>
      <c r="X265" s="3">
        <f>VALUE(amazon[[#This Row],[Rating]]*amazon[[#This Row],[Rating_Count]])</f>
        <v>309</v>
      </c>
    </row>
    <row r="266" spans="1:24" x14ac:dyDescent="0.2">
      <c r="A266" t="s">
        <v>2036</v>
      </c>
      <c r="B266" t="s">
        <v>11433</v>
      </c>
      <c r="C266" t="s">
        <v>11248</v>
      </c>
      <c r="D266" s="2">
        <v>4699</v>
      </c>
      <c r="E266" s="2">
        <v>4699</v>
      </c>
      <c r="F266" s="2">
        <v>0</v>
      </c>
      <c r="G266" s="2">
        <v>4.5</v>
      </c>
      <c r="H266" s="3">
        <v>224</v>
      </c>
      <c r="I266" t="s">
        <v>2037</v>
      </c>
      <c r="J266" t="s">
        <v>2038</v>
      </c>
      <c r="K266" t="s">
        <v>2039</v>
      </c>
      <c r="L266" t="s">
        <v>2040</v>
      </c>
      <c r="M266" t="s">
        <v>2041</v>
      </c>
      <c r="N266" t="s">
        <v>2042</v>
      </c>
      <c r="O266" t="s">
        <v>2043</v>
      </c>
      <c r="P266" t="s">
        <v>2044</v>
      </c>
      <c r="Q266" t="str">
        <f>IF(amazon[[#This Row],[Discount_Percentage]] &gt;= 50, "Yes", "No")</f>
        <v>No</v>
      </c>
      <c r="R266" s="3">
        <f>amazon[[#This Row],[Actual_Price]]*amazon[[#This Row],[Rating_Count]]</f>
        <v>1052576</v>
      </c>
      <c r="S266" s="7">
        <f>IF(amazon[[#This Row],[Discount_Percentage]]&gt;=0.5, 1,0)</f>
        <v>0</v>
      </c>
      <c r="T266" s="1" t="str">
        <f>IF(amazon[[#This Row],[Discounted_Price]]&lt;200, "₹200", IF(amazon[[#This Row],[Discounted_Price]]&lt;= 500, "₹200–₹500", "&gt;₹500"))</f>
        <v>&gt;₹500</v>
      </c>
      <c r="U266" s="3">
        <f>amazon[[#This Row],[Rating]]*amazon[[#This Row],[Rating_Count]]</f>
        <v>1008</v>
      </c>
      <c r="V26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66">
        <f>IF(amazon[[#This Row],[Rating_Count]]&lt;1000,1, 0)</f>
        <v>1</v>
      </c>
      <c r="X266" s="3">
        <f>VALUE(amazon[[#This Row],[Rating]]*amazon[[#This Row],[Rating_Count]])</f>
        <v>1008</v>
      </c>
    </row>
    <row r="267" spans="1:24" x14ac:dyDescent="0.2">
      <c r="A267" t="s">
        <v>2045</v>
      </c>
      <c r="B267" t="s">
        <v>11434</v>
      </c>
      <c r="C267" t="s">
        <v>11248</v>
      </c>
      <c r="D267" s="2">
        <v>18999</v>
      </c>
      <c r="E267" s="2">
        <v>24990</v>
      </c>
      <c r="F267" s="2">
        <v>0.24</v>
      </c>
      <c r="G267" s="2">
        <v>4.3</v>
      </c>
      <c r="H267" s="3">
        <v>4702</v>
      </c>
      <c r="I267" t="s">
        <v>2046</v>
      </c>
      <c r="J267" t="s">
        <v>202</v>
      </c>
      <c r="K267" t="s">
        <v>203</v>
      </c>
      <c r="L267" t="s">
        <v>204</v>
      </c>
      <c r="M267" t="s">
        <v>205</v>
      </c>
      <c r="N267" t="s">
        <v>206</v>
      </c>
      <c r="O267" t="s">
        <v>2047</v>
      </c>
      <c r="P267" t="s">
        <v>2048</v>
      </c>
      <c r="Q267" t="str">
        <f>IF(amazon[[#This Row],[Discount_Percentage]] &gt;= 50, "Yes", "No")</f>
        <v>No</v>
      </c>
      <c r="R267" s="3">
        <f>amazon[[#This Row],[Actual_Price]]*amazon[[#This Row],[Rating_Count]]</f>
        <v>117502980</v>
      </c>
      <c r="S267" s="7">
        <f>IF(amazon[[#This Row],[Discount_Percentage]]&gt;=0.5, 1,0)</f>
        <v>0</v>
      </c>
      <c r="T267" s="1" t="str">
        <f>IF(amazon[[#This Row],[Discounted_Price]]&lt;200, "₹200", IF(amazon[[#This Row],[Discounted_Price]]&lt;= 500, "₹200–₹500", "&gt;₹500"))</f>
        <v>&gt;₹500</v>
      </c>
      <c r="U267" s="3">
        <f>amazon[[#This Row],[Rating]]*amazon[[#This Row],[Rating_Count]]</f>
        <v>20218.599999999999</v>
      </c>
      <c r="V26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67">
        <f>IF(amazon[[#This Row],[Rating_Count]]&lt;1000,1, 0)</f>
        <v>0</v>
      </c>
      <c r="X267" s="3">
        <f>VALUE(amazon[[#This Row],[Rating]]*amazon[[#This Row],[Rating_Count]])</f>
        <v>20218.599999999999</v>
      </c>
    </row>
    <row r="268" spans="1:24" x14ac:dyDescent="0.2">
      <c r="A268" t="s">
        <v>2049</v>
      </c>
      <c r="B268" t="s">
        <v>11348</v>
      </c>
      <c r="C268" t="s">
        <v>11244</v>
      </c>
      <c r="D268" s="2">
        <v>199</v>
      </c>
      <c r="E268" s="2">
        <v>999</v>
      </c>
      <c r="F268" s="2">
        <v>0.8</v>
      </c>
      <c r="G268" s="2">
        <v>4.2</v>
      </c>
      <c r="H268" s="3">
        <v>85</v>
      </c>
      <c r="I268" t="s">
        <v>2050</v>
      </c>
      <c r="J268" t="s">
        <v>2051</v>
      </c>
      <c r="K268" t="s">
        <v>2052</v>
      </c>
      <c r="L268" t="s">
        <v>2053</v>
      </c>
      <c r="M268" t="s">
        <v>2054</v>
      </c>
      <c r="N268" t="s">
        <v>2055</v>
      </c>
      <c r="O268" t="s">
        <v>2056</v>
      </c>
      <c r="P268" t="s">
        <v>2057</v>
      </c>
      <c r="Q268" t="str">
        <f>IF(amazon[[#This Row],[Discount_Percentage]] &gt;= 50, "Yes", "No")</f>
        <v>No</v>
      </c>
      <c r="R268" s="3">
        <f>amazon[[#This Row],[Actual_Price]]*amazon[[#This Row],[Rating_Count]]</f>
        <v>84915</v>
      </c>
      <c r="S268" s="7">
        <f>IF(amazon[[#This Row],[Discount_Percentage]]&gt;=0.5, 1,0)</f>
        <v>1</v>
      </c>
      <c r="T268" s="1" t="str">
        <f>IF(amazon[[#This Row],[Discounted_Price]]&lt;200, "₹200", IF(amazon[[#This Row],[Discounted_Price]]&lt;= 500, "₹200–₹500", "&gt;₹500"))</f>
        <v>₹200</v>
      </c>
      <c r="U268" s="3">
        <f>amazon[[#This Row],[Rating]]*amazon[[#This Row],[Rating_Count]]</f>
        <v>357</v>
      </c>
      <c r="V26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68">
        <f>IF(amazon[[#This Row],[Rating_Count]]&lt;1000,1, 0)</f>
        <v>1</v>
      </c>
      <c r="X268" s="3">
        <f>VALUE(amazon[[#This Row],[Rating]]*amazon[[#This Row],[Rating_Count]])</f>
        <v>357</v>
      </c>
    </row>
    <row r="269" spans="1:24" x14ac:dyDescent="0.2">
      <c r="A269" t="s">
        <v>2058</v>
      </c>
      <c r="B269" t="s">
        <v>11297</v>
      </c>
      <c r="C269" t="s">
        <v>11248</v>
      </c>
      <c r="D269" s="2">
        <v>269</v>
      </c>
      <c r="E269" s="2">
        <v>650</v>
      </c>
      <c r="F269" s="2">
        <v>0.59</v>
      </c>
      <c r="G269" s="2">
        <v>4.4000000000000004</v>
      </c>
      <c r="H269" s="3">
        <v>35877</v>
      </c>
      <c r="I269" t="s">
        <v>2059</v>
      </c>
      <c r="J269" t="s">
        <v>2060</v>
      </c>
      <c r="K269" t="s">
        <v>2061</v>
      </c>
      <c r="L269" t="s">
        <v>2062</v>
      </c>
      <c r="M269" t="s">
        <v>2063</v>
      </c>
      <c r="N269" t="s">
        <v>2064</v>
      </c>
      <c r="O269" t="s">
        <v>2065</v>
      </c>
      <c r="P269" t="s">
        <v>2066</v>
      </c>
      <c r="Q269" t="str">
        <f>IF(amazon[[#This Row],[Discount_Percentage]] &gt;= 50, "Yes", "No")</f>
        <v>No</v>
      </c>
      <c r="R269" s="3">
        <f>amazon[[#This Row],[Actual_Price]]*amazon[[#This Row],[Rating_Count]]</f>
        <v>23320050</v>
      </c>
      <c r="S269" s="7">
        <f>IF(amazon[[#This Row],[Discount_Percentage]]&gt;=0.5, 1,0)</f>
        <v>1</v>
      </c>
      <c r="T269" s="1" t="str">
        <f>IF(amazon[[#This Row],[Discounted_Price]]&lt;200, "₹200", IF(amazon[[#This Row],[Discounted_Price]]&lt;= 500, "₹200–₹500", "&gt;₹500"))</f>
        <v>₹200–₹500</v>
      </c>
      <c r="U269" s="3">
        <f>amazon[[#This Row],[Rating]]*amazon[[#This Row],[Rating_Count]]</f>
        <v>157858.80000000002</v>
      </c>
      <c r="V26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69">
        <f>IF(amazon[[#This Row],[Rating_Count]]&lt;1000,1, 0)</f>
        <v>0</v>
      </c>
      <c r="X269" s="3">
        <f>VALUE(amazon[[#This Row],[Rating]]*amazon[[#This Row],[Rating_Count]])</f>
        <v>157858.80000000002</v>
      </c>
    </row>
    <row r="270" spans="1:24" x14ac:dyDescent="0.2">
      <c r="A270" t="s">
        <v>2067</v>
      </c>
      <c r="B270" t="s">
        <v>11435</v>
      </c>
      <c r="C270" t="s">
        <v>11248</v>
      </c>
      <c r="D270" s="2">
        <v>1990</v>
      </c>
      <c r="E270" s="2">
        <v>3100</v>
      </c>
      <c r="F270" s="2">
        <v>0.36</v>
      </c>
      <c r="G270" s="2">
        <v>4</v>
      </c>
      <c r="H270" s="3">
        <v>897</v>
      </c>
      <c r="I270" t="s">
        <v>2068</v>
      </c>
      <c r="J270" t="s">
        <v>2069</v>
      </c>
      <c r="K270" t="s">
        <v>2070</v>
      </c>
      <c r="L270" t="s">
        <v>2071</v>
      </c>
      <c r="M270" t="s">
        <v>2072</v>
      </c>
      <c r="N270" t="s">
        <v>2073</v>
      </c>
      <c r="O270" t="s">
        <v>2074</v>
      </c>
      <c r="P270" t="s">
        <v>2075</v>
      </c>
      <c r="Q270" t="str">
        <f>IF(amazon[[#This Row],[Discount_Percentage]] &gt;= 50, "Yes", "No")</f>
        <v>No</v>
      </c>
      <c r="R270" s="3">
        <f>amazon[[#This Row],[Actual_Price]]*amazon[[#This Row],[Rating_Count]]</f>
        <v>2780700</v>
      </c>
      <c r="S270" s="7">
        <f>IF(amazon[[#This Row],[Discount_Percentage]]&gt;=0.5, 1,0)</f>
        <v>0</v>
      </c>
      <c r="T270" s="1" t="str">
        <f>IF(amazon[[#This Row],[Discounted_Price]]&lt;200, "₹200", IF(amazon[[#This Row],[Discounted_Price]]&lt;= 500, "₹200–₹500", "&gt;₹500"))</f>
        <v>&gt;₹500</v>
      </c>
      <c r="U270" s="3">
        <f>amazon[[#This Row],[Rating]]*amazon[[#This Row],[Rating_Count]]</f>
        <v>3588</v>
      </c>
      <c r="V27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70">
        <f>IF(amazon[[#This Row],[Rating_Count]]&lt;1000,1, 0)</f>
        <v>1</v>
      </c>
      <c r="X270" s="3">
        <f>VALUE(amazon[[#This Row],[Rating]]*amazon[[#This Row],[Rating_Count]])</f>
        <v>3588</v>
      </c>
    </row>
    <row r="271" spans="1:24" x14ac:dyDescent="0.2">
      <c r="A271" t="s">
        <v>2076</v>
      </c>
      <c r="B271" t="s">
        <v>11436</v>
      </c>
      <c r="C271" t="s">
        <v>11248</v>
      </c>
      <c r="D271" s="2">
        <v>2299</v>
      </c>
      <c r="E271" s="2">
        <v>3999</v>
      </c>
      <c r="F271" s="2">
        <v>0.43</v>
      </c>
      <c r="G271" s="2">
        <v>3.8</v>
      </c>
      <c r="H271" s="3">
        <v>282</v>
      </c>
      <c r="I271" t="s">
        <v>2077</v>
      </c>
      <c r="J271" t="s">
        <v>2078</v>
      </c>
      <c r="K271" t="s">
        <v>2079</v>
      </c>
      <c r="L271" t="s">
        <v>2080</v>
      </c>
      <c r="M271" t="s">
        <v>2081</v>
      </c>
      <c r="N271" t="s">
        <v>2082</v>
      </c>
      <c r="O271" t="s">
        <v>2083</v>
      </c>
      <c r="P271" t="s">
        <v>2084</v>
      </c>
      <c r="Q271" t="str">
        <f>IF(amazon[[#This Row],[Discount_Percentage]] &gt;= 50, "Yes", "No")</f>
        <v>No</v>
      </c>
      <c r="R271" s="3">
        <f>amazon[[#This Row],[Actual_Price]]*amazon[[#This Row],[Rating_Count]]</f>
        <v>1127718</v>
      </c>
      <c r="S271" s="7">
        <f>IF(amazon[[#This Row],[Discount_Percentage]]&gt;=0.5, 1,0)</f>
        <v>0</v>
      </c>
      <c r="T271" s="1" t="str">
        <f>IF(amazon[[#This Row],[Discounted_Price]]&lt;200, "₹200", IF(amazon[[#This Row],[Discounted_Price]]&lt;= 500, "₹200–₹500", "&gt;₹500"))</f>
        <v>&gt;₹500</v>
      </c>
      <c r="U271" s="3">
        <f>amazon[[#This Row],[Rating]]*amazon[[#This Row],[Rating_Count]]</f>
        <v>1071.5999999999999</v>
      </c>
      <c r="V27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71">
        <f>IF(amazon[[#This Row],[Rating_Count]]&lt;1000,1, 0)</f>
        <v>1</v>
      </c>
      <c r="X271" s="3">
        <f>VALUE(amazon[[#This Row],[Rating]]*amazon[[#This Row],[Rating_Count]])</f>
        <v>1071.5999999999999</v>
      </c>
    </row>
    <row r="272" spans="1:24" x14ac:dyDescent="0.2">
      <c r="A272" t="s">
        <v>2085</v>
      </c>
      <c r="B272" t="s">
        <v>11392</v>
      </c>
      <c r="C272" t="s">
        <v>11248</v>
      </c>
      <c r="D272" s="2">
        <v>35999</v>
      </c>
      <c r="E272" s="2">
        <v>49990</v>
      </c>
      <c r="F272" s="2">
        <v>0.28000000000000003</v>
      </c>
      <c r="G272" s="2">
        <v>4.3</v>
      </c>
      <c r="H272" s="3">
        <v>1611</v>
      </c>
      <c r="I272" t="s">
        <v>2086</v>
      </c>
      <c r="J272" t="s">
        <v>1317</v>
      </c>
      <c r="K272" t="s">
        <v>1318</v>
      </c>
      <c r="L272" t="s">
        <v>1319</v>
      </c>
      <c r="M272" t="s">
        <v>1320</v>
      </c>
      <c r="N272" t="s">
        <v>1321</v>
      </c>
      <c r="O272" t="s">
        <v>2087</v>
      </c>
      <c r="P272" t="s">
        <v>2088</v>
      </c>
      <c r="Q272" t="str">
        <f>IF(amazon[[#This Row],[Discount_Percentage]] &gt;= 50, "Yes", "No")</f>
        <v>No</v>
      </c>
      <c r="R272" s="3">
        <f>amazon[[#This Row],[Actual_Price]]*amazon[[#This Row],[Rating_Count]]</f>
        <v>80533890</v>
      </c>
      <c r="S272" s="7">
        <f>IF(amazon[[#This Row],[Discount_Percentage]]&gt;=0.5, 1,0)</f>
        <v>0</v>
      </c>
      <c r="T272" s="1" t="str">
        <f>IF(amazon[[#This Row],[Discounted_Price]]&lt;200, "₹200", IF(amazon[[#This Row],[Discounted_Price]]&lt;= 500, "₹200–₹500", "&gt;₹500"))</f>
        <v>&gt;₹500</v>
      </c>
      <c r="U272" s="3">
        <f>amazon[[#This Row],[Rating]]*amazon[[#This Row],[Rating_Count]]</f>
        <v>6927.2999999999993</v>
      </c>
      <c r="V27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72">
        <f>IF(amazon[[#This Row],[Rating_Count]]&lt;1000,1, 0)</f>
        <v>0</v>
      </c>
      <c r="X272" s="3">
        <f>VALUE(amazon[[#This Row],[Rating]]*amazon[[#This Row],[Rating_Count]])</f>
        <v>6927.2999999999993</v>
      </c>
    </row>
    <row r="273" spans="1:24" x14ac:dyDescent="0.2">
      <c r="A273" t="s">
        <v>2089</v>
      </c>
      <c r="B273" t="s">
        <v>11355</v>
      </c>
      <c r="C273" t="s">
        <v>11248</v>
      </c>
      <c r="D273" s="2">
        <v>349</v>
      </c>
      <c r="E273" s="2">
        <v>999</v>
      </c>
      <c r="F273" s="2">
        <v>0.65</v>
      </c>
      <c r="G273" s="2">
        <v>4.2</v>
      </c>
      <c r="H273" s="3">
        <v>513</v>
      </c>
      <c r="I273" t="s">
        <v>2090</v>
      </c>
      <c r="J273" t="s">
        <v>2091</v>
      </c>
      <c r="K273" t="s">
        <v>2092</v>
      </c>
      <c r="L273" t="s">
        <v>2093</v>
      </c>
      <c r="M273" t="s">
        <v>2094</v>
      </c>
      <c r="N273" t="s">
        <v>2095</v>
      </c>
      <c r="O273" t="s">
        <v>2096</v>
      </c>
      <c r="P273" t="s">
        <v>2097</v>
      </c>
      <c r="Q273" t="str">
        <f>IF(amazon[[#This Row],[Discount_Percentage]] &gt;= 50, "Yes", "No")</f>
        <v>No</v>
      </c>
      <c r="R273" s="3">
        <f>amazon[[#This Row],[Actual_Price]]*amazon[[#This Row],[Rating_Count]]</f>
        <v>512487</v>
      </c>
      <c r="S273" s="7">
        <f>IF(amazon[[#This Row],[Discount_Percentage]]&gt;=0.5, 1,0)</f>
        <v>1</v>
      </c>
      <c r="T273" s="1" t="str">
        <f>IF(amazon[[#This Row],[Discounted_Price]]&lt;200, "₹200", IF(amazon[[#This Row],[Discounted_Price]]&lt;= 500, "₹200–₹500", "&gt;₹500"))</f>
        <v>₹200–₹500</v>
      </c>
      <c r="U273" s="3">
        <f>amazon[[#This Row],[Rating]]*amazon[[#This Row],[Rating_Count]]</f>
        <v>2154.6</v>
      </c>
      <c r="V27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73">
        <f>IF(amazon[[#This Row],[Rating_Count]]&lt;1000,1, 0)</f>
        <v>1</v>
      </c>
      <c r="X273" s="3">
        <f>VALUE(amazon[[#This Row],[Rating]]*amazon[[#This Row],[Rating_Count]])</f>
        <v>2154.6</v>
      </c>
    </row>
    <row r="274" spans="1:24" x14ac:dyDescent="0.2">
      <c r="A274" t="s">
        <v>2098</v>
      </c>
      <c r="B274" t="s">
        <v>11354</v>
      </c>
      <c r="C274" t="s">
        <v>11244</v>
      </c>
      <c r="D274" s="2">
        <v>719</v>
      </c>
      <c r="E274" s="2">
        <v>1499</v>
      </c>
      <c r="F274" s="2">
        <v>0.52</v>
      </c>
      <c r="G274" s="2">
        <v>4.0999999999999996</v>
      </c>
      <c r="H274" s="3">
        <v>1045</v>
      </c>
      <c r="I274" t="s">
        <v>2099</v>
      </c>
      <c r="J274" t="s">
        <v>794</v>
      </c>
      <c r="K274" t="s">
        <v>795</v>
      </c>
      <c r="L274" t="s">
        <v>796</v>
      </c>
      <c r="M274" t="s">
        <v>797</v>
      </c>
      <c r="N274" t="s">
        <v>798</v>
      </c>
      <c r="O274" t="s">
        <v>2100</v>
      </c>
      <c r="P274" t="s">
        <v>2101</v>
      </c>
      <c r="Q274" t="str">
        <f>IF(amazon[[#This Row],[Discount_Percentage]] &gt;= 50, "Yes", "No")</f>
        <v>No</v>
      </c>
      <c r="R274" s="3">
        <f>amazon[[#This Row],[Actual_Price]]*amazon[[#This Row],[Rating_Count]]</f>
        <v>1566455</v>
      </c>
      <c r="S274" s="7">
        <f>IF(amazon[[#This Row],[Discount_Percentage]]&gt;=0.5, 1,0)</f>
        <v>1</v>
      </c>
      <c r="T274" s="1" t="str">
        <f>IF(amazon[[#This Row],[Discounted_Price]]&lt;200, "₹200", IF(amazon[[#This Row],[Discounted_Price]]&lt;= 500, "₹200–₹500", "&gt;₹500"))</f>
        <v>&gt;₹500</v>
      </c>
      <c r="U274" s="3">
        <f>amazon[[#This Row],[Rating]]*amazon[[#This Row],[Rating_Count]]</f>
        <v>4284.5</v>
      </c>
      <c r="V27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74">
        <f>IF(amazon[[#This Row],[Rating_Count]]&lt;1000,1, 0)</f>
        <v>0</v>
      </c>
      <c r="X274" s="3">
        <f>VALUE(amazon[[#This Row],[Rating]]*amazon[[#This Row],[Rating_Count]])</f>
        <v>4284.5</v>
      </c>
    </row>
    <row r="275" spans="1:24" x14ac:dyDescent="0.2">
      <c r="A275" t="s">
        <v>2102</v>
      </c>
      <c r="B275" t="s">
        <v>11324</v>
      </c>
      <c r="C275" t="s">
        <v>11248</v>
      </c>
      <c r="D275" s="2">
        <v>8999</v>
      </c>
      <c r="E275" s="2">
        <v>18999</v>
      </c>
      <c r="F275" s="2">
        <v>0.53</v>
      </c>
      <c r="G275" s="2">
        <v>4</v>
      </c>
      <c r="H275" s="3">
        <v>6347</v>
      </c>
      <c r="I275" t="s">
        <v>2103</v>
      </c>
      <c r="J275" t="s">
        <v>2104</v>
      </c>
      <c r="K275" t="s">
        <v>2105</v>
      </c>
      <c r="L275" t="s">
        <v>2106</v>
      </c>
      <c r="M275" t="s">
        <v>2107</v>
      </c>
      <c r="N275" t="s">
        <v>2108</v>
      </c>
      <c r="O275" t="s">
        <v>2109</v>
      </c>
      <c r="P275" t="s">
        <v>2110</v>
      </c>
      <c r="Q275" t="str">
        <f>IF(amazon[[#This Row],[Discount_Percentage]] &gt;= 50, "Yes", "No")</f>
        <v>No</v>
      </c>
      <c r="R275" s="3">
        <f>amazon[[#This Row],[Actual_Price]]*amazon[[#This Row],[Rating_Count]]</f>
        <v>120586653</v>
      </c>
      <c r="S275" s="7">
        <f>IF(amazon[[#This Row],[Discount_Percentage]]&gt;=0.5, 1,0)</f>
        <v>1</v>
      </c>
      <c r="T275" s="1" t="str">
        <f>IF(amazon[[#This Row],[Discounted_Price]]&lt;200, "₹200", IF(amazon[[#This Row],[Discounted_Price]]&lt;= 500, "₹200–₹500", "&gt;₹500"))</f>
        <v>&gt;₹500</v>
      </c>
      <c r="U275" s="3">
        <f>amazon[[#This Row],[Rating]]*amazon[[#This Row],[Rating_Count]]</f>
        <v>25388</v>
      </c>
      <c r="V27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75">
        <f>IF(amazon[[#This Row],[Rating_Count]]&lt;1000,1, 0)</f>
        <v>0</v>
      </c>
      <c r="X275" s="3">
        <f>VALUE(amazon[[#This Row],[Rating]]*amazon[[#This Row],[Rating_Count]])</f>
        <v>25388</v>
      </c>
    </row>
    <row r="276" spans="1:24" x14ac:dyDescent="0.2">
      <c r="A276" t="s">
        <v>2111</v>
      </c>
      <c r="B276" t="s">
        <v>11328</v>
      </c>
      <c r="C276" t="s">
        <v>11248</v>
      </c>
      <c r="D276" s="2">
        <v>917</v>
      </c>
      <c r="E276" s="2">
        <v>2299</v>
      </c>
      <c r="F276" s="2">
        <v>0.6</v>
      </c>
      <c r="G276" s="2">
        <v>4.2</v>
      </c>
      <c r="H276" s="3">
        <v>3300</v>
      </c>
      <c r="I276" t="s">
        <v>2112</v>
      </c>
      <c r="J276" t="s">
        <v>2113</v>
      </c>
      <c r="K276" t="s">
        <v>2114</v>
      </c>
      <c r="L276" t="s">
        <v>2115</v>
      </c>
      <c r="M276" t="s">
        <v>2116</v>
      </c>
      <c r="N276" t="s">
        <v>2117</v>
      </c>
      <c r="O276" t="s">
        <v>2118</v>
      </c>
      <c r="P276" t="s">
        <v>2119</v>
      </c>
      <c r="Q276" t="str">
        <f>IF(amazon[[#This Row],[Discount_Percentage]] &gt;= 50, "Yes", "No")</f>
        <v>No</v>
      </c>
      <c r="R276" s="3">
        <f>amazon[[#This Row],[Actual_Price]]*amazon[[#This Row],[Rating_Count]]</f>
        <v>7586700</v>
      </c>
      <c r="S276" s="7">
        <f>IF(amazon[[#This Row],[Discount_Percentage]]&gt;=0.5, 1,0)</f>
        <v>1</v>
      </c>
      <c r="T276" s="1" t="str">
        <f>IF(amazon[[#This Row],[Discounted_Price]]&lt;200, "₹200", IF(amazon[[#This Row],[Discounted_Price]]&lt;= 500, "₹200–₹500", "&gt;₹500"))</f>
        <v>&gt;₹500</v>
      </c>
      <c r="U276" s="3">
        <f>amazon[[#This Row],[Rating]]*amazon[[#This Row],[Rating_Count]]</f>
        <v>13860</v>
      </c>
      <c r="V27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76">
        <f>IF(amazon[[#This Row],[Rating_Count]]&lt;1000,1, 0)</f>
        <v>0</v>
      </c>
      <c r="X276" s="3">
        <f>VALUE(amazon[[#This Row],[Rating]]*amazon[[#This Row],[Rating_Count]])</f>
        <v>13860</v>
      </c>
    </row>
    <row r="277" spans="1:24" x14ac:dyDescent="0.2">
      <c r="A277" t="s">
        <v>2120</v>
      </c>
      <c r="B277" t="s">
        <v>11437</v>
      </c>
      <c r="C277" t="s">
        <v>11248</v>
      </c>
      <c r="D277" s="2">
        <v>399</v>
      </c>
      <c r="E277" s="2">
        <v>999</v>
      </c>
      <c r="F277" s="2">
        <v>0.6</v>
      </c>
      <c r="G277" s="2">
        <v>3.3</v>
      </c>
      <c r="H277" s="3">
        <v>23</v>
      </c>
      <c r="I277" t="s">
        <v>2121</v>
      </c>
      <c r="J277" t="s">
        <v>2122</v>
      </c>
      <c r="K277" t="s">
        <v>2123</v>
      </c>
      <c r="L277" t="s">
        <v>2124</v>
      </c>
      <c r="M277" t="s">
        <v>2125</v>
      </c>
      <c r="N277" t="s">
        <v>2126</v>
      </c>
      <c r="O277" t="s">
        <v>2127</v>
      </c>
      <c r="P277" t="s">
        <v>2128</v>
      </c>
      <c r="Q277" t="str">
        <f>IF(amazon[[#This Row],[Discount_Percentage]] &gt;= 50, "Yes", "No")</f>
        <v>No</v>
      </c>
      <c r="R277" s="3">
        <f>amazon[[#This Row],[Actual_Price]]*amazon[[#This Row],[Rating_Count]]</f>
        <v>22977</v>
      </c>
      <c r="S277" s="7">
        <f>IF(amazon[[#This Row],[Discount_Percentage]]&gt;=0.5, 1,0)</f>
        <v>1</v>
      </c>
      <c r="T277" s="1" t="str">
        <f>IF(amazon[[#This Row],[Discounted_Price]]&lt;200, "₹200", IF(amazon[[#This Row],[Discounted_Price]]&lt;= 500, "₹200–₹500", "&gt;₹500"))</f>
        <v>₹200–₹500</v>
      </c>
      <c r="U277" s="3">
        <f>amazon[[#This Row],[Rating]]*amazon[[#This Row],[Rating_Count]]</f>
        <v>75.899999999999991</v>
      </c>
      <c r="V27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77">
        <f>IF(amazon[[#This Row],[Rating_Count]]&lt;1000,1, 0)</f>
        <v>1</v>
      </c>
      <c r="X277" s="3">
        <f>VALUE(amazon[[#This Row],[Rating]]*amazon[[#This Row],[Rating_Count]])</f>
        <v>75.899999999999991</v>
      </c>
    </row>
    <row r="278" spans="1:24" x14ac:dyDescent="0.2">
      <c r="A278" t="s">
        <v>2129</v>
      </c>
      <c r="B278" t="s">
        <v>11401</v>
      </c>
      <c r="C278" t="s">
        <v>11248</v>
      </c>
      <c r="D278" s="2">
        <v>45999</v>
      </c>
      <c r="E278" s="2">
        <v>69900</v>
      </c>
      <c r="F278" s="2">
        <v>0.34</v>
      </c>
      <c r="G278" s="2">
        <v>4.3</v>
      </c>
      <c r="H278" s="3">
        <v>7109</v>
      </c>
      <c r="I278" t="s">
        <v>2130</v>
      </c>
      <c r="J278" t="s">
        <v>501</v>
      </c>
      <c r="K278" t="s">
        <v>502</v>
      </c>
      <c r="L278" t="s">
        <v>503</v>
      </c>
      <c r="M278" t="s">
        <v>504</v>
      </c>
      <c r="N278" t="s">
        <v>505</v>
      </c>
      <c r="O278" t="s">
        <v>2131</v>
      </c>
      <c r="P278" t="s">
        <v>2132</v>
      </c>
      <c r="Q278" t="str">
        <f>IF(amazon[[#This Row],[Discount_Percentage]] &gt;= 50, "Yes", "No")</f>
        <v>No</v>
      </c>
      <c r="R278" s="3">
        <f>amazon[[#This Row],[Actual_Price]]*amazon[[#This Row],[Rating_Count]]</f>
        <v>496919100</v>
      </c>
      <c r="S278" s="7">
        <f>IF(amazon[[#This Row],[Discount_Percentage]]&gt;=0.5, 1,0)</f>
        <v>0</v>
      </c>
      <c r="T278" s="1" t="str">
        <f>IF(amazon[[#This Row],[Discounted_Price]]&lt;200, "₹200", IF(amazon[[#This Row],[Discounted_Price]]&lt;= 500, "₹200–₹500", "&gt;₹500"))</f>
        <v>&gt;₹500</v>
      </c>
      <c r="U278" s="3">
        <f>amazon[[#This Row],[Rating]]*amazon[[#This Row],[Rating_Count]]</f>
        <v>30568.699999999997</v>
      </c>
      <c r="V27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78">
        <f>IF(amazon[[#This Row],[Rating_Count]]&lt;1000,1, 0)</f>
        <v>0</v>
      </c>
      <c r="X278" s="3">
        <f>VALUE(amazon[[#This Row],[Rating]]*amazon[[#This Row],[Rating_Count]])</f>
        <v>30568.699999999997</v>
      </c>
    </row>
    <row r="279" spans="1:24" x14ac:dyDescent="0.2">
      <c r="A279" t="s">
        <v>2133</v>
      </c>
      <c r="B279" t="s">
        <v>11438</v>
      </c>
      <c r="C279" t="s">
        <v>11244</v>
      </c>
      <c r="D279" s="2">
        <v>119</v>
      </c>
      <c r="E279" s="2">
        <v>299</v>
      </c>
      <c r="F279" s="2">
        <v>0.6</v>
      </c>
      <c r="G279" s="2">
        <v>3.8</v>
      </c>
      <c r="H279" s="3">
        <v>51</v>
      </c>
      <c r="I279" t="s">
        <v>2134</v>
      </c>
      <c r="J279" t="s">
        <v>2135</v>
      </c>
      <c r="K279" t="s">
        <v>2136</v>
      </c>
      <c r="L279" t="s">
        <v>2137</v>
      </c>
      <c r="M279" t="s">
        <v>2138</v>
      </c>
      <c r="N279" t="s">
        <v>2139</v>
      </c>
      <c r="O279" t="s">
        <v>2140</v>
      </c>
      <c r="P279" t="s">
        <v>2141</v>
      </c>
      <c r="Q279" t="str">
        <f>IF(amazon[[#This Row],[Discount_Percentage]] &gt;= 50, "Yes", "No")</f>
        <v>No</v>
      </c>
      <c r="R279" s="3">
        <f>amazon[[#This Row],[Actual_Price]]*amazon[[#This Row],[Rating_Count]]</f>
        <v>15249</v>
      </c>
      <c r="S279" s="7">
        <f>IF(amazon[[#This Row],[Discount_Percentage]]&gt;=0.5, 1,0)</f>
        <v>1</v>
      </c>
      <c r="T279" s="1" t="str">
        <f>IF(amazon[[#This Row],[Discounted_Price]]&lt;200, "₹200", IF(amazon[[#This Row],[Discounted_Price]]&lt;= 500, "₹200–₹500", "&gt;₹500"))</f>
        <v>₹200</v>
      </c>
      <c r="U279" s="3">
        <f>amazon[[#This Row],[Rating]]*amazon[[#This Row],[Rating_Count]]</f>
        <v>193.79999999999998</v>
      </c>
      <c r="V27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79">
        <f>IF(amazon[[#This Row],[Rating_Count]]&lt;1000,1, 0)</f>
        <v>1</v>
      </c>
      <c r="X279" s="3">
        <f>VALUE(amazon[[#This Row],[Rating]]*amazon[[#This Row],[Rating_Count]])</f>
        <v>193.79999999999998</v>
      </c>
    </row>
    <row r="280" spans="1:24" x14ac:dyDescent="0.2">
      <c r="A280" t="s">
        <v>2142</v>
      </c>
      <c r="B280" t="s">
        <v>11357</v>
      </c>
      <c r="C280" t="s">
        <v>11248</v>
      </c>
      <c r="D280" s="2">
        <v>21999</v>
      </c>
      <c r="E280" s="2">
        <v>29999</v>
      </c>
      <c r="F280" s="2">
        <v>0.27</v>
      </c>
      <c r="G280" s="2">
        <v>4.2</v>
      </c>
      <c r="H280" s="3">
        <v>32840</v>
      </c>
      <c r="I280" t="s">
        <v>2143</v>
      </c>
      <c r="J280" t="s">
        <v>135</v>
      </c>
      <c r="K280" t="s">
        <v>136</v>
      </c>
      <c r="L280" t="s">
        <v>137</v>
      </c>
      <c r="M280" t="s">
        <v>138</v>
      </c>
      <c r="N280" t="s">
        <v>828</v>
      </c>
      <c r="O280" t="s">
        <v>2144</v>
      </c>
      <c r="P280" t="s">
        <v>2145</v>
      </c>
      <c r="Q280" t="str">
        <f>IF(amazon[[#This Row],[Discount_Percentage]] &gt;= 50, "Yes", "No")</f>
        <v>No</v>
      </c>
      <c r="R280" s="3">
        <f>amazon[[#This Row],[Actual_Price]]*amazon[[#This Row],[Rating_Count]]</f>
        <v>985167160</v>
      </c>
      <c r="S280" s="7">
        <f>IF(amazon[[#This Row],[Discount_Percentage]]&gt;=0.5, 1,0)</f>
        <v>0</v>
      </c>
      <c r="T280" s="1" t="str">
        <f>IF(amazon[[#This Row],[Discounted_Price]]&lt;200, "₹200", IF(amazon[[#This Row],[Discounted_Price]]&lt;= 500, "₹200–₹500", "&gt;₹500"))</f>
        <v>&gt;₹500</v>
      </c>
      <c r="U280" s="3">
        <f>amazon[[#This Row],[Rating]]*amazon[[#This Row],[Rating_Count]]</f>
        <v>137928</v>
      </c>
      <c r="V28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80">
        <f>IF(amazon[[#This Row],[Rating_Count]]&lt;1000,1, 0)</f>
        <v>0</v>
      </c>
      <c r="X280" s="3">
        <f>VALUE(amazon[[#This Row],[Rating]]*amazon[[#This Row],[Rating_Count]])</f>
        <v>137928</v>
      </c>
    </row>
    <row r="281" spans="1:24" x14ac:dyDescent="0.2">
      <c r="A281" t="s">
        <v>2146</v>
      </c>
      <c r="B281" t="s">
        <v>11413</v>
      </c>
      <c r="C281" t="s">
        <v>11248</v>
      </c>
      <c r="D281" s="2">
        <v>299</v>
      </c>
      <c r="E281" s="2">
        <v>599</v>
      </c>
      <c r="F281" s="2">
        <v>0.5</v>
      </c>
      <c r="G281" s="2">
        <v>3.7</v>
      </c>
      <c r="H281" s="3">
        <v>708</v>
      </c>
      <c r="I281" t="s">
        <v>2147</v>
      </c>
      <c r="J281" t="s">
        <v>2148</v>
      </c>
      <c r="K281" t="s">
        <v>2149</v>
      </c>
      <c r="L281" t="s">
        <v>2150</v>
      </c>
      <c r="M281" t="s">
        <v>2151</v>
      </c>
      <c r="N281" t="s">
        <v>2152</v>
      </c>
      <c r="O281" t="s">
        <v>2153</v>
      </c>
      <c r="P281" t="s">
        <v>2154</v>
      </c>
      <c r="Q281" t="str">
        <f>IF(amazon[[#This Row],[Discount_Percentage]] &gt;= 50, "Yes", "No")</f>
        <v>No</v>
      </c>
      <c r="R281" s="3">
        <f>amazon[[#This Row],[Actual_Price]]*amazon[[#This Row],[Rating_Count]]</f>
        <v>424092</v>
      </c>
      <c r="S281" s="7">
        <f>IF(amazon[[#This Row],[Discount_Percentage]]&gt;=0.5, 1,0)</f>
        <v>1</v>
      </c>
      <c r="T281" s="1" t="str">
        <f>IF(amazon[[#This Row],[Discounted_Price]]&lt;200, "₹200", IF(amazon[[#This Row],[Discounted_Price]]&lt;= 500, "₹200–₹500", "&gt;₹500"))</f>
        <v>₹200–₹500</v>
      </c>
      <c r="U281" s="3">
        <f>amazon[[#This Row],[Rating]]*amazon[[#This Row],[Rating_Count]]</f>
        <v>2619.6</v>
      </c>
      <c r="V28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81">
        <f>IF(amazon[[#This Row],[Rating_Count]]&lt;1000,1, 0)</f>
        <v>1</v>
      </c>
      <c r="X281" s="3">
        <f>VALUE(amazon[[#This Row],[Rating]]*amazon[[#This Row],[Rating_Count]])</f>
        <v>2619.6</v>
      </c>
    </row>
    <row r="282" spans="1:24" x14ac:dyDescent="0.2">
      <c r="A282" t="s">
        <v>2155</v>
      </c>
      <c r="B282" t="s">
        <v>11439</v>
      </c>
      <c r="C282" t="s">
        <v>11248</v>
      </c>
      <c r="D282" s="2">
        <v>21990</v>
      </c>
      <c r="E282" s="2">
        <v>34990</v>
      </c>
      <c r="F282" s="2">
        <v>0.37</v>
      </c>
      <c r="G282" s="2">
        <v>4.3</v>
      </c>
      <c r="H282" s="3">
        <v>1657</v>
      </c>
      <c r="I282" t="s">
        <v>2156</v>
      </c>
      <c r="J282" t="s">
        <v>2157</v>
      </c>
      <c r="K282" t="s">
        <v>2158</v>
      </c>
      <c r="L282" t="s">
        <v>2159</v>
      </c>
      <c r="M282" t="s">
        <v>2160</v>
      </c>
      <c r="N282" t="s">
        <v>2161</v>
      </c>
      <c r="O282" t="s">
        <v>2162</v>
      </c>
      <c r="P282" t="s">
        <v>2163</v>
      </c>
      <c r="Q282" t="str">
        <f>IF(amazon[[#This Row],[Discount_Percentage]] &gt;= 50, "Yes", "No")</f>
        <v>No</v>
      </c>
      <c r="R282" s="3">
        <f>amazon[[#This Row],[Actual_Price]]*amazon[[#This Row],[Rating_Count]]</f>
        <v>57978430</v>
      </c>
      <c r="S282" s="7">
        <f>IF(amazon[[#This Row],[Discount_Percentage]]&gt;=0.5, 1,0)</f>
        <v>0</v>
      </c>
      <c r="T282" s="1" t="str">
        <f>IF(amazon[[#This Row],[Discounted_Price]]&lt;200, "₹200", IF(amazon[[#This Row],[Discounted_Price]]&lt;= 500, "₹200–₹500", "&gt;₹500"))</f>
        <v>&gt;₹500</v>
      </c>
      <c r="U282" s="3">
        <f>amazon[[#This Row],[Rating]]*amazon[[#This Row],[Rating_Count]]</f>
        <v>7125.0999999999995</v>
      </c>
      <c r="V28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82">
        <f>IF(amazon[[#This Row],[Rating_Count]]&lt;1000,1, 0)</f>
        <v>0</v>
      </c>
      <c r="X282" s="3">
        <f>VALUE(amazon[[#This Row],[Rating]]*amazon[[#This Row],[Rating_Count]])</f>
        <v>7125.0999999999995</v>
      </c>
    </row>
    <row r="283" spans="1:24" x14ac:dyDescent="0.2">
      <c r="A283" t="s">
        <v>2164</v>
      </c>
      <c r="B283" t="s">
        <v>11440</v>
      </c>
      <c r="C283" t="s">
        <v>11244</v>
      </c>
      <c r="D283" s="2">
        <v>417.44</v>
      </c>
      <c r="E283" s="2">
        <v>670</v>
      </c>
      <c r="F283" s="2">
        <v>0.38</v>
      </c>
      <c r="G283" s="2">
        <v>3.9</v>
      </c>
      <c r="H283" s="3">
        <v>523</v>
      </c>
      <c r="I283" t="s">
        <v>2165</v>
      </c>
      <c r="J283" t="s">
        <v>2166</v>
      </c>
      <c r="K283" t="s">
        <v>2167</v>
      </c>
      <c r="L283" t="s">
        <v>2168</v>
      </c>
      <c r="M283" t="s">
        <v>2169</v>
      </c>
      <c r="N283" t="s">
        <v>2170</v>
      </c>
      <c r="O283" t="s">
        <v>2171</v>
      </c>
      <c r="P283" t="s">
        <v>2172</v>
      </c>
      <c r="Q283" t="str">
        <f>IF(amazon[[#This Row],[Discount_Percentage]] &gt;= 50, "Yes", "No")</f>
        <v>No</v>
      </c>
      <c r="R283" s="3">
        <f>amazon[[#This Row],[Actual_Price]]*amazon[[#This Row],[Rating_Count]]</f>
        <v>350410</v>
      </c>
      <c r="S283" s="7">
        <f>IF(amazon[[#This Row],[Discount_Percentage]]&gt;=0.5, 1,0)</f>
        <v>0</v>
      </c>
      <c r="T283" s="1" t="str">
        <f>IF(amazon[[#This Row],[Discounted_Price]]&lt;200, "₹200", IF(amazon[[#This Row],[Discounted_Price]]&lt;= 500, "₹200–₹500", "&gt;₹500"))</f>
        <v>₹200–₹500</v>
      </c>
      <c r="U283" s="3">
        <f>amazon[[#This Row],[Rating]]*amazon[[#This Row],[Rating_Count]]</f>
        <v>2039.7</v>
      </c>
      <c r="V28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83">
        <f>IF(amazon[[#This Row],[Rating_Count]]&lt;1000,1, 0)</f>
        <v>1</v>
      </c>
      <c r="X283" s="3">
        <f>VALUE(amazon[[#This Row],[Rating]]*amazon[[#This Row],[Rating_Count]])</f>
        <v>2039.7</v>
      </c>
    </row>
    <row r="284" spans="1:24" x14ac:dyDescent="0.2">
      <c r="A284" t="s">
        <v>2173</v>
      </c>
      <c r="B284" t="s">
        <v>11441</v>
      </c>
      <c r="C284" t="s">
        <v>11248</v>
      </c>
      <c r="D284" s="2">
        <v>47990</v>
      </c>
      <c r="E284" s="2">
        <v>79990</v>
      </c>
      <c r="F284" s="2">
        <v>0.4</v>
      </c>
      <c r="G284" s="2">
        <v>4.3</v>
      </c>
      <c r="H284" s="3">
        <v>1376</v>
      </c>
      <c r="I284" t="s">
        <v>1070</v>
      </c>
      <c r="J284" t="s">
        <v>1071</v>
      </c>
      <c r="K284" t="s">
        <v>1072</v>
      </c>
      <c r="L284" t="s">
        <v>1073</v>
      </c>
      <c r="M284" t="s">
        <v>1074</v>
      </c>
      <c r="N284" t="s">
        <v>1075</v>
      </c>
      <c r="O284" t="s">
        <v>2174</v>
      </c>
      <c r="P284" t="s">
        <v>2175</v>
      </c>
      <c r="Q284" t="str">
        <f>IF(amazon[[#This Row],[Discount_Percentage]] &gt;= 50, "Yes", "No")</f>
        <v>No</v>
      </c>
      <c r="R284" s="3">
        <f>amazon[[#This Row],[Actual_Price]]*amazon[[#This Row],[Rating_Count]]</f>
        <v>110066240</v>
      </c>
      <c r="S284" s="7">
        <f>IF(amazon[[#This Row],[Discount_Percentage]]&gt;=0.5, 1,0)</f>
        <v>0</v>
      </c>
      <c r="T284" s="1" t="str">
        <f>IF(amazon[[#This Row],[Discounted_Price]]&lt;200, "₹200", IF(amazon[[#This Row],[Discounted_Price]]&lt;= 500, "₹200–₹500", "&gt;₹500"))</f>
        <v>&gt;₹500</v>
      </c>
      <c r="U284" s="3">
        <f>amazon[[#This Row],[Rating]]*amazon[[#This Row],[Rating_Count]]</f>
        <v>5916.8</v>
      </c>
      <c r="V28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84">
        <f>IF(amazon[[#This Row],[Rating_Count]]&lt;1000,1, 0)</f>
        <v>0</v>
      </c>
      <c r="X284" s="3">
        <f>VALUE(amazon[[#This Row],[Rating]]*amazon[[#This Row],[Rating_Count]])</f>
        <v>5916.8</v>
      </c>
    </row>
    <row r="285" spans="1:24" x14ac:dyDescent="0.2">
      <c r="A285" t="s">
        <v>2176</v>
      </c>
      <c r="B285" t="s">
        <v>11442</v>
      </c>
      <c r="C285" t="s">
        <v>11248</v>
      </c>
      <c r="D285" s="2">
        <v>215</v>
      </c>
      <c r="E285" s="2">
        <v>499</v>
      </c>
      <c r="F285" s="2">
        <v>0.56999999999999995</v>
      </c>
      <c r="G285" s="2">
        <v>3.5</v>
      </c>
      <c r="H285" s="3">
        <v>121</v>
      </c>
      <c r="I285" t="s">
        <v>2177</v>
      </c>
      <c r="J285" t="s">
        <v>2178</v>
      </c>
      <c r="K285" t="s">
        <v>2179</v>
      </c>
      <c r="L285" t="s">
        <v>2180</v>
      </c>
      <c r="M285" t="s">
        <v>2181</v>
      </c>
      <c r="N285" t="s">
        <v>2182</v>
      </c>
      <c r="O285" t="s">
        <v>2183</v>
      </c>
      <c r="P285" t="s">
        <v>2184</v>
      </c>
      <c r="Q285" t="str">
        <f>IF(amazon[[#This Row],[Discount_Percentage]] &gt;= 50, "Yes", "No")</f>
        <v>No</v>
      </c>
      <c r="R285" s="3">
        <f>amazon[[#This Row],[Actual_Price]]*amazon[[#This Row],[Rating_Count]]</f>
        <v>60379</v>
      </c>
      <c r="S285" s="7">
        <f>IF(amazon[[#This Row],[Discount_Percentage]]&gt;=0.5, 1,0)</f>
        <v>1</v>
      </c>
      <c r="T285" s="1" t="str">
        <f>IF(amazon[[#This Row],[Discounted_Price]]&lt;200, "₹200", IF(amazon[[#This Row],[Discounted_Price]]&lt;= 500, "₹200–₹500", "&gt;₹500"))</f>
        <v>₹200–₹500</v>
      </c>
      <c r="U285" s="3">
        <f>amazon[[#This Row],[Rating]]*amazon[[#This Row],[Rating_Count]]</f>
        <v>423.5</v>
      </c>
      <c r="V28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85">
        <f>IF(amazon[[#This Row],[Rating_Count]]&lt;1000,1, 0)</f>
        <v>1</v>
      </c>
      <c r="X285" s="3">
        <f>VALUE(amazon[[#This Row],[Rating]]*amazon[[#This Row],[Rating_Count]])</f>
        <v>423.5</v>
      </c>
    </row>
    <row r="286" spans="1:24" x14ac:dyDescent="0.2">
      <c r="A286" t="s">
        <v>2185</v>
      </c>
      <c r="B286" t="s">
        <v>11292</v>
      </c>
      <c r="C286" t="s">
        <v>11244</v>
      </c>
      <c r="D286" s="2">
        <v>99</v>
      </c>
      <c r="E286" s="2">
        <v>800</v>
      </c>
      <c r="F286" s="2">
        <v>0.88</v>
      </c>
      <c r="G286" s="2">
        <v>3.9</v>
      </c>
      <c r="H286" s="3">
        <v>1075</v>
      </c>
      <c r="I286" t="s">
        <v>871</v>
      </c>
      <c r="J286" t="s">
        <v>292</v>
      </c>
      <c r="K286" t="s">
        <v>293</v>
      </c>
      <c r="L286" t="s">
        <v>294</v>
      </c>
      <c r="M286" t="s">
        <v>295</v>
      </c>
      <c r="N286" t="s">
        <v>2186</v>
      </c>
      <c r="O286" t="s">
        <v>2187</v>
      </c>
      <c r="P286" t="s">
        <v>2188</v>
      </c>
      <c r="Q286" t="str">
        <f>IF(amazon[[#This Row],[Discount_Percentage]] &gt;= 50, "Yes", "No")</f>
        <v>No</v>
      </c>
      <c r="R286" s="3">
        <f>amazon[[#This Row],[Actual_Price]]*amazon[[#This Row],[Rating_Count]]</f>
        <v>860000</v>
      </c>
      <c r="S286" s="7">
        <f>IF(amazon[[#This Row],[Discount_Percentage]]&gt;=0.5, 1,0)</f>
        <v>1</v>
      </c>
      <c r="T286" s="1" t="str">
        <f>IF(amazon[[#This Row],[Discounted_Price]]&lt;200, "₹200", IF(amazon[[#This Row],[Discounted_Price]]&lt;= 500, "₹200–₹500", "&gt;₹500"))</f>
        <v>₹200</v>
      </c>
      <c r="U286" s="3">
        <f>amazon[[#This Row],[Rating]]*amazon[[#This Row],[Rating_Count]]</f>
        <v>4192.5</v>
      </c>
      <c r="V28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86">
        <f>IF(amazon[[#This Row],[Rating_Count]]&lt;1000,1, 0)</f>
        <v>0</v>
      </c>
      <c r="X286" s="3">
        <f>VALUE(amazon[[#This Row],[Rating]]*amazon[[#This Row],[Rating_Count]])</f>
        <v>4192.5</v>
      </c>
    </row>
    <row r="287" spans="1:24" x14ac:dyDescent="0.2">
      <c r="A287" t="s">
        <v>2189</v>
      </c>
      <c r="B287" t="s">
        <v>11443</v>
      </c>
      <c r="C287" t="s">
        <v>11248</v>
      </c>
      <c r="D287" s="2">
        <v>18999</v>
      </c>
      <c r="E287" s="2">
        <v>35000</v>
      </c>
      <c r="F287" s="2">
        <v>0.46</v>
      </c>
      <c r="G287" s="2">
        <v>4</v>
      </c>
      <c r="H287" s="3">
        <v>1001</v>
      </c>
      <c r="I287" t="s">
        <v>2190</v>
      </c>
      <c r="J287" t="s">
        <v>2191</v>
      </c>
      <c r="K287" t="s">
        <v>2192</v>
      </c>
      <c r="L287" t="s">
        <v>2193</v>
      </c>
      <c r="M287" t="s">
        <v>2194</v>
      </c>
      <c r="N287" t="s">
        <v>2195</v>
      </c>
      <c r="O287" t="s">
        <v>2196</v>
      </c>
      <c r="P287" t="s">
        <v>2197</v>
      </c>
      <c r="Q287" t="str">
        <f>IF(amazon[[#This Row],[Discount_Percentage]] &gt;= 50, "Yes", "No")</f>
        <v>No</v>
      </c>
      <c r="R287" s="3">
        <f>amazon[[#This Row],[Actual_Price]]*amazon[[#This Row],[Rating_Count]]</f>
        <v>35035000</v>
      </c>
      <c r="S287" s="7">
        <f>IF(amazon[[#This Row],[Discount_Percentage]]&gt;=0.5, 1,0)</f>
        <v>0</v>
      </c>
      <c r="T287" s="1" t="str">
        <f>IF(amazon[[#This Row],[Discounted_Price]]&lt;200, "₹200", IF(amazon[[#This Row],[Discounted_Price]]&lt;= 500, "₹200–₹500", "&gt;₹500"))</f>
        <v>&gt;₹500</v>
      </c>
      <c r="U287" s="3">
        <f>amazon[[#This Row],[Rating]]*amazon[[#This Row],[Rating_Count]]</f>
        <v>4004</v>
      </c>
      <c r="V28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87">
        <f>IF(amazon[[#This Row],[Rating_Count]]&lt;1000,1, 0)</f>
        <v>0</v>
      </c>
      <c r="X287" s="3">
        <f>VALUE(amazon[[#This Row],[Rating]]*amazon[[#This Row],[Rating_Count]])</f>
        <v>4004</v>
      </c>
    </row>
    <row r="288" spans="1:24" x14ac:dyDescent="0.2">
      <c r="A288" t="s">
        <v>2198</v>
      </c>
      <c r="B288" t="s">
        <v>11444</v>
      </c>
      <c r="C288" t="s">
        <v>11244</v>
      </c>
      <c r="D288" s="2">
        <v>249</v>
      </c>
      <c r="E288" s="2">
        <v>999</v>
      </c>
      <c r="F288" s="2">
        <v>0.75</v>
      </c>
      <c r="G288" s="2">
        <v>4.3</v>
      </c>
      <c r="H288" s="3">
        <v>112</v>
      </c>
      <c r="I288" t="s">
        <v>2199</v>
      </c>
      <c r="J288" t="s">
        <v>2200</v>
      </c>
      <c r="K288" t="s">
        <v>2201</v>
      </c>
      <c r="L288" t="s">
        <v>2202</v>
      </c>
      <c r="M288" t="s">
        <v>2203</v>
      </c>
      <c r="N288" t="s">
        <v>2204</v>
      </c>
      <c r="O288" t="s">
        <v>2205</v>
      </c>
      <c r="P288" t="s">
        <v>2206</v>
      </c>
      <c r="Q288" t="str">
        <f>IF(amazon[[#This Row],[Discount_Percentage]] &gt;= 50, "Yes", "No")</f>
        <v>No</v>
      </c>
      <c r="R288" s="3">
        <f>amazon[[#This Row],[Actual_Price]]*amazon[[#This Row],[Rating_Count]]</f>
        <v>111888</v>
      </c>
      <c r="S288" s="7">
        <f>IF(amazon[[#This Row],[Discount_Percentage]]&gt;=0.5, 1,0)</f>
        <v>1</v>
      </c>
      <c r="T288" s="1" t="str">
        <f>IF(amazon[[#This Row],[Discounted_Price]]&lt;200, "₹200", IF(amazon[[#This Row],[Discounted_Price]]&lt;= 500, "₹200–₹500", "&gt;₹500"))</f>
        <v>₹200–₹500</v>
      </c>
      <c r="U288" s="3">
        <f>amazon[[#This Row],[Rating]]*amazon[[#This Row],[Rating_Count]]</f>
        <v>481.59999999999997</v>
      </c>
      <c r="V28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88">
        <f>IF(amazon[[#This Row],[Rating_Count]]&lt;1000,1, 0)</f>
        <v>1</v>
      </c>
      <c r="X288" s="3">
        <f>VALUE(amazon[[#This Row],[Rating]]*amazon[[#This Row],[Rating_Count]])</f>
        <v>481.59999999999997</v>
      </c>
    </row>
    <row r="289" spans="1:24" x14ac:dyDescent="0.2">
      <c r="A289" t="s">
        <v>2207</v>
      </c>
      <c r="B289" t="s">
        <v>11380</v>
      </c>
      <c r="C289" t="s">
        <v>11248</v>
      </c>
      <c r="D289" s="2">
        <v>7999</v>
      </c>
      <c r="E289" s="2">
        <v>15999</v>
      </c>
      <c r="F289" s="2">
        <v>0.5</v>
      </c>
      <c r="G289" s="2">
        <v>3.8</v>
      </c>
      <c r="H289" s="3">
        <v>3022</v>
      </c>
      <c r="I289" t="s">
        <v>2208</v>
      </c>
      <c r="J289" t="s">
        <v>2209</v>
      </c>
      <c r="K289" t="s">
        <v>2210</v>
      </c>
      <c r="L289" t="s">
        <v>2211</v>
      </c>
      <c r="M289" t="s">
        <v>2212</v>
      </c>
      <c r="N289" t="s">
        <v>2213</v>
      </c>
      <c r="O289" t="s">
        <v>2214</v>
      </c>
      <c r="P289" t="s">
        <v>2215</v>
      </c>
      <c r="Q289" t="str">
        <f>IF(amazon[[#This Row],[Discount_Percentage]] &gt;= 50, "Yes", "No")</f>
        <v>No</v>
      </c>
      <c r="R289" s="3">
        <f>amazon[[#This Row],[Actual_Price]]*amazon[[#This Row],[Rating_Count]]</f>
        <v>48348978</v>
      </c>
      <c r="S289" s="7">
        <f>IF(amazon[[#This Row],[Discount_Percentage]]&gt;=0.5, 1,0)</f>
        <v>1</v>
      </c>
      <c r="T289" s="1" t="str">
        <f>IF(amazon[[#This Row],[Discounted_Price]]&lt;200, "₹200", IF(amazon[[#This Row],[Discounted_Price]]&lt;= 500, "₹200–₹500", "&gt;₹500"))</f>
        <v>&gt;₹500</v>
      </c>
      <c r="U289" s="3">
        <f>amazon[[#This Row],[Rating]]*amazon[[#This Row],[Rating_Count]]</f>
        <v>11483.6</v>
      </c>
      <c r="V28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89">
        <f>IF(amazon[[#This Row],[Rating_Count]]&lt;1000,1, 0)</f>
        <v>0</v>
      </c>
      <c r="X289" s="3">
        <f>VALUE(amazon[[#This Row],[Rating]]*amazon[[#This Row],[Rating_Count]])</f>
        <v>11483.6</v>
      </c>
    </row>
    <row r="290" spans="1:24" x14ac:dyDescent="0.2">
      <c r="A290" t="s">
        <v>2216</v>
      </c>
      <c r="B290" t="s">
        <v>11297</v>
      </c>
      <c r="C290" t="s">
        <v>11244</v>
      </c>
      <c r="D290" s="2">
        <v>649</v>
      </c>
      <c r="E290" s="2">
        <v>1600</v>
      </c>
      <c r="F290" s="2">
        <v>0.59</v>
      </c>
      <c r="G290" s="2">
        <v>4.3</v>
      </c>
      <c r="H290" s="3">
        <v>5451</v>
      </c>
      <c r="I290" t="s">
        <v>2217</v>
      </c>
      <c r="J290" t="s">
        <v>1431</v>
      </c>
      <c r="K290" t="s">
        <v>1432</v>
      </c>
      <c r="L290" t="s">
        <v>1433</v>
      </c>
      <c r="M290" t="s">
        <v>1434</v>
      </c>
      <c r="N290" t="s">
        <v>1435</v>
      </c>
      <c r="O290" t="s">
        <v>2218</v>
      </c>
      <c r="P290" t="s">
        <v>2219</v>
      </c>
      <c r="Q290" t="str">
        <f>IF(amazon[[#This Row],[Discount_Percentage]] &gt;= 50, "Yes", "No")</f>
        <v>No</v>
      </c>
      <c r="R290" s="3">
        <f>amazon[[#This Row],[Actual_Price]]*amazon[[#This Row],[Rating_Count]]</f>
        <v>8721600</v>
      </c>
      <c r="S290" s="7">
        <f>IF(amazon[[#This Row],[Discount_Percentage]]&gt;=0.5, 1,0)</f>
        <v>1</v>
      </c>
      <c r="T290" s="1" t="str">
        <f>IF(amazon[[#This Row],[Discounted_Price]]&lt;200, "₹200", IF(amazon[[#This Row],[Discounted_Price]]&lt;= 500, "₹200–₹500", "&gt;₹500"))</f>
        <v>&gt;₹500</v>
      </c>
      <c r="U290" s="3">
        <f>amazon[[#This Row],[Rating]]*amazon[[#This Row],[Rating_Count]]</f>
        <v>23439.3</v>
      </c>
      <c r="V29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90">
        <f>IF(amazon[[#This Row],[Rating_Count]]&lt;1000,1, 0)</f>
        <v>0</v>
      </c>
      <c r="X290" s="3">
        <f>VALUE(amazon[[#This Row],[Rating]]*amazon[[#This Row],[Rating_Count]])</f>
        <v>23439.3</v>
      </c>
    </row>
    <row r="291" spans="1:24" x14ac:dyDescent="0.2">
      <c r="A291" t="s">
        <v>2220</v>
      </c>
      <c r="B291" t="s">
        <v>11340</v>
      </c>
      <c r="C291" t="s">
        <v>11248</v>
      </c>
      <c r="D291" s="2">
        <v>1289</v>
      </c>
      <c r="E291" s="2">
        <v>2499</v>
      </c>
      <c r="F291" s="2">
        <v>0.48</v>
      </c>
      <c r="G291" s="2">
        <v>3.3</v>
      </c>
      <c r="H291" s="3">
        <v>73</v>
      </c>
      <c r="I291" t="s">
        <v>2221</v>
      </c>
      <c r="J291" t="s">
        <v>2222</v>
      </c>
      <c r="K291" t="s">
        <v>2223</v>
      </c>
      <c r="L291" t="s">
        <v>2224</v>
      </c>
      <c r="M291" t="s">
        <v>2225</v>
      </c>
      <c r="N291" t="s">
        <v>2226</v>
      </c>
      <c r="O291" t="s">
        <v>2227</v>
      </c>
      <c r="P291" t="s">
        <v>2228</v>
      </c>
      <c r="Q291" t="str">
        <f>IF(amazon[[#This Row],[Discount_Percentage]] &gt;= 50, "Yes", "No")</f>
        <v>No</v>
      </c>
      <c r="R291" s="3">
        <f>amazon[[#This Row],[Actual_Price]]*amazon[[#This Row],[Rating_Count]]</f>
        <v>182427</v>
      </c>
      <c r="S291" s="7">
        <f>IF(amazon[[#This Row],[Discount_Percentage]]&gt;=0.5, 1,0)</f>
        <v>0</v>
      </c>
      <c r="T291" s="1" t="str">
        <f>IF(amazon[[#This Row],[Discounted_Price]]&lt;200, "₹200", IF(amazon[[#This Row],[Discounted_Price]]&lt;= 500, "₹200–₹500", "&gt;₹500"))</f>
        <v>&gt;₹500</v>
      </c>
      <c r="U291" s="3">
        <f>amazon[[#This Row],[Rating]]*amazon[[#This Row],[Rating_Count]]</f>
        <v>240.89999999999998</v>
      </c>
      <c r="V29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91">
        <f>IF(amazon[[#This Row],[Rating_Count]]&lt;1000,1, 0)</f>
        <v>1</v>
      </c>
      <c r="X291" s="3">
        <f>VALUE(amazon[[#This Row],[Rating]]*amazon[[#This Row],[Rating_Count]])</f>
        <v>240.89999999999998</v>
      </c>
    </row>
    <row r="292" spans="1:24" x14ac:dyDescent="0.2">
      <c r="A292" t="s">
        <v>2229</v>
      </c>
      <c r="B292" t="s">
        <v>11297</v>
      </c>
      <c r="C292" t="s">
        <v>11248</v>
      </c>
      <c r="D292" s="2">
        <v>609</v>
      </c>
      <c r="E292" s="2">
        <v>1500</v>
      </c>
      <c r="F292" s="2">
        <v>0.59</v>
      </c>
      <c r="G292" s="2">
        <v>4.5</v>
      </c>
      <c r="H292" s="3">
        <v>1029</v>
      </c>
      <c r="I292" t="s">
        <v>2230</v>
      </c>
      <c r="J292" t="s">
        <v>2231</v>
      </c>
      <c r="K292" t="s">
        <v>2232</v>
      </c>
      <c r="L292" t="s">
        <v>2233</v>
      </c>
      <c r="M292" t="s">
        <v>2234</v>
      </c>
      <c r="N292" t="s">
        <v>2235</v>
      </c>
      <c r="O292" t="s">
        <v>2236</v>
      </c>
      <c r="P292" t="s">
        <v>2237</v>
      </c>
      <c r="Q292" t="str">
        <f>IF(amazon[[#This Row],[Discount_Percentage]] &gt;= 50, "Yes", "No")</f>
        <v>No</v>
      </c>
      <c r="R292" s="3">
        <f>amazon[[#This Row],[Actual_Price]]*amazon[[#This Row],[Rating_Count]]</f>
        <v>1543500</v>
      </c>
      <c r="S292" s="7">
        <f>IF(amazon[[#This Row],[Discount_Percentage]]&gt;=0.5, 1,0)</f>
        <v>1</v>
      </c>
      <c r="T292" s="1" t="str">
        <f>IF(amazon[[#This Row],[Discounted_Price]]&lt;200, "₹200", IF(amazon[[#This Row],[Discounted_Price]]&lt;= 500, "₹200–₹500", "&gt;₹500"))</f>
        <v>&gt;₹500</v>
      </c>
      <c r="U292" s="3">
        <f>amazon[[#This Row],[Rating]]*amazon[[#This Row],[Rating_Count]]</f>
        <v>4630.5</v>
      </c>
      <c r="V29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92">
        <f>IF(amazon[[#This Row],[Rating_Count]]&lt;1000,1, 0)</f>
        <v>0</v>
      </c>
      <c r="X292" s="3">
        <f>VALUE(amazon[[#This Row],[Rating]]*amazon[[#This Row],[Rating_Count]])</f>
        <v>4630.5</v>
      </c>
    </row>
    <row r="293" spans="1:24" x14ac:dyDescent="0.2">
      <c r="A293" t="s">
        <v>2238</v>
      </c>
      <c r="B293" t="s">
        <v>11445</v>
      </c>
      <c r="C293" t="s">
        <v>11248</v>
      </c>
      <c r="D293" s="2">
        <v>32990</v>
      </c>
      <c r="E293" s="2">
        <v>54990</v>
      </c>
      <c r="F293" s="2">
        <v>0.4</v>
      </c>
      <c r="G293" s="2">
        <v>4.0999999999999996</v>
      </c>
      <c r="H293" s="3">
        <v>1555</v>
      </c>
      <c r="I293" t="s">
        <v>2239</v>
      </c>
      <c r="J293" t="s">
        <v>2240</v>
      </c>
      <c r="K293" t="s">
        <v>2241</v>
      </c>
      <c r="L293" t="s">
        <v>2242</v>
      </c>
      <c r="M293" t="s">
        <v>2243</v>
      </c>
      <c r="N293" t="s">
        <v>2244</v>
      </c>
      <c r="O293" t="s">
        <v>2245</v>
      </c>
      <c r="P293" t="s">
        <v>2246</v>
      </c>
      <c r="Q293" t="str">
        <f>IF(amazon[[#This Row],[Discount_Percentage]] &gt;= 50, "Yes", "No")</f>
        <v>No</v>
      </c>
      <c r="R293" s="3">
        <f>amazon[[#This Row],[Actual_Price]]*amazon[[#This Row],[Rating_Count]]</f>
        <v>85509450</v>
      </c>
      <c r="S293" s="7">
        <f>IF(amazon[[#This Row],[Discount_Percentage]]&gt;=0.5, 1,0)</f>
        <v>0</v>
      </c>
      <c r="T293" s="1" t="str">
        <f>IF(amazon[[#This Row],[Discounted_Price]]&lt;200, "₹200", IF(amazon[[#This Row],[Discounted_Price]]&lt;= 500, "₹200–₹500", "&gt;₹500"))</f>
        <v>&gt;₹500</v>
      </c>
      <c r="U293" s="3">
        <f>amazon[[#This Row],[Rating]]*amazon[[#This Row],[Rating_Count]]</f>
        <v>6375.4999999999991</v>
      </c>
      <c r="V29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93">
        <f>IF(amazon[[#This Row],[Rating_Count]]&lt;1000,1, 0)</f>
        <v>0</v>
      </c>
      <c r="X293" s="3">
        <f>VALUE(amazon[[#This Row],[Rating]]*amazon[[#This Row],[Rating_Count]])</f>
        <v>6375.4999999999991</v>
      </c>
    </row>
    <row r="294" spans="1:24" x14ac:dyDescent="0.2">
      <c r="A294" t="s">
        <v>2247</v>
      </c>
      <c r="B294" t="s">
        <v>11446</v>
      </c>
      <c r="C294" t="s">
        <v>11248</v>
      </c>
      <c r="D294" s="2">
        <v>599</v>
      </c>
      <c r="E294" s="2">
        <v>1999</v>
      </c>
      <c r="F294" s="2">
        <v>0.7</v>
      </c>
      <c r="G294" s="2">
        <v>4.2</v>
      </c>
      <c r="H294" s="3">
        <v>47</v>
      </c>
      <c r="I294" t="s">
        <v>2248</v>
      </c>
      <c r="J294" t="s">
        <v>2249</v>
      </c>
      <c r="K294" t="s">
        <v>2250</v>
      </c>
      <c r="L294" t="s">
        <v>2251</v>
      </c>
      <c r="M294" t="s">
        <v>2252</v>
      </c>
      <c r="N294" t="s">
        <v>2253</v>
      </c>
      <c r="O294" t="s">
        <v>2254</v>
      </c>
      <c r="P294" t="s">
        <v>2255</v>
      </c>
      <c r="Q294" t="str">
        <f>IF(amazon[[#This Row],[Discount_Percentage]] &gt;= 50, "Yes", "No")</f>
        <v>No</v>
      </c>
      <c r="R294" s="3">
        <f>amazon[[#This Row],[Actual_Price]]*amazon[[#This Row],[Rating_Count]]</f>
        <v>93953</v>
      </c>
      <c r="S294" s="7">
        <f>IF(amazon[[#This Row],[Discount_Percentage]]&gt;=0.5, 1,0)</f>
        <v>1</v>
      </c>
      <c r="T294" s="1" t="str">
        <f>IF(amazon[[#This Row],[Discounted_Price]]&lt;200, "₹200", IF(amazon[[#This Row],[Discounted_Price]]&lt;= 500, "₹200–₹500", "&gt;₹500"))</f>
        <v>&gt;₹500</v>
      </c>
      <c r="U294" s="3">
        <f>amazon[[#This Row],[Rating]]*amazon[[#This Row],[Rating_Count]]</f>
        <v>197.4</v>
      </c>
      <c r="V29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94">
        <f>IF(amazon[[#This Row],[Rating_Count]]&lt;1000,1, 0)</f>
        <v>1</v>
      </c>
      <c r="X294" s="3">
        <f>VALUE(amazon[[#This Row],[Rating]]*amazon[[#This Row],[Rating_Count]])</f>
        <v>197.4</v>
      </c>
    </row>
    <row r="295" spans="1:24" x14ac:dyDescent="0.2">
      <c r="A295" t="s">
        <v>2256</v>
      </c>
      <c r="B295" t="s">
        <v>11297</v>
      </c>
      <c r="C295" t="s">
        <v>11244</v>
      </c>
      <c r="D295" s="2">
        <v>349</v>
      </c>
      <c r="E295" s="2">
        <v>899</v>
      </c>
      <c r="F295" s="2">
        <v>0.61</v>
      </c>
      <c r="G295" s="2">
        <v>4.0999999999999996</v>
      </c>
      <c r="H295" s="3">
        <v>14896</v>
      </c>
      <c r="I295" t="s">
        <v>2257</v>
      </c>
      <c r="J295" t="s">
        <v>2258</v>
      </c>
      <c r="K295" t="s">
        <v>2259</v>
      </c>
      <c r="L295" t="s">
        <v>2260</v>
      </c>
      <c r="M295" t="s">
        <v>2261</v>
      </c>
      <c r="N295" t="s">
        <v>2262</v>
      </c>
      <c r="O295" t="s">
        <v>2263</v>
      </c>
      <c r="P295" t="s">
        <v>2264</v>
      </c>
      <c r="Q295" t="str">
        <f>IF(amazon[[#This Row],[Discount_Percentage]] &gt;= 50, "Yes", "No")</f>
        <v>No</v>
      </c>
      <c r="R295" s="3">
        <f>amazon[[#This Row],[Actual_Price]]*amazon[[#This Row],[Rating_Count]]</f>
        <v>13391504</v>
      </c>
      <c r="S295" s="7">
        <f>IF(amazon[[#This Row],[Discount_Percentage]]&gt;=0.5, 1,0)</f>
        <v>1</v>
      </c>
      <c r="T295" s="1" t="str">
        <f>IF(amazon[[#This Row],[Discounted_Price]]&lt;200, "₹200", IF(amazon[[#This Row],[Discounted_Price]]&lt;= 500, "₹200–₹500", "&gt;₹500"))</f>
        <v>₹200–₹500</v>
      </c>
      <c r="U295" s="3">
        <f>amazon[[#This Row],[Rating]]*amazon[[#This Row],[Rating_Count]]</f>
        <v>61073.599999999991</v>
      </c>
      <c r="V29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95">
        <f>IF(amazon[[#This Row],[Rating_Count]]&lt;1000,1, 0)</f>
        <v>0</v>
      </c>
      <c r="X295" s="3">
        <f>VALUE(amazon[[#This Row],[Rating]]*amazon[[#This Row],[Rating_Count]])</f>
        <v>61073.599999999991</v>
      </c>
    </row>
    <row r="296" spans="1:24" x14ac:dyDescent="0.2">
      <c r="A296" t="s">
        <v>2265</v>
      </c>
      <c r="B296" t="s">
        <v>11447</v>
      </c>
      <c r="C296" t="s">
        <v>11248</v>
      </c>
      <c r="D296" s="2">
        <v>29999</v>
      </c>
      <c r="E296" s="2">
        <v>50999</v>
      </c>
      <c r="F296" s="2">
        <v>0.41</v>
      </c>
      <c r="G296" s="2">
        <v>4.4000000000000004</v>
      </c>
      <c r="H296" s="3">
        <v>1712</v>
      </c>
      <c r="I296" t="s">
        <v>2266</v>
      </c>
      <c r="J296" t="s">
        <v>2267</v>
      </c>
      <c r="K296" t="s">
        <v>2268</v>
      </c>
      <c r="L296" t="s">
        <v>2269</v>
      </c>
      <c r="M296" t="s">
        <v>2270</v>
      </c>
      <c r="N296" t="s">
        <v>2271</v>
      </c>
      <c r="O296" t="s">
        <v>2272</v>
      </c>
      <c r="P296" t="s">
        <v>2273</v>
      </c>
      <c r="Q296" t="str">
        <f>IF(amazon[[#This Row],[Discount_Percentage]] &gt;= 50, "Yes", "No")</f>
        <v>No</v>
      </c>
      <c r="R296" s="3">
        <f>amazon[[#This Row],[Actual_Price]]*amazon[[#This Row],[Rating_Count]]</f>
        <v>87310288</v>
      </c>
      <c r="S296" s="7">
        <f>IF(amazon[[#This Row],[Discount_Percentage]]&gt;=0.5, 1,0)</f>
        <v>0</v>
      </c>
      <c r="T296" s="1" t="str">
        <f>IF(amazon[[#This Row],[Discounted_Price]]&lt;200, "₹200", IF(amazon[[#This Row],[Discounted_Price]]&lt;= 500, "₹200–₹500", "&gt;₹500"))</f>
        <v>&gt;₹500</v>
      </c>
      <c r="U296" s="3">
        <f>amazon[[#This Row],[Rating]]*amazon[[#This Row],[Rating_Count]]</f>
        <v>7532.8</v>
      </c>
      <c r="V29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96">
        <f>IF(amazon[[#This Row],[Rating_Count]]&lt;1000,1, 0)</f>
        <v>0</v>
      </c>
      <c r="X296" s="3">
        <f>VALUE(amazon[[#This Row],[Rating]]*amazon[[#This Row],[Rating_Count]])</f>
        <v>7532.8</v>
      </c>
    </row>
    <row r="297" spans="1:24" x14ac:dyDescent="0.2">
      <c r="A297" t="s">
        <v>2274</v>
      </c>
      <c r="B297" t="s">
        <v>11425</v>
      </c>
      <c r="C297" t="s">
        <v>11248</v>
      </c>
      <c r="D297" s="2">
        <v>199</v>
      </c>
      <c r="E297" s="2">
        <v>399</v>
      </c>
      <c r="F297" s="2">
        <v>0.5</v>
      </c>
      <c r="G297" s="2">
        <v>4.2</v>
      </c>
      <c r="H297" s="3">
        <v>1335</v>
      </c>
      <c r="I297" t="s">
        <v>1896</v>
      </c>
      <c r="J297" t="s">
        <v>1897</v>
      </c>
      <c r="K297" t="s">
        <v>1898</v>
      </c>
      <c r="L297" t="s">
        <v>1899</v>
      </c>
      <c r="M297" t="s">
        <v>1900</v>
      </c>
      <c r="N297" t="s">
        <v>1901</v>
      </c>
      <c r="O297" t="s">
        <v>1902</v>
      </c>
      <c r="P297" t="s">
        <v>2275</v>
      </c>
      <c r="Q297" t="str">
        <f>IF(amazon[[#This Row],[Discount_Percentage]] &gt;= 50, "Yes", "No")</f>
        <v>No</v>
      </c>
      <c r="R297" s="3">
        <f>amazon[[#This Row],[Actual_Price]]*amazon[[#This Row],[Rating_Count]]</f>
        <v>532665</v>
      </c>
      <c r="S297" s="7">
        <f>IF(amazon[[#This Row],[Discount_Percentage]]&gt;=0.5, 1,0)</f>
        <v>1</v>
      </c>
      <c r="T297" s="1" t="str">
        <f>IF(amazon[[#This Row],[Discounted_Price]]&lt;200, "₹200", IF(amazon[[#This Row],[Discounted_Price]]&lt;= 500, "₹200–₹500", "&gt;₹500"))</f>
        <v>₹200</v>
      </c>
      <c r="U297" s="3">
        <f>amazon[[#This Row],[Rating]]*amazon[[#This Row],[Rating_Count]]</f>
        <v>5607</v>
      </c>
      <c r="V29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97">
        <f>IF(amazon[[#This Row],[Rating_Count]]&lt;1000,1, 0)</f>
        <v>0</v>
      </c>
      <c r="X297" s="3">
        <f>VALUE(amazon[[#This Row],[Rating]]*amazon[[#This Row],[Rating_Count]])</f>
        <v>5607</v>
      </c>
    </row>
    <row r="298" spans="1:24" x14ac:dyDescent="0.2">
      <c r="A298" t="s">
        <v>2276</v>
      </c>
      <c r="B298" t="s">
        <v>11448</v>
      </c>
      <c r="C298" t="s">
        <v>11248</v>
      </c>
      <c r="D298" s="2">
        <v>349</v>
      </c>
      <c r="E298" s="2">
        <v>699</v>
      </c>
      <c r="F298" s="2">
        <v>0.5</v>
      </c>
      <c r="G298" s="2">
        <v>3.9</v>
      </c>
      <c r="H298" s="3">
        <v>214</v>
      </c>
      <c r="I298" t="s">
        <v>2277</v>
      </c>
      <c r="J298" t="s">
        <v>2278</v>
      </c>
      <c r="K298" t="s">
        <v>2279</v>
      </c>
      <c r="L298" t="s">
        <v>2280</v>
      </c>
      <c r="M298" t="s">
        <v>2281</v>
      </c>
      <c r="N298" t="s">
        <v>2282</v>
      </c>
      <c r="O298" t="s">
        <v>2283</v>
      </c>
      <c r="P298" t="s">
        <v>2284</v>
      </c>
      <c r="Q298" t="str">
        <f>IF(amazon[[#This Row],[Discount_Percentage]] &gt;= 50, "Yes", "No")</f>
        <v>No</v>
      </c>
      <c r="R298" s="3">
        <f>amazon[[#This Row],[Actual_Price]]*amazon[[#This Row],[Rating_Count]]</f>
        <v>149586</v>
      </c>
      <c r="S298" s="7">
        <f>IF(amazon[[#This Row],[Discount_Percentage]]&gt;=0.5, 1,0)</f>
        <v>1</v>
      </c>
      <c r="T298" s="1" t="str">
        <f>IF(amazon[[#This Row],[Discounted_Price]]&lt;200, "₹200", IF(amazon[[#This Row],[Discounted_Price]]&lt;= 500, "₹200–₹500", "&gt;₹500"))</f>
        <v>₹200–₹500</v>
      </c>
      <c r="U298" s="3">
        <f>amazon[[#This Row],[Rating]]*amazon[[#This Row],[Rating_Count]]</f>
        <v>834.6</v>
      </c>
      <c r="V29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98">
        <f>IF(amazon[[#This Row],[Rating_Count]]&lt;1000,1, 0)</f>
        <v>1</v>
      </c>
      <c r="X298" s="3">
        <f>VALUE(amazon[[#This Row],[Rating]]*amazon[[#This Row],[Rating_Count]])</f>
        <v>834.6</v>
      </c>
    </row>
    <row r="299" spans="1:24" x14ac:dyDescent="0.2">
      <c r="A299" t="s">
        <v>2285</v>
      </c>
      <c r="B299" t="s">
        <v>11449</v>
      </c>
      <c r="C299" t="s">
        <v>11248</v>
      </c>
      <c r="D299" s="2">
        <v>1850</v>
      </c>
      <c r="E299" s="2">
        <v>4500</v>
      </c>
      <c r="F299" s="2">
        <v>0.59</v>
      </c>
      <c r="G299" s="2">
        <v>4</v>
      </c>
      <c r="H299" s="3">
        <v>184</v>
      </c>
      <c r="I299" t="s">
        <v>2286</v>
      </c>
      <c r="J299" t="s">
        <v>2287</v>
      </c>
      <c r="K299" t="s">
        <v>2288</v>
      </c>
      <c r="L299" t="s">
        <v>2289</v>
      </c>
      <c r="M299" t="s">
        <v>2290</v>
      </c>
      <c r="N299" t="s">
        <v>2291</v>
      </c>
      <c r="O299" t="s">
        <v>2292</v>
      </c>
      <c r="P299" t="s">
        <v>2293</v>
      </c>
      <c r="Q299" t="str">
        <f>IF(amazon[[#This Row],[Discount_Percentage]] &gt;= 50, "Yes", "No")</f>
        <v>No</v>
      </c>
      <c r="R299" s="3">
        <f>amazon[[#This Row],[Actual_Price]]*amazon[[#This Row],[Rating_Count]]</f>
        <v>828000</v>
      </c>
      <c r="S299" s="7">
        <f>IF(amazon[[#This Row],[Discount_Percentage]]&gt;=0.5, 1,0)</f>
        <v>1</v>
      </c>
      <c r="T299" s="1" t="str">
        <f>IF(amazon[[#This Row],[Discounted_Price]]&lt;200, "₹200", IF(amazon[[#This Row],[Discounted_Price]]&lt;= 500, "₹200–₹500", "&gt;₹500"))</f>
        <v>&gt;₹500</v>
      </c>
      <c r="U299" s="3">
        <f>amazon[[#This Row],[Rating]]*amazon[[#This Row],[Rating_Count]]</f>
        <v>736</v>
      </c>
      <c r="V29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299">
        <f>IF(amazon[[#This Row],[Rating_Count]]&lt;1000,1, 0)</f>
        <v>1</v>
      </c>
      <c r="X299" s="3">
        <f>VALUE(amazon[[#This Row],[Rating]]*amazon[[#This Row],[Rating_Count]])</f>
        <v>736</v>
      </c>
    </row>
    <row r="300" spans="1:24" x14ac:dyDescent="0.2">
      <c r="A300" t="s">
        <v>2294</v>
      </c>
      <c r="B300" t="s">
        <v>11450</v>
      </c>
      <c r="C300" t="s">
        <v>11248</v>
      </c>
      <c r="D300" s="2">
        <v>13990</v>
      </c>
      <c r="E300" s="2">
        <v>28900</v>
      </c>
      <c r="F300" s="2">
        <v>0.52</v>
      </c>
      <c r="G300" s="2">
        <v>4.5</v>
      </c>
      <c r="H300" s="3">
        <v>7</v>
      </c>
      <c r="I300" t="s">
        <v>2295</v>
      </c>
      <c r="J300" t="s">
        <v>2296</v>
      </c>
      <c r="K300" t="s">
        <v>2297</v>
      </c>
      <c r="L300" t="s">
        <v>2298</v>
      </c>
      <c r="M300" t="s">
        <v>2299</v>
      </c>
      <c r="N300" t="s">
        <v>2300</v>
      </c>
      <c r="O300" t="s">
        <v>2301</v>
      </c>
      <c r="P300" t="s">
        <v>2302</v>
      </c>
      <c r="Q300" t="str">
        <f>IF(amazon[[#This Row],[Discount_Percentage]] &gt;= 50, "Yes", "No")</f>
        <v>No</v>
      </c>
      <c r="R300" s="3">
        <f>amazon[[#This Row],[Actual_Price]]*amazon[[#This Row],[Rating_Count]]</f>
        <v>202300</v>
      </c>
      <c r="S300" s="7">
        <f>IF(amazon[[#This Row],[Discount_Percentage]]&gt;=0.5, 1,0)</f>
        <v>1</v>
      </c>
      <c r="T300" s="1" t="str">
        <f>IF(amazon[[#This Row],[Discounted_Price]]&lt;200, "₹200", IF(amazon[[#This Row],[Discounted_Price]]&lt;= 500, "₹200–₹500", "&gt;₹500"))</f>
        <v>&gt;₹500</v>
      </c>
      <c r="U300" s="3">
        <f>amazon[[#This Row],[Rating]]*amazon[[#This Row],[Rating_Count]]</f>
        <v>31.5</v>
      </c>
      <c r="V30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00">
        <f>IF(amazon[[#This Row],[Rating_Count]]&lt;1000,1, 0)</f>
        <v>1</v>
      </c>
      <c r="X300" s="3">
        <f>VALUE(amazon[[#This Row],[Rating]]*amazon[[#This Row],[Rating_Count]])</f>
        <v>31.5</v>
      </c>
    </row>
    <row r="301" spans="1:24" x14ac:dyDescent="0.2">
      <c r="A301" t="s">
        <v>2303</v>
      </c>
      <c r="B301" t="s">
        <v>11451</v>
      </c>
      <c r="C301" t="s">
        <v>11244</v>
      </c>
      <c r="D301" s="2">
        <v>129</v>
      </c>
      <c r="E301" s="2">
        <v>449</v>
      </c>
      <c r="F301" s="2">
        <v>0.71</v>
      </c>
      <c r="G301" s="2">
        <v>3.7</v>
      </c>
      <c r="H301" s="3">
        <v>41</v>
      </c>
      <c r="I301" t="s">
        <v>2304</v>
      </c>
      <c r="J301" t="s">
        <v>2305</v>
      </c>
      <c r="K301" t="s">
        <v>2306</v>
      </c>
      <c r="L301" t="s">
        <v>2307</v>
      </c>
      <c r="M301" t="s">
        <v>2308</v>
      </c>
      <c r="N301" t="s">
        <v>2309</v>
      </c>
      <c r="O301" t="s">
        <v>2310</v>
      </c>
      <c r="P301" t="s">
        <v>2311</v>
      </c>
      <c r="Q301" t="str">
        <f>IF(amazon[[#This Row],[Discount_Percentage]] &gt;= 50, "Yes", "No")</f>
        <v>No</v>
      </c>
      <c r="R301" s="3">
        <f>amazon[[#This Row],[Actual_Price]]*amazon[[#This Row],[Rating_Count]]</f>
        <v>18409</v>
      </c>
      <c r="S301" s="7">
        <f>IF(amazon[[#This Row],[Discount_Percentage]]&gt;=0.5, 1,0)</f>
        <v>1</v>
      </c>
      <c r="T301" s="1" t="str">
        <f>IF(amazon[[#This Row],[Discounted_Price]]&lt;200, "₹200", IF(amazon[[#This Row],[Discounted_Price]]&lt;= 500, "₹200–₹500", "&gt;₹500"))</f>
        <v>₹200</v>
      </c>
      <c r="U301" s="3">
        <f>amazon[[#This Row],[Rating]]*amazon[[#This Row],[Rating_Count]]</f>
        <v>151.70000000000002</v>
      </c>
      <c r="V30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01">
        <f>IF(amazon[[#This Row],[Rating_Count]]&lt;1000,1, 0)</f>
        <v>1</v>
      </c>
      <c r="X301" s="3">
        <f>VALUE(amazon[[#This Row],[Rating]]*amazon[[#This Row],[Rating_Count]])</f>
        <v>151.70000000000002</v>
      </c>
    </row>
    <row r="302" spans="1:24" x14ac:dyDescent="0.2">
      <c r="A302" t="s">
        <v>2312</v>
      </c>
      <c r="B302" t="s">
        <v>11307</v>
      </c>
      <c r="C302" t="s">
        <v>11248</v>
      </c>
      <c r="D302" s="2">
        <v>379</v>
      </c>
      <c r="E302" s="2">
        <v>999</v>
      </c>
      <c r="F302" s="2">
        <v>0.62</v>
      </c>
      <c r="G302" s="2">
        <v>4.2</v>
      </c>
      <c r="H302" s="3">
        <v>12153</v>
      </c>
      <c r="I302" t="s">
        <v>2313</v>
      </c>
      <c r="J302" t="s">
        <v>211</v>
      </c>
      <c r="K302" t="s">
        <v>212</v>
      </c>
      <c r="L302" t="s">
        <v>213</v>
      </c>
      <c r="M302" t="s">
        <v>214</v>
      </c>
      <c r="N302" t="s">
        <v>215</v>
      </c>
      <c r="O302" t="s">
        <v>2314</v>
      </c>
      <c r="P302" t="s">
        <v>2315</v>
      </c>
      <c r="Q302" t="str">
        <f>IF(amazon[[#This Row],[Discount_Percentage]] &gt;= 50, "Yes", "No")</f>
        <v>No</v>
      </c>
      <c r="R302" s="3">
        <f>amazon[[#This Row],[Actual_Price]]*amazon[[#This Row],[Rating_Count]]</f>
        <v>12140847</v>
      </c>
      <c r="S302" s="7">
        <f>IF(amazon[[#This Row],[Discount_Percentage]]&gt;=0.5, 1,0)</f>
        <v>1</v>
      </c>
      <c r="T302" s="1" t="str">
        <f>IF(amazon[[#This Row],[Discounted_Price]]&lt;200, "₹200", IF(amazon[[#This Row],[Discounted_Price]]&lt;= 500, "₹200–₹500", "&gt;₹500"))</f>
        <v>₹200–₹500</v>
      </c>
      <c r="U302" s="3">
        <f>amazon[[#This Row],[Rating]]*amazon[[#This Row],[Rating_Count]]</f>
        <v>51042.6</v>
      </c>
      <c r="V30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02">
        <f>IF(amazon[[#This Row],[Rating_Count]]&lt;1000,1, 0)</f>
        <v>0</v>
      </c>
      <c r="X302" s="3">
        <f>VALUE(amazon[[#This Row],[Rating]]*amazon[[#This Row],[Rating_Count]])</f>
        <v>51042.6</v>
      </c>
    </row>
    <row r="303" spans="1:24" x14ac:dyDescent="0.2">
      <c r="A303" t="s">
        <v>2316</v>
      </c>
      <c r="B303" t="s">
        <v>11452</v>
      </c>
      <c r="C303" t="s">
        <v>11248</v>
      </c>
      <c r="D303" s="2">
        <v>185</v>
      </c>
      <c r="E303" s="2">
        <v>499</v>
      </c>
      <c r="F303" s="2">
        <v>0.63</v>
      </c>
      <c r="G303" s="2">
        <v>4.2</v>
      </c>
      <c r="H303" s="3">
        <v>25</v>
      </c>
      <c r="I303" t="s">
        <v>2317</v>
      </c>
      <c r="J303" t="s">
        <v>2318</v>
      </c>
      <c r="K303" t="s">
        <v>2319</v>
      </c>
      <c r="L303" t="s">
        <v>2320</v>
      </c>
      <c r="M303" t="s">
        <v>2321</v>
      </c>
      <c r="N303" t="s">
        <v>2322</v>
      </c>
      <c r="O303" t="s">
        <v>2323</v>
      </c>
      <c r="P303" t="s">
        <v>2324</v>
      </c>
      <c r="Q303" t="str">
        <f>IF(amazon[[#This Row],[Discount_Percentage]] &gt;= 50, "Yes", "No")</f>
        <v>No</v>
      </c>
      <c r="R303" s="3">
        <f>amazon[[#This Row],[Actual_Price]]*amazon[[#This Row],[Rating_Count]]</f>
        <v>12475</v>
      </c>
      <c r="S303" s="7">
        <f>IF(amazon[[#This Row],[Discount_Percentage]]&gt;=0.5, 1,0)</f>
        <v>1</v>
      </c>
      <c r="T303" s="1" t="str">
        <f>IF(amazon[[#This Row],[Discounted_Price]]&lt;200, "₹200", IF(amazon[[#This Row],[Discounted_Price]]&lt;= 500, "₹200–₹500", "&gt;₹500"))</f>
        <v>₹200</v>
      </c>
      <c r="U303" s="3">
        <f>amazon[[#This Row],[Rating]]*amazon[[#This Row],[Rating_Count]]</f>
        <v>105</v>
      </c>
      <c r="V30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03">
        <f>IF(amazon[[#This Row],[Rating_Count]]&lt;1000,1, 0)</f>
        <v>1</v>
      </c>
      <c r="X303" s="3">
        <f>VALUE(amazon[[#This Row],[Rating]]*amazon[[#This Row],[Rating_Count]])</f>
        <v>105</v>
      </c>
    </row>
    <row r="304" spans="1:24" x14ac:dyDescent="0.2">
      <c r="A304" t="s">
        <v>2325</v>
      </c>
      <c r="B304" t="s">
        <v>11453</v>
      </c>
      <c r="C304" t="s">
        <v>11244</v>
      </c>
      <c r="D304" s="2">
        <v>218</v>
      </c>
      <c r="E304" s="2">
        <v>999</v>
      </c>
      <c r="F304" s="2">
        <v>0.78</v>
      </c>
      <c r="G304" s="2">
        <v>4.2</v>
      </c>
      <c r="H304" s="3">
        <v>163</v>
      </c>
      <c r="I304" t="s">
        <v>2326</v>
      </c>
      <c r="J304" t="s">
        <v>2327</v>
      </c>
      <c r="K304" t="s">
        <v>2328</v>
      </c>
      <c r="L304" t="s">
        <v>2329</v>
      </c>
      <c r="M304" t="s">
        <v>2330</v>
      </c>
      <c r="N304" t="s">
        <v>2331</v>
      </c>
      <c r="O304" t="s">
        <v>2332</v>
      </c>
      <c r="P304" t="s">
        <v>2333</v>
      </c>
      <c r="Q304" t="str">
        <f>IF(amazon[[#This Row],[Discount_Percentage]] &gt;= 50, "Yes", "No")</f>
        <v>No</v>
      </c>
      <c r="R304" s="3">
        <f>amazon[[#This Row],[Actual_Price]]*amazon[[#This Row],[Rating_Count]]</f>
        <v>162837</v>
      </c>
      <c r="S304" s="7">
        <f>IF(amazon[[#This Row],[Discount_Percentage]]&gt;=0.5, 1,0)</f>
        <v>1</v>
      </c>
      <c r="T304" s="1" t="str">
        <f>IF(amazon[[#This Row],[Discounted_Price]]&lt;200, "₹200", IF(amazon[[#This Row],[Discounted_Price]]&lt;= 500, "₹200–₹500", "&gt;₹500"))</f>
        <v>₹200–₹500</v>
      </c>
      <c r="U304" s="3">
        <f>amazon[[#This Row],[Rating]]*amazon[[#This Row],[Rating_Count]]</f>
        <v>684.6</v>
      </c>
      <c r="V30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04">
        <f>IF(amazon[[#This Row],[Rating_Count]]&lt;1000,1, 0)</f>
        <v>1</v>
      </c>
      <c r="X304" s="3">
        <f>VALUE(amazon[[#This Row],[Rating]]*amazon[[#This Row],[Rating_Count]])</f>
        <v>684.6</v>
      </c>
    </row>
    <row r="305" spans="1:24" x14ac:dyDescent="0.2">
      <c r="A305" t="s">
        <v>2334</v>
      </c>
      <c r="B305" t="s">
        <v>11454</v>
      </c>
      <c r="C305" t="s">
        <v>11244</v>
      </c>
      <c r="D305" s="2">
        <v>199</v>
      </c>
      <c r="E305" s="2">
        <v>999</v>
      </c>
      <c r="F305" s="2">
        <v>0.8</v>
      </c>
      <c r="G305" s="2">
        <v>4.3</v>
      </c>
      <c r="H305" s="3">
        <v>87</v>
      </c>
      <c r="I305" t="s">
        <v>2335</v>
      </c>
      <c r="J305" t="s">
        <v>2336</v>
      </c>
      <c r="K305" t="s">
        <v>2337</v>
      </c>
      <c r="L305" t="s">
        <v>2338</v>
      </c>
      <c r="M305" t="s">
        <v>2339</v>
      </c>
      <c r="N305" t="s">
        <v>2340</v>
      </c>
      <c r="O305" t="s">
        <v>2341</v>
      </c>
      <c r="P305" t="s">
        <v>2342</v>
      </c>
      <c r="Q305" t="str">
        <f>IF(amazon[[#This Row],[Discount_Percentage]] &gt;= 50, "Yes", "No")</f>
        <v>No</v>
      </c>
      <c r="R305" s="3">
        <f>amazon[[#This Row],[Actual_Price]]*amazon[[#This Row],[Rating_Count]]</f>
        <v>86913</v>
      </c>
      <c r="S305" s="7">
        <f>IF(amazon[[#This Row],[Discount_Percentage]]&gt;=0.5, 1,0)</f>
        <v>1</v>
      </c>
      <c r="T305" s="1" t="str">
        <f>IF(amazon[[#This Row],[Discounted_Price]]&lt;200, "₹200", IF(amazon[[#This Row],[Discounted_Price]]&lt;= 500, "₹200–₹500", "&gt;₹500"))</f>
        <v>₹200</v>
      </c>
      <c r="U305" s="3">
        <f>amazon[[#This Row],[Rating]]*amazon[[#This Row],[Rating_Count]]</f>
        <v>374.09999999999997</v>
      </c>
      <c r="V30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05">
        <f>IF(amazon[[#This Row],[Rating_Count]]&lt;1000,1, 0)</f>
        <v>1</v>
      </c>
      <c r="X305" s="3">
        <f>VALUE(amazon[[#This Row],[Rating]]*amazon[[#This Row],[Rating_Count]])</f>
        <v>374.09999999999997</v>
      </c>
    </row>
    <row r="306" spans="1:24" x14ac:dyDescent="0.2">
      <c r="A306" t="s">
        <v>2343</v>
      </c>
      <c r="B306" t="s">
        <v>11321</v>
      </c>
      <c r="C306" t="s">
        <v>11248</v>
      </c>
      <c r="D306" s="2">
        <v>499</v>
      </c>
      <c r="E306" s="2">
        <v>900</v>
      </c>
      <c r="F306" s="2">
        <v>0.45</v>
      </c>
      <c r="G306" s="2">
        <v>4.4000000000000004</v>
      </c>
      <c r="H306" s="3">
        <v>2165</v>
      </c>
      <c r="I306" t="s">
        <v>2344</v>
      </c>
      <c r="J306" t="s">
        <v>2345</v>
      </c>
      <c r="K306" t="s">
        <v>2346</v>
      </c>
      <c r="L306" t="s">
        <v>2347</v>
      </c>
      <c r="M306" t="s">
        <v>2348</v>
      </c>
      <c r="N306" t="s">
        <v>2349</v>
      </c>
      <c r="O306" t="s">
        <v>2236</v>
      </c>
      <c r="P306" t="s">
        <v>2350</v>
      </c>
      <c r="Q306" t="str">
        <f>IF(amazon[[#This Row],[Discount_Percentage]] &gt;= 50, "Yes", "No")</f>
        <v>No</v>
      </c>
      <c r="R306" s="3">
        <f>amazon[[#This Row],[Actual_Price]]*amazon[[#This Row],[Rating_Count]]</f>
        <v>1948500</v>
      </c>
      <c r="S306" s="7">
        <f>IF(amazon[[#This Row],[Discount_Percentage]]&gt;=0.5, 1,0)</f>
        <v>0</v>
      </c>
      <c r="T306" s="1" t="str">
        <f>IF(amazon[[#This Row],[Discounted_Price]]&lt;200, "₹200", IF(amazon[[#This Row],[Discounted_Price]]&lt;= 500, "₹200–₹500", "&gt;₹500"))</f>
        <v>₹200–₹500</v>
      </c>
      <c r="U306" s="3">
        <f>amazon[[#This Row],[Rating]]*amazon[[#This Row],[Rating_Count]]</f>
        <v>9526</v>
      </c>
      <c r="V30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06">
        <f>IF(amazon[[#This Row],[Rating_Count]]&lt;1000,1, 0)</f>
        <v>0</v>
      </c>
      <c r="X306" s="3">
        <f>VALUE(amazon[[#This Row],[Rating]]*amazon[[#This Row],[Rating_Count]])</f>
        <v>9526</v>
      </c>
    </row>
    <row r="307" spans="1:24" x14ac:dyDescent="0.2">
      <c r="A307" t="s">
        <v>2351</v>
      </c>
      <c r="B307" t="s">
        <v>11455</v>
      </c>
      <c r="C307" t="s">
        <v>11248</v>
      </c>
      <c r="D307" s="2">
        <v>26999</v>
      </c>
      <c r="E307" s="2">
        <v>42999</v>
      </c>
      <c r="F307" s="2">
        <v>0.37</v>
      </c>
      <c r="G307" s="2">
        <v>4.2</v>
      </c>
      <c r="H307" s="3">
        <v>1510</v>
      </c>
      <c r="I307" t="s">
        <v>2352</v>
      </c>
      <c r="J307" t="s">
        <v>2353</v>
      </c>
      <c r="K307" t="s">
        <v>2354</v>
      </c>
      <c r="L307" t="s">
        <v>2355</v>
      </c>
      <c r="M307" t="s">
        <v>2356</v>
      </c>
      <c r="N307" t="s">
        <v>2357</v>
      </c>
      <c r="O307" t="s">
        <v>2358</v>
      </c>
      <c r="P307" t="s">
        <v>2359</v>
      </c>
      <c r="Q307" t="str">
        <f>IF(amazon[[#This Row],[Discount_Percentage]] &gt;= 50, "Yes", "No")</f>
        <v>No</v>
      </c>
      <c r="R307" s="3">
        <f>amazon[[#This Row],[Actual_Price]]*amazon[[#This Row],[Rating_Count]]</f>
        <v>64928490</v>
      </c>
      <c r="S307" s="7">
        <f>IF(amazon[[#This Row],[Discount_Percentage]]&gt;=0.5, 1,0)</f>
        <v>0</v>
      </c>
      <c r="T307" s="1" t="str">
        <f>IF(amazon[[#This Row],[Discounted_Price]]&lt;200, "₹200", IF(amazon[[#This Row],[Discounted_Price]]&lt;= 500, "₹200–₹500", "&gt;₹500"))</f>
        <v>&gt;₹500</v>
      </c>
      <c r="U307" s="3">
        <f>amazon[[#This Row],[Rating]]*amazon[[#This Row],[Rating_Count]]</f>
        <v>6342</v>
      </c>
      <c r="V30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07">
        <f>IF(amazon[[#This Row],[Rating_Count]]&lt;1000,1, 0)</f>
        <v>0</v>
      </c>
      <c r="X307" s="3">
        <f>VALUE(amazon[[#This Row],[Rating]]*amazon[[#This Row],[Rating_Count]])</f>
        <v>6342</v>
      </c>
    </row>
    <row r="308" spans="1:24" x14ac:dyDescent="0.2">
      <c r="A308" t="s">
        <v>2360</v>
      </c>
      <c r="B308" t="s">
        <v>11456</v>
      </c>
      <c r="C308" t="s">
        <v>11248</v>
      </c>
      <c r="D308" s="2">
        <v>893</v>
      </c>
      <c r="E308" s="2">
        <v>1052</v>
      </c>
      <c r="F308" s="2">
        <v>0.15</v>
      </c>
      <c r="G308" s="2">
        <v>4.3</v>
      </c>
      <c r="H308" s="3">
        <v>106</v>
      </c>
      <c r="I308" t="s">
        <v>2361</v>
      </c>
      <c r="J308" t="s">
        <v>2362</v>
      </c>
      <c r="K308" t="s">
        <v>2363</v>
      </c>
      <c r="L308" t="s">
        <v>2364</v>
      </c>
      <c r="M308" t="s">
        <v>2365</v>
      </c>
      <c r="N308" t="s">
        <v>2366</v>
      </c>
      <c r="O308" t="s">
        <v>2367</v>
      </c>
      <c r="P308" t="s">
        <v>2368</v>
      </c>
      <c r="Q308" t="str">
        <f>IF(amazon[[#This Row],[Discount_Percentage]] &gt;= 50, "Yes", "No")</f>
        <v>No</v>
      </c>
      <c r="R308" s="3">
        <f>amazon[[#This Row],[Actual_Price]]*amazon[[#This Row],[Rating_Count]]</f>
        <v>111512</v>
      </c>
      <c r="S308" s="7">
        <f>IF(amazon[[#This Row],[Discount_Percentage]]&gt;=0.5, 1,0)</f>
        <v>0</v>
      </c>
      <c r="T308" s="1" t="str">
        <f>IF(amazon[[#This Row],[Discounted_Price]]&lt;200, "₹200", IF(amazon[[#This Row],[Discounted_Price]]&lt;= 500, "₹200–₹500", "&gt;₹500"))</f>
        <v>&gt;₹500</v>
      </c>
      <c r="U308" s="3">
        <f>amazon[[#This Row],[Rating]]*amazon[[#This Row],[Rating_Count]]</f>
        <v>455.79999999999995</v>
      </c>
      <c r="V30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08">
        <f>IF(amazon[[#This Row],[Rating_Count]]&lt;1000,1, 0)</f>
        <v>1</v>
      </c>
      <c r="X308" s="3">
        <f>VALUE(amazon[[#This Row],[Rating]]*amazon[[#This Row],[Rating_Count]])</f>
        <v>455.79999999999995</v>
      </c>
    </row>
    <row r="309" spans="1:24" x14ac:dyDescent="0.2">
      <c r="A309" t="s">
        <v>2369</v>
      </c>
      <c r="B309" t="s">
        <v>11457</v>
      </c>
      <c r="C309" t="s">
        <v>11248</v>
      </c>
      <c r="D309" s="2">
        <v>10990</v>
      </c>
      <c r="E309" s="2">
        <v>19990</v>
      </c>
      <c r="F309" s="2">
        <v>0.45</v>
      </c>
      <c r="G309" s="2">
        <v>3.7</v>
      </c>
      <c r="H309" s="3">
        <v>129</v>
      </c>
      <c r="I309" t="s">
        <v>2370</v>
      </c>
      <c r="J309" t="s">
        <v>2371</v>
      </c>
      <c r="K309" t="s">
        <v>2372</v>
      </c>
      <c r="L309" t="s">
        <v>2373</v>
      </c>
      <c r="M309" t="s">
        <v>2374</v>
      </c>
      <c r="N309" t="s">
        <v>2375</v>
      </c>
      <c r="O309" t="s">
        <v>2376</v>
      </c>
      <c r="P309" t="s">
        <v>2377</v>
      </c>
      <c r="Q309" t="str">
        <f>IF(amazon[[#This Row],[Discount_Percentage]] &gt;= 50, "Yes", "No")</f>
        <v>No</v>
      </c>
      <c r="R309" s="3">
        <f>amazon[[#This Row],[Actual_Price]]*amazon[[#This Row],[Rating_Count]]</f>
        <v>2578710</v>
      </c>
      <c r="S309" s="7">
        <f>IF(amazon[[#This Row],[Discount_Percentage]]&gt;=0.5, 1,0)</f>
        <v>0</v>
      </c>
      <c r="T309" s="1" t="str">
        <f>IF(amazon[[#This Row],[Discounted_Price]]&lt;200, "₹200", IF(amazon[[#This Row],[Discounted_Price]]&lt;= 500, "₹200–₹500", "&gt;₹500"))</f>
        <v>&gt;₹500</v>
      </c>
      <c r="U309" s="3">
        <f>amazon[[#This Row],[Rating]]*amazon[[#This Row],[Rating_Count]]</f>
        <v>477.3</v>
      </c>
      <c r="V30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09">
        <f>IF(amazon[[#This Row],[Rating_Count]]&lt;1000,1, 0)</f>
        <v>1</v>
      </c>
      <c r="X309" s="3">
        <f>VALUE(amazon[[#This Row],[Rating]]*amazon[[#This Row],[Rating_Count]])</f>
        <v>477.3</v>
      </c>
    </row>
    <row r="310" spans="1:24" x14ac:dyDescent="0.2">
      <c r="A310" t="s">
        <v>2378</v>
      </c>
      <c r="B310" t="s">
        <v>11458</v>
      </c>
      <c r="C310" t="s">
        <v>11244</v>
      </c>
      <c r="D310" s="2">
        <v>379</v>
      </c>
      <c r="E310" s="2">
        <v>1099</v>
      </c>
      <c r="F310" s="2">
        <v>0.66</v>
      </c>
      <c r="G310" s="2">
        <v>4.3</v>
      </c>
      <c r="H310" s="3">
        <v>3049</v>
      </c>
      <c r="I310" t="s">
        <v>2379</v>
      </c>
      <c r="J310" t="s">
        <v>2380</v>
      </c>
      <c r="K310" t="s">
        <v>2381</v>
      </c>
      <c r="L310" t="s">
        <v>2382</v>
      </c>
      <c r="M310" t="s">
        <v>2383</v>
      </c>
      <c r="N310" t="s">
        <v>2384</v>
      </c>
      <c r="O310" t="s">
        <v>2385</v>
      </c>
      <c r="P310" t="s">
        <v>2386</v>
      </c>
      <c r="Q310" t="str">
        <f>IF(amazon[[#This Row],[Discount_Percentage]] &gt;= 50, "Yes", "No")</f>
        <v>No</v>
      </c>
      <c r="R310" s="3">
        <f>amazon[[#This Row],[Actual_Price]]*amazon[[#This Row],[Rating_Count]]</f>
        <v>3350851</v>
      </c>
      <c r="S310" s="7">
        <f>IF(amazon[[#This Row],[Discount_Percentage]]&gt;=0.5, 1,0)</f>
        <v>1</v>
      </c>
      <c r="T310" s="1" t="str">
        <f>IF(amazon[[#This Row],[Discounted_Price]]&lt;200, "₹200", IF(amazon[[#This Row],[Discounted_Price]]&lt;= 500, "₹200–₹500", "&gt;₹500"))</f>
        <v>₹200–₹500</v>
      </c>
      <c r="U310" s="3">
        <f>amazon[[#This Row],[Rating]]*amazon[[#This Row],[Rating_Count]]</f>
        <v>13110.699999999999</v>
      </c>
      <c r="V31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10">
        <f>IF(amazon[[#This Row],[Rating_Count]]&lt;1000,1, 0)</f>
        <v>0</v>
      </c>
      <c r="X310" s="3">
        <f>VALUE(amazon[[#This Row],[Rating]]*amazon[[#This Row],[Rating_Count]])</f>
        <v>13110.699999999999</v>
      </c>
    </row>
    <row r="311" spans="1:24" x14ac:dyDescent="0.2">
      <c r="A311" t="s">
        <v>2387</v>
      </c>
      <c r="B311" t="s">
        <v>11299</v>
      </c>
      <c r="C311" t="s">
        <v>11248</v>
      </c>
      <c r="D311" s="2">
        <v>16999</v>
      </c>
      <c r="E311" s="2">
        <v>25999</v>
      </c>
      <c r="F311" s="2">
        <v>0.35</v>
      </c>
      <c r="G311" s="2">
        <v>4.2</v>
      </c>
      <c r="H311" s="3">
        <v>32840</v>
      </c>
      <c r="I311" t="s">
        <v>2388</v>
      </c>
      <c r="J311" t="s">
        <v>135</v>
      </c>
      <c r="K311" t="s">
        <v>136</v>
      </c>
      <c r="L311" t="s">
        <v>137</v>
      </c>
      <c r="M311" t="s">
        <v>138</v>
      </c>
      <c r="N311" t="s">
        <v>139</v>
      </c>
      <c r="O311" t="s">
        <v>2389</v>
      </c>
      <c r="P311" t="s">
        <v>2390</v>
      </c>
      <c r="Q311" t="str">
        <f>IF(amazon[[#This Row],[Discount_Percentage]] &gt;= 50, "Yes", "No")</f>
        <v>No</v>
      </c>
      <c r="R311" s="3">
        <f>amazon[[#This Row],[Actual_Price]]*amazon[[#This Row],[Rating_Count]]</f>
        <v>853807160</v>
      </c>
      <c r="S311" s="7">
        <f>IF(amazon[[#This Row],[Discount_Percentage]]&gt;=0.5, 1,0)</f>
        <v>0</v>
      </c>
      <c r="T311" s="1" t="str">
        <f>IF(amazon[[#This Row],[Discounted_Price]]&lt;200, "₹200", IF(amazon[[#This Row],[Discounted_Price]]&lt;= 500, "₹200–₹500", "&gt;₹500"))</f>
        <v>&gt;₹500</v>
      </c>
      <c r="U311" s="3">
        <f>amazon[[#This Row],[Rating]]*amazon[[#This Row],[Rating_Count]]</f>
        <v>137928</v>
      </c>
      <c r="V31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11">
        <f>IF(amazon[[#This Row],[Rating_Count]]&lt;1000,1, 0)</f>
        <v>0</v>
      </c>
      <c r="X311" s="3">
        <f>VALUE(amazon[[#This Row],[Rating]]*amazon[[#This Row],[Rating_Count]])</f>
        <v>137928</v>
      </c>
    </row>
    <row r="312" spans="1:24" x14ac:dyDescent="0.2">
      <c r="A312" t="s">
        <v>2391</v>
      </c>
      <c r="B312" t="s">
        <v>11459</v>
      </c>
      <c r="C312" t="s">
        <v>11248</v>
      </c>
      <c r="D312" s="2">
        <v>699</v>
      </c>
      <c r="E312" s="2">
        <v>1899</v>
      </c>
      <c r="F312" s="2">
        <v>0.63</v>
      </c>
      <c r="G312" s="2">
        <v>4.4000000000000004</v>
      </c>
      <c r="H312" s="3">
        <v>390</v>
      </c>
      <c r="I312" t="s">
        <v>2392</v>
      </c>
      <c r="J312" t="s">
        <v>2393</v>
      </c>
      <c r="K312" t="s">
        <v>2394</v>
      </c>
      <c r="L312" t="s">
        <v>2395</v>
      </c>
      <c r="M312" t="s">
        <v>2396</v>
      </c>
      <c r="N312" t="s">
        <v>2397</v>
      </c>
      <c r="O312" t="s">
        <v>2398</v>
      </c>
      <c r="P312" t="s">
        <v>2399</v>
      </c>
      <c r="Q312" t="str">
        <f>IF(amazon[[#This Row],[Discount_Percentage]] &gt;= 50, "Yes", "No")</f>
        <v>No</v>
      </c>
      <c r="R312" s="3">
        <f>amazon[[#This Row],[Actual_Price]]*amazon[[#This Row],[Rating_Count]]</f>
        <v>740610</v>
      </c>
      <c r="S312" s="7">
        <f>IF(amazon[[#This Row],[Discount_Percentage]]&gt;=0.5, 1,0)</f>
        <v>1</v>
      </c>
      <c r="T312" s="1" t="str">
        <f>IF(amazon[[#This Row],[Discounted_Price]]&lt;200, "₹200", IF(amazon[[#This Row],[Discounted_Price]]&lt;= 500, "₹200–₹500", "&gt;₹500"))</f>
        <v>&gt;₹500</v>
      </c>
      <c r="U312" s="3">
        <f>amazon[[#This Row],[Rating]]*amazon[[#This Row],[Rating_Count]]</f>
        <v>1716.0000000000002</v>
      </c>
      <c r="V31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12">
        <f>IF(amazon[[#This Row],[Rating_Count]]&lt;1000,1, 0)</f>
        <v>1</v>
      </c>
      <c r="X312" s="3">
        <f>VALUE(amazon[[#This Row],[Rating]]*amazon[[#This Row],[Rating_Count]])</f>
        <v>1716.0000000000002</v>
      </c>
    </row>
    <row r="313" spans="1:24" x14ac:dyDescent="0.2">
      <c r="A313" t="s">
        <v>2400</v>
      </c>
      <c r="B313" t="s">
        <v>11460</v>
      </c>
      <c r="C313" t="s">
        <v>11248</v>
      </c>
      <c r="D313" s="2">
        <v>2699</v>
      </c>
      <c r="E313" s="2">
        <v>3500</v>
      </c>
      <c r="F313" s="2">
        <v>0.23</v>
      </c>
      <c r="G313" s="2">
        <v>3.5</v>
      </c>
      <c r="H313" s="3">
        <v>621</v>
      </c>
      <c r="I313" t="s">
        <v>2401</v>
      </c>
      <c r="J313" t="s">
        <v>2402</v>
      </c>
      <c r="K313" t="s">
        <v>2403</v>
      </c>
      <c r="L313" t="s">
        <v>2404</v>
      </c>
      <c r="M313" t="s">
        <v>2405</v>
      </c>
      <c r="N313" t="s">
        <v>2406</v>
      </c>
      <c r="O313" t="s">
        <v>2407</v>
      </c>
      <c r="P313" t="s">
        <v>2408</v>
      </c>
      <c r="Q313" t="str">
        <f>IF(amazon[[#This Row],[Discount_Percentage]] &gt;= 50, "Yes", "No")</f>
        <v>No</v>
      </c>
      <c r="R313" s="3">
        <f>amazon[[#This Row],[Actual_Price]]*amazon[[#This Row],[Rating_Count]]</f>
        <v>2173500</v>
      </c>
      <c r="S313" s="7">
        <f>IF(amazon[[#This Row],[Discount_Percentage]]&gt;=0.5, 1,0)</f>
        <v>0</v>
      </c>
      <c r="T313" s="1" t="str">
        <f>IF(amazon[[#This Row],[Discounted_Price]]&lt;200, "₹200", IF(amazon[[#This Row],[Discounted_Price]]&lt;= 500, "₹200–₹500", "&gt;₹500"))</f>
        <v>&gt;₹500</v>
      </c>
      <c r="U313" s="3">
        <f>amazon[[#This Row],[Rating]]*amazon[[#This Row],[Rating_Count]]</f>
        <v>2173.5</v>
      </c>
      <c r="V31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13">
        <f>IF(amazon[[#This Row],[Rating_Count]]&lt;1000,1, 0)</f>
        <v>1</v>
      </c>
      <c r="X313" s="3">
        <f>VALUE(amazon[[#This Row],[Rating]]*amazon[[#This Row],[Rating_Count]])</f>
        <v>2173.5</v>
      </c>
    </row>
    <row r="314" spans="1:24" x14ac:dyDescent="0.2">
      <c r="A314" t="s">
        <v>2409</v>
      </c>
      <c r="B314" t="s">
        <v>11438</v>
      </c>
      <c r="C314" t="s">
        <v>11244</v>
      </c>
      <c r="D314" s="2">
        <v>129</v>
      </c>
      <c r="E314" s="2">
        <v>599</v>
      </c>
      <c r="F314" s="2">
        <v>0.78</v>
      </c>
      <c r="G314" s="2">
        <v>4.0999999999999996</v>
      </c>
      <c r="H314" s="3">
        <v>265</v>
      </c>
      <c r="I314" t="s">
        <v>2410</v>
      </c>
      <c r="J314" t="s">
        <v>2411</v>
      </c>
      <c r="K314" t="s">
        <v>2412</v>
      </c>
      <c r="L314" t="s">
        <v>2413</v>
      </c>
      <c r="M314" t="s">
        <v>2414</v>
      </c>
      <c r="N314" t="s">
        <v>2415</v>
      </c>
      <c r="O314" t="s">
        <v>2416</v>
      </c>
      <c r="P314" t="s">
        <v>2417</v>
      </c>
      <c r="Q314" t="str">
        <f>IF(amazon[[#This Row],[Discount_Percentage]] &gt;= 50, "Yes", "No")</f>
        <v>No</v>
      </c>
      <c r="R314" s="3">
        <f>amazon[[#This Row],[Actual_Price]]*amazon[[#This Row],[Rating_Count]]</f>
        <v>158735</v>
      </c>
      <c r="S314" s="7">
        <f>IF(amazon[[#This Row],[Discount_Percentage]]&gt;=0.5, 1,0)</f>
        <v>1</v>
      </c>
      <c r="T314" s="1" t="str">
        <f>IF(amazon[[#This Row],[Discounted_Price]]&lt;200, "₹200", IF(amazon[[#This Row],[Discounted_Price]]&lt;= 500, "₹200–₹500", "&gt;₹500"))</f>
        <v>₹200</v>
      </c>
      <c r="U314" s="3">
        <f>amazon[[#This Row],[Rating]]*amazon[[#This Row],[Rating_Count]]</f>
        <v>1086.5</v>
      </c>
      <c r="V31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14">
        <f>IF(amazon[[#This Row],[Rating_Count]]&lt;1000,1, 0)</f>
        <v>1</v>
      </c>
      <c r="X314" s="3">
        <f>VALUE(amazon[[#This Row],[Rating]]*amazon[[#This Row],[Rating_Count]])</f>
        <v>1086.5</v>
      </c>
    </row>
    <row r="315" spans="1:24" x14ac:dyDescent="0.2">
      <c r="A315" t="s">
        <v>2418</v>
      </c>
      <c r="B315" t="s">
        <v>11458</v>
      </c>
      <c r="C315" t="s">
        <v>11244</v>
      </c>
      <c r="D315" s="2">
        <v>389</v>
      </c>
      <c r="E315" s="2">
        <v>999</v>
      </c>
      <c r="F315" s="2">
        <v>0.61</v>
      </c>
      <c r="G315" s="2">
        <v>4.3</v>
      </c>
      <c r="H315" s="3">
        <v>838</v>
      </c>
      <c r="I315" t="s">
        <v>2419</v>
      </c>
      <c r="J315" t="s">
        <v>2420</v>
      </c>
      <c r="K315" t="s">
        <v>2421</v>
      </c>
      <c r="L315" t="s">
        <v>2422</v>
      </c>
      <c r="M315" t="s">
        <v>2423</v>
      </c>
      <c r="N315" t="s">
        <v>2424</v>
      </c>
      <c r="O315" t="s">
        <v>2425</v>
      </c>
      <c r="P315" t="s">
        <v>2426</v>
      </c>
      <c r="Q315" t="str">
        <f>IF(amazon[[#This Row],[Discount_Percentage]] &gt;= 50, "Yes", "No")</f>
        <v>No</v>
      </c>
      <c r="R315" s="3">
        <f>amazon[[#This Row],[Actual_Price]]*amazon[[#This Row],[Rating_Count]]</f>
        <v>837162</v>
      </c>
      <c r="S315" s="7">
        <f>IF(amazon[[#This Row],[Discount_Percentage]]&gt;=0.5, 1,0)</f>
        <v>1</v>
      </c>
      <c r="T315" s="1" t="str">
        <f>IF(amazon[[#This Row],[Discounted_Price]]&lt;200, "₹200", IF(amazon[[#This Row],[Discounted_Price]]&lt;= 500, "₹200–₹500", "&gt;₹500"))</f>
        <v>₹200–₹500</v>
      </c>
      <c r="U315" s="3">
        <f>amazon[[#This Row],[Rating]]*amazon[[#This Row],[Rating_Count]]</f>
        <v>3603.3999999999996</v>
      </c>
      <c r="V31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15">
        <f>IF(amazon[[#This Row],[Rating_Count]]&lt;1000,1, 0)</f>
        <v>1</v>
      </c>
      <c r="X315" s="3">
        <f>VALUE(amazon[[#This Row],[Rating]]*amazon[[#This Row],[Rating_Count]])</f>
        <v>3603.3999999999996</v>
      </c>
    </row>
    <row r="316" spans="1:24" x14ac:dyDescent="0.2">
      <c r="A316" t="s">
        <v>2427</v>
      </c>
      <c r="B316" t="s">
        <v>11461</v>
      </c>
      <c r="C316" t="s">
        <v>11248</v>
      </c>
      <c r="D316" s="2">
        <v>246</v>
      </c>
      <c r="E316" s="2">
        <v>600</v>
      </c>
      <c r="F316" s="2">
        <v>0.59</v>
      </c>
      <c r="G316" s="2">
        <v>4.2</v>
      </c>
      <c r="H316" s="3">
        <v>143</v>
      </c>
      <c r="I316" t="s">
        <v>2428</v>
      </c>
      <c r="J316" t="s">
        <v>2429</v>
      </c>
      <c r="K316" t="s">
        <v>2430</v>
      </c>
      <c r="L316" t="s">
        <v>2431</v>
      </c>
      <c r="M316" t="s">
        <v>2432</v>
      </c>
      <c r="N316" t="s">
        <v>2433</v>
      </c>
      <c r="O316" t="s">
        <v>2434</v>
      </c>
      <c r="P316" t="s">
        <v>2435</v>
      </c>
      <c r="Q316" t="str">
        <f>IF(amazon[[#This Row],[Discount_Percentage]] &gt;= 50, "Yes", "No")</f>
        <v>No</v>
      </c>
      <c r="R316" s="3">
        <f>amazon[[#This Row],[Actual_Price]]*amazon[[#This Row],[Rating_Count]]</f>
        <v>85800</v>
      </c>
      <c r="S316" s="7">
        <f>IF(amazon[[#This Row],[Discount_Percentage]]&gt;=0.5, 1,0)</f>
        <v>1</v>
      </c>
      <c r="T316" s="1" t="str">
        <f>IF(amazon[[#This Row],[Discounted_Price]]&lt;200, "₹200", IF(amazon[[#This Row],[Discounted_Price]]&lt;= 500, "₹200–₹500", "&gt;₹500"))</f>
        <v>₹200–₹500</v>
      </c>
      <c r="U316" s="3">
        <f>amazon[[#This Row],[Rating]]*amazon[[#This Row],[Rating_Count]]</f>
        <v>600.6</v>
      </c>
      <c r="V31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16">
        <f>IF(amazon[[#This Row],[Rating_Count]]&lt;1000,1, 0)</f>
        <v>1</v>
      </c>
      <c r="X316" s="3">
        <f>VALUE(amazon[[#This Row],[Rating]]*amazon[[#This Row],[Rating_Count]])</f>
        <v>600.6</v>
      </c>
    </row>
    <row r="317" spans="1:24" x14ac:dyDescent="0.2">
      <c r="A317" t="s">
        <v>2436</v>
      </c>
      <c r="B317" t="s">
        <v>11462</v>
      </c>
      <c r="C317" t="s">
        <v>11244</v>
      </c>
      <c r="D317" s="2">
        <v>299</v>
      </c>
      <c r="E317" s="2">
        <v>799</v>
      </c>
      <c r="F317" s="2">
        <v>0.63</v>
      </c>
      <c r="G317" s="2">
        <v>4</v>
      </c>
      <c r="H317" s="3">
        <v>151</v>
      </c>
      <c r="I317" t="s">
        <v>2437</v>
      </c>
      <c r="J317" t="s">
        <v>2438</v>
      </c>
      <c r="K317" t="s">
        <v>2439</v>
      </c>
      <c r="L317" t="s">
        <v>2440</v>
      </c>
      <c r="M317" t="s">
        <v>2441</v>
      </c>
      <c r="N317" t="s">
        <v>2442</v>
      </c>
      <c r="O317" t="s">
        <v>2443</v>
      </c>
      <c r="P317" t="s">
        <v>2444</v>
      </c>
      <c r="Q317" t="str">
        <f>IF(amazon[[#This Row],[Discount_Percentage]] &gt;= 50, "Yes", "No")</f>
        <v>No</v>
      </c>
      <c r="R317" s="3">
        <f>amazon[[#This Row],[Actual_Price]]*amazon[[#This Row],[Rating_Count]]</f>
        <v>120649</v>
      </c>
      <c r="S317" s="7">
        <f>IF(amazon[[#This Row],[Discount_Percentage]]&gt;=0.5, 1,0)</f>
        <v>1</v>
      </c>
      <c r="T317" s="1" t="str">
        <f>IF(amazon[[#This Row],[Discounted_Price]]&lt;200, "₹200", IF(amazon[[#This Row],[Discounted_Price]]&lt;= 500, "₹200–₹500", "&gt;₹500"))</f>
        <v>₹200–₹500</v>
      </c>
      <c r="U317" s="3">
        <f>amazon[[#This Row],[Rating]]*amazon[[#This Row],[Rating_Count]]</f>
        <v>604</v>
      </c>
      <c r="V31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17">
        <f>IF(amazon[[#This Row],[Rating_Count]]&lt;1000,1, 0)</f>
        <v>1</v>
      </c>
      <c r="X317" s="3">
        <f>VALUE(amazon[[#This Row],[Rating]]*amazon[[#This Row],[Rating_Count]])</f>
        <v>604</v>
      </c>
    </row>
    <row r="318" spans="1:24" x14ac:dyDescent="0.2">
      <c r="A318" t="s">
        <v>2445</v>
      </c>
      <c r="B318" t="s">
        <v>11463</v>
      </c>
      <c r="C318" t="s">
        <v>11248</v>
      </c>
      <c r="D318" s="2">
        <v>247</v>
      </c>
      <c r="E318" s="2">
        <v>399</v>
      </c>
      <c r="F318" s="2">
        <v>0.38</v>
      </c>
      <c r="G318" s="2">
        <v>3.9</v>
      </c>
      <c r="H318" s="3">
        <v>200</v>
      </c>
      <c r="I318" t="s">
        <v>2446</v>
      </c>
      <c r="J318" t="s">
        <v>2447</v>
      </c>
      <c r="K318" t="s">
        <v>2448</v>
      </c>
      <c r="L318" t="s">
        <v>2449</v>
      </c>
      <c r="M318" t="s">
        <v>2450</v>
      </c>
      <c r="N318" t="s">
        <v>2451</v>
      </c>
      <c r="O318" t="s">
        <v>2452</v>
      </c>
      <c r="P318" t="s">
        <v>2453</v>
      </c>
      <c r="Q318" t="str">
        <f>IF(amazon[[#This Row],[Discount_Percentage]] &gt;= 50, "Yes", "No")</f>
        <v>No</v>
      </c>
      <c r="R318" s="3">
        <f>amazon[[#This Row],[Actual_Price]]*amazon[[#This Row],[Rating_Count]]</f>
        <v>79800</v>
      </c>
      <c r="S318" s="7">
        <f>IF(amazon[[#This Row],[Discount_Percentage]]&gt;=0.5, 1,0)</f>
        <v>0</v>
      </c>
      <c r="T318" s="1" t="str">
        <f>IF(amazon[[#This Row],[Discounted_Price]]&lt;200, "₹200", IF(amazon[[#This Row],[Discounted_Price]]&lt;= 500, "₹200–₹500", "&gt;₹500"))</f>
        <v>₹200–₹500</v>
      </c>
      <c r="U318" s="3">
        <f>amazon[[#This Row],[Rating]]*amazon[[#This Row],[Rating_Count]]</f>
        <v>780</v>
      </c>
      <c r="V31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18">
        <f>IF(amazon[[#This Row],[Rating_Count]]&lt;1000,1, 0)</f>
        <v>1</v>
      </c>
      <c r="X318" s="3">
        <f>VALUE(amazon[[#This Row],[Rating]]*amazon[[#This Row],[Rating_Count]])</f>
        <v>780</v>
      </c>
    </row>
    <row r="319" spans="1:24" x14ac:dyDescent="0.2">
      <c r="A319" t="s">
        <v>2454</v>
      </c>
      <c r="B319" t="s">
        <v>11322</v>
      </c>
      <c r="C319" t="s">
        <v>11248</v>
      </c>
      <c r="D319" s="2">
        <v>1369</v>
      </c>
      <c r="E319" s="2">
        <v>2999</v>
      </c>
      <c r="F319" s="2">
        <v>0.54</v>
      </c>
      <c r="G319" s="2">
        <v>3.3</v>
      </c>
      <c r="H319" s="3">
        <v>227</v>
      </c>
      <c r="I319" t="s">
        <v>2455</v>
      </c>
      <c r="J319" t="s">
        <v>2456</v>
      </c>
      <c r="K319" t="s">
        <v>2457</v>
      </c>
      <c r="L319" t="s">
        <v>2458</v>
      </c>
      <c r="M319" t="s">
        <v>2459</v>
      </c>
      <c r="N319" t="s">
        <v>2460</v>
      </c>
      <c r="O319" t="s">
        <v>2461</v>
      </c>
      <c r="P319" t="s">
        <v>2462</v>
      </c>
      <c r="Q319" t="str">
        <f>IF(amazon[[#This Row],[Discount_Percentage]] &gt;= 50, "Yes", "No")</f>
        <v>No</v>
      </c>
      <c r="R319" s="3">
        <f>amazon[[#This Row],[Actual_Price]]*amazon[[#This Row],[Rating_Count]]</f>
        <v>680773</v>
      </c>
      <c r="S319" s="7">
        <f>IF(amazon[[#This Row],[Discount_Percentage]]&gt;=0.5, 1,0)</f>
        <v>1</v>
      </c>
      <c r="T319" s="1" t="str">
        <f>IF(amazon[[#This Row],[Discounted_Price]]&lt;200, "₹200", IF(amazon[[#This Row],[Discounted_Price]]&lt;= 500, "₹200–₹500", "&gt;₹500"))</f>
        <v>&gt;₹500</v>
      </c>
      <c r="U319" s="3">
        <f>amazon[[#This Row],[Rating]]*amazon[[#This Row],[Rating_Count]]</f>
        <v>749.09999999999991</v>
      </c>
      <c r="V31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19">
        <f>IF(amazon[[#This Row],[Rating_Count]]&lt;1000,1, 0)</f>
        <v>1</v>
      </c>
      <c r="X319" s="3">
        <f>VALUE(amazon[[#This Row],[Rating]]*amazon[[#This Row],[Rating_Count]])</f>
        <v>749.09999999999991</v>
      </c>
    </row>
    <row r="320" spans="1:24" x14ac:dyDescent="0.2">
      <c r="A320" t="s">
        <v>2463</v>
      </c>
      <c r="B320" t="s">
        <v>11464</v>
      </c>
      <c r="C320" t="s">
        <v>11248</v>
      </c>
      <c r="D320" s="2">
        <v>199</v>
      </c>
      <c r="E320" s="2">
        <v>499</v>
      </c>
      <c r="F320" s="2">
        <v>0.6</v>
      </c>
      <c r="G320" s="2">
        <v>3.8</v>
      </c>
      <c r="H320" s="3">
        <v>538</v>
      </c>
      <c r="I320" t="s">
        <v>2464</v>
      </c>
      <c r="J320" t="s">
        <v>2465</v>
      </c>
      <c r="K320" t="s">
        <v>2466</v>
      </c>
      <c r="L320" t="s">
        <v>2467</v>
      </c>
      <c r="M320" t="s">
        <v>2468</v>
      </c>
      <c r="N320" t="s">
        <v>2469</v>
      </c>
      <c r="O320" t="s">
        <v>2470</v>
      </c>
      <c r="P320" t="s">
        <v>2471</v>
      </c>
      <c r="Q320" t="str">
        <f>IF(amazon[[#This Row],[Discount_Percentage]] &gt;= 50, "Yes", "No")</f>
        <v>No</v>
      </c>
      <c r="R320" s="3">
        <f>amazon[[#This Row],[Actual_Price]]*amazon[[#This Row],[Rating_Count]]</f>
        <v>268462</v>
      </c>
      <c r="S320" s="7">
        <f>IF(amazon[[#This Row],[Discount_Percentage]]&gt;=0.5, 1,0)</f>
        <v>1</v>
      </c>
      <c r="T320" s="1" t="str">
        <f>IF(amazon[[#This Row],[Discounted_Price]]&lt;200, "₹200", IF(amazon[[#This Row],[Discounted_Price]]&lt;= 500, "₹200–₹500", "&gt;₹500"))</f>
        <v>₹200</v>
      </c>
      <c r="U320" s="3">
        <f>amazon[[#This Row],[Rating]]*amazon[[#This Row],[Rating_Count]]</f>
        <v>2044.3999999999999</v>
      </c>
      <c r="V32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20">
        <f>IF(amazon[[#This Row],[Rating_Count]]&lt;1000,1, 0)</f>
        <v>1</v>
      </c>
      <c r="X320" s="3">
        <f>VALUE(amazon[[#This Row],[Rating]]*amazon[[#This Row],[Rating_Count]])</f>
        <v>2044.3999999999999</v>
      </c>
    </row>
    <row r="321" spans="1:24" x14ac:dyDescent="0.2">
      <c r="A321" t="s">
        <v>2472</v>
      </c>
      <c r="B321" t="s">
        <v>11465</v>
      </c>
      <c r="C321" t="s">
        <v>11248</v>
      </c>
      <c r="D321" s="2">
        <v>299</v>
      </c>
      <c r="E321" s="2">
        <v>599</v>
      </c>
      <c r="F321" s="2">
        <v>0.5</v>
      </c>
      <c r="G321" s="2">
        <v>4</v>
      </c>
      <c r="H321" s="3">
        <v>171</v>
      </c>
      <c r="I321" t="s">
        <v>2473</v>
      </c>
      <c r="J321" t="s">
        <v>2474</v>
      </c>
      <c r="K321" t="s">
        <v>2475</v>
      </c>
      <c r="L321" t="s">
        <v>2476</v>
      </c>
      <c r="M321" t="s">
        <v>2477</v>
      </c>
      <c r="N321" t="s">
        <v>2478</v>
      </c>
      <c r="O321" t="s">
        <v>2479</v>
      </c>
      <c r="P321" t="s">
        <v>2480</v>
      </c>
      <c r="Q321" t="str">
        <f>IF(amazon[[#This Row],[Discount_Percentage]] &gt;= 50, "Yes", "No")</f>
        <v>No</v>
      </c>
      <c r="R321" s="3">
        <f>amazon[[#This Row],[Actual_Price]]*amazon[[#This Row],[Rating_Count]]</f>
        <v>102429</v>
      </c>
      <c r="S321" s="7">
        <f>IF(amazon[[#This Row],[Discount_Percentage]]&gt;=0.5, 1,0)</f>
        <v>1</v>
      </c>
      <c r="T321" s="1" t="str">
        <f>IF(amazon[[#This Row],[Discounted_Price]]&lt;200, "₹200", IF(amazon[[#This Row],[Discounted_Price]]&lt;= 500, "₹200–₹500", "&gt;₹500"))</f>
        <v>₹200–₹500</v>
      </c>
      <c r="U321" s="3">
        <f>amazon[[#This Row],[Rating]]*amazon[[#This Row],[Rating_Count]]</f>
        <v>684</v>
      </c>
      <c r="V32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21">
        <f>IF(amazon[[#This Row],[Rating_Count]]&lt;1000,1, 0)</f>
        <v>1</v>
      </c>
      <c r="X321" s="3">
        <f>VALUE(amazon[[#This Row],[Rating]]*amazon[[#This Row],[Rating_Count]])</f>
        <v>684</v>
      </c>
    </row>
    <row r="322" spans="1:24" x14ac:dyDescent="0.2">
      <c r="A322" t="s">
        <v>2481</v>
      </c>
      <c r="B322" t="s">
        <v>11299</v>
      </c>
      <c r="C322" t="s">
        <v>11248</v>
      </c>
      <c r="D322" s="2">
        <v>14999</v>
      </c>
      <c r="E322" s="2">
        <v>14999</v>
      </c>
      <c r="F322" s="2">
        <v>0</v>
      </c>
      <c r="G322" s="2">
        <v>4.3</v>
      </c>
      <c r="H322" s="3">
        <v>27508</v>
      </c>
      <c r="I322" t="s">
        <v>2482</v>
      </c>
      <c r="J322" t="s">
        <v>2483</v>
      </c>
      <c r="K322" t="s">
        <v>2484</v>
      </c>
      <c r="L322" t="s">
        <v>2485</v>
      </c>
      <c r="M322" t="s">
        <v>2486</v>
      </c>
      <c r="N322" t="s">
        <v>2487</v>
      </c>
      <c r="O322" t="s">
        <v>2488</v>
      </c>
      <c r="P322" t="s">
        <v>2489</v>
      </c>
      <c r="Q322" t="str">
        <f>IF(amazon[[#This Row],[Discount_Percentage]] &gt;= 50, "Yes", "No")</f>
        <v>No</v>
      </c>
      <c r="R322" s="3">
        <f>amazon[[#This Row],[Actual_Price]]*amazon[[#This Row],[Rating_Count]]</f>
        <v>412592492</v>
      </c>
      <c r="S322" s="7">
        <f>IF(amazon[[#This Row],[Discount_Percentage]]&gt;=0.5, 1,0)</f>
        <v>0</v>
      </c>
      <c r="T322" s="1" t="str">
        <f>IF(amazon[[#This Row],[Discounted_Price]]&lt;200, "₹200", IF(amazon[[#This Row],[Discounted_Price]]&lt;= 500, "₹200–₹500", "&gt;₹500"))</f>
        <v>&gt;₹500</v>
      </c>
      <c r="U322" s="3">
        <f>amazon[[#This Row],[Rating]]*amazon[[#This Row],[Rating_Count]]</f>
        <v>118284.4</v>
      </c>
      <c r="V32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22">
        <f>IF(amazon[[#This Row],[Rating_Count]]&lt;1000,1, 0)</f>
        <v>0</v>
      </c>
      <c r="X322" s="3">
        <f>VALUE(amazon[[#This Row],[Rating]]*amazon[[#This Row],[Rating_Count]])</f>
        <v>118284.4</v>
      </c>
    </row>
    <row r="323" spans="1:24" x14ac:dyDescent="0.2">
      <c r="A323" t="s">
        <v>2490</v>
      </c>
      <c r="B323" t="s">
        <v>11397</v>
      </c>
      <c r="C323" t="s">
        <v>11244</v>
      </c>
      <c r="D323" s="2">
        <v>299</v>
      </c>
      <c r="E323" s="2">
        <v>699</v>
      </c>
      <c r="F323" s="2">
        <v>0.56999999999999995</v>
      </c>
      <c r="G323" s="2">
        <v>3.9</v>
      </c>
      <c r="H323" s="3">
        <v>1454</v>
      </c>
      <c r="I323" t="s">
        <v>2491</v>
      </c>
      <c r="J323" t="s">
        <v>2492</v>
      </c>
      <c r="K323" t="s">
        <v>2493</v>
      </c>
      <c r="L323" t="s">
        <v>2494</v>
      </c>
      <c r="M323" t="s">
        <v>2495</v>
      </c>
      <c r="N323" t="s">
        <v>2496</v>
      </c>
      <c r="O323" t="s">
        <v>2497</v>
      </c>
      <c r="P323" t="s">
        <v>2498</v>
      </c>
      <c r="Q323" t="str">
        <f>IF(amazon[[#This Row],[Discount_Percentage]] &gt;= 50, "Yes", "No")</f>
        <v>No</v>
      </c>
      <c r="R323" s="3">
        <f>amazon[[#This Row],[Actual_Price]]*amazon[[#This Row],[Rating_Count]]</f>
        <v>1016346</v>
      </c>
      <c r="S323" s="7">
        <f>IF(amazon[[#This Row],[Discount_Percentage]]&gt;=0.5, 1,0)</f>
        <v>1</v>
      </c>
      <c r="T323" s="1" t="str">
        <f>IF(amazon[[#This Row],[Discounted_Price]]&lt;200, "₹200", IF(amazon[[#This Row],[Discounted_Price]]&lt;= 500, "₹200–₹500", "&gt;₹500"))</f>
        <v>₹200–₹500</v>
      </c>
      <c r="U323" s="3">
        <f>amazon[[#This Row],[Rating]]*amazon[[#This Row],[Rating_Count]]</f>
        <v>5670.5999999999995</v>
      </c>
      <c r="V32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23">
        <f>IF(amazon[[#This Row],[Rating_Count]]&lt;1000,1, 0)</f>
        <v>0</v>
      </c>
      <c r="X323" s="3">
        <f>VALUE(amazon[[#This Row],[Rating]]*amazon[[#This Row],[Rating_Count]])</f>
        <v>5670.5999999999995</v>
      </c>
    </row>
    <row r="324" spans="1:24" x14ac:dyDescent="0.2">
      <c r="A324" t="s">
        <v>2499</v>
      </c>
      <c r="B324" t="s">
        <v>11466</v>
      </c>
      <c r="C324" t="s">
        <v>11248</v>
      </c>
      <c r="D324" s="2">
        <v>24990</v>
      </c>
      <c r="E324" s="2">
        <v>51990</v>
      </c>
      <c r="F324" s="2">
        <v>0.52</v>
      </c>
      <c r="G324" s="2">
        <v>4.2</v>
      </c>
      <c r="H324" s="3">
        <v>2951</v>
      </c>
      <c r="I324" t="s">
        <v>2500</v>
      </c>
      <c r="J324" t="s">
        <v>2501</v>
      </c>
      <c r="K324" t="s">
        <v>2502</v>
      </c>
      <c r="L324" t="s">
        <v>2503</v>
      </c>
      <c r="M324" t="s">
        <v>2504</v>
      </c>
      <c r="N324" t="s">
        <v>2505</v>
      </c>
      <c r="O324" t="s">
        <v>2506</v>
      </c>
      <c r="P324" t="s">
        <v>2507</v>
      </c>
      <c r="Q324" t="str">
        <f>IF(amazon[[#This Row],[Discount_Percentage]] &gt;= 50, "Yes", "No")</f>
        <v>No</v>
      </c>
      <c r="R324" s="3">
        <f>amazon[[#This Row],[Actual_Price]]*amazon[[#This Row],[Rating_Count]]</f>
        <v>153422490</v>
      </c>
      <c r="S324" s="7">
        <f>IF(amazon[[#This Row],[Discount_Percentage]]&gt;=0.5, 1,0)</f>
        <v>1</v>
      </c>
      <c r="T324" s="1" t="str">
        <f>IF(amazon[[#This Row],[Discounted_Price]]&lt;200, "₹200", IF(amazon[[#This Row],[Discounted_Price]]&lt;= 500, "₹200–₹500", "&gt;₹500"))</f>
        <v>&gt;₹500</v>
      </c>
      <c r="U324" s="3">
        <f>amazon[[#This Row],[Rating]]*amazon[[#This Row],[Rating_Count]]</f>
        <v>12394.2</v>
      </c>
      <c r="V32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24">
        <f>IF(amazon[[#This Row],[Rating_Count]]&lt;1000,1, 0)</f>
        <v>0</v>
      </c>
      <c r="X324" s="3">
        <f>VALUE(amazon[[#This Row],[Rating]]*amazon[[#This Row],[Rating_Count]])</f>
        <v>12394.2</v>
      </c>
    </row>
    <row r="325" spans="1:24" x14ac:dyDescent="0.2">
      <c r="A325" t="s">
        <v>2508</v>
      </c>
      <c r="B325" t="s">
        <v>11467</v>
      </c>
      <c r="C325" t="s">
        <v>11248</v>
      </c>
      <c r="D325" s="2">
        <v>61999</v>
      </c>
      <c r="E325" s="2">
        <v>69999</v>
      </c>
      <c r="F325" s="2">
        <v>0.11</v>
      </c>
      <c r="G325" s="2">
        <v>4.0999999999999996</v>
      </c>
      <c r="H325" s="3">
        <v>6753</v>
      </c>
      <c r="I325" t="s">
        <v>2509</v>
      </c>
      <c r="J325" t="s">
        <v>1678</v>
      </c>
      <c r="K325" t="s">
        <v>1679</v>
      </c>
      <c r="L325" t="s">
        <v>1680</v>
      </c>
      <c r="M325" t="s">
        <v>1681</v>
      </c>
      <c r="N325" t="s">
        <v>1682</v>
      </c>
      <c r="O325" t="s">
        <v>2510</v>
      </c>
      <c r="P325" t="s">
        <v>2511</v>
      </c>
      <c r="Q325" t="str">
        <f>IF(amazon[[#This Row],[Discount_Percentage]] &gt;= 50, "Yes", "No")</f>
        <v>No</v>
      </c>
      <c r="R325" s="3">
        <f>amazon[[#This Row],[Actual_Price]]*amazon[[#This Row],[Rating_Count]]</f>
        <v>472703247</v>
      </c>
      <c r="S325" s="7">
        <f>IF(amazon[[#This Row],[Discount_Percentage]]&gt;=0.5, 1,0)</f>
        <v>0</v>
      </c>
      <c r="T325" s="1" t="str">
        <f>IF(amazon[[#This Row],[Discounted_Price]]&lt;200, "₹200", IF(amazon[[#This Row],[Discounted_Price]]&lt;= 500, "₹200–₹500", "&gt;₹500"))</f>
        <v>&gt;₹500</v>
      </c>
      <c r="U325" s="3">
        <f>amazon[[#This Row],[Rating]]*amazon[[#This Row],[Rating_Count]]</f>
        <v>27687.3</v>
      </c>
      <c r="V32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25">
        <f>IF(amazon[[#This Row],[Rating_Count]]&lt;1000,1, 0)</f>
        <v>0</v>
      </c>
      <c r="X325" s="3">
        <f>VALUE(amazon[[#This Row],[Rating]]*amazon[[#This Row],[Rating_Count]])</f>
        <v>27687.3</v>
      </c>
    </row>
    <row r="326" spans="1:24" x14ac:dyDescent="0.2">
      <c r="A326" t="s">
        <v>2512</v>
      </c>
      <c r="B326" t="s">
        <v>11297</v>
      </c>
      <c r="C326" t="s">
        <v>11248</v>
      </c>
      <c r="D326" s="2">
        <v>24499</v>
      </c>
      <c r="E326" s="2">
        <v>50000</v>
      </c>
      <c r="F326" s="2">
        <v>0.51</v>
      </c>
      <c r="G326" s="2">
        <v>3.9</v>
      </c>
      <c r="H326" s="3">
        <v>3518</v>
      </c>
      <c r="I326" t="s">
        <v>2513</v>
      </c>
      <c r="J326" t="s">
        <v>2514</v>
      </c>
      <c r="K326" t="s">
        <v>2515</v>
      </c>
      <c r="L326" t="s">
        <v>2516</v>
      </c>
      <c r="M326" t="s">
        <v>2517</v>
      </c>
      <c r="N326" t="s">
        <v>2518</v>
      </c>
      <c r="O326" t="s">
        <v>2519</v>
      </c>
      <c r="P326" t="s">
        <v>2520</v>
      </c>
      <c r="Q326" t="str">
        <f>IF(amazon[[#This Row],[Discount_Percentage]] &gt;= 50, "Yes", "No")</f>
        <v>No</v>
      </c>
      <c r="R326" s="3">
        <f>amazon[[#This Row],[Actual_Price]]*amazon[[#This Row],[Rating_Count]]</f>
        <v>175900000</v>
      </c>
      <c r="S326" s="7">
        <f>IF(amazon[[#This Row],[Discount_Percentage]]&gt;=0.5, 1,0)</f>
        <v>1</v>
      </c>
      <c r="T326" s="1" t="str">
        <f>IF(amazon[[#This Row],[Discounted_Price]]&lt;200, "₹200", IF(amazon[[#This Row],[Discounted_Price]]&lt;= 500, "₹200–₹500", "&gt;₹500"))</f>
        <v>&gt;₹500</v>
      </c>
      <c r="U326" s="3">
        <f>amazon[[#This Row],[Rating]]*amazon[[#This Row],[Rating_Count]]</f>
        <v>13720.199999999999</v>
      </c>
      <c r="V32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26">
        <f>IF(amazon[[#This Row],[Rating_Count]]&lt;1000,1, 0)</f>
        <v>0</v>
      </c>
      <c r="X326" s="3">
        <f>VALUE(amazon[[#This Row],[Rating]]*amazon[[#This Row],[Rating_Count]])</f>
        <v>13720.199999999999</v>
      </c>
    </row>
    <row r="327" spans="1:24" x14ac:dyDescent="0.2">
      <c r="A327" t="s">
        <v>2521</v>
      </c>
      <c r="B327" t="s">
        <v>11380</v>
      </c>
      <c r="C327" t="s">
        <v>11248</v>
      </c>
      <c r="D327" s="2">
        <v>10499</v>
      </c>
      <c r="E327" s="2">
        <v>19499</v>
      </c>
      <c r="F327" s="2">
        <v>0.46</v>
      </c>
      <c r="G327" s="2">
        <v>4.2</v>
      </c>
      <c r="H327" s="3">
        <v>1510</v>
      </c>
      <c r="I327" t="s">
        <v>2522</v>
      </c>
      <c r="J327" t="s">
        <v>2353</v>
      </c>
      <c r="K327" t="s">
        <v>2354</v>
      </c>
      <c r="L327" t="s">
        <v>2355</v>
      </c>
      <c r="M327" t="s">
        <v>2356</v>
      </c>
      <c r="N327" t="s">
        <v>2357</v>
      </c>
      <c r="O327" t="s">
        <v>2523</v>
      </c>
      <c r="P327" t="s">
        <v>2524</v>
      </c>
      <c r="Q327" t="str">
        <f>IF(amazon[[#This Row],[Discount_Percentage]] &gt;= 50, "Yes", "No")</f>
        <v>No</v>
      </c>
      <c r="R327" s="3">
        <f>amazon[[#This Row],[Actual_Price]]*amazon[[#This Row],[Rating_Count]]</f>
        <v>29443490</v>
      </c>
      <c r="S327" s="7">
        <f>IF(amazon[[#This Row],[Discount_Percentage]]&gt;=0.5, 1,0)</f>
        <v>0</v>
      </c>
      <c r="T327" s="1" t="str">
        <f>IF(amazon[[#This Row],[Discounted_Price]]&lt;200, "₹200", IF(amazon[[#This Row],[Discounted_Price]]&lt;= 500, "₹200–₹500", "&gt;₹500"))</f>
        <v>&gt;₹500</v>
      </c>
      <c r="U327" s="3">
        <f>amazon[[#This Row],[Rating]]*amazon[[#This Row],[Rating_Count]]</f>
        <v>6342</v>
      </c>
      <c r="V32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27">
        <f>IF(amazon[[#This Row],[Rating_Count]]&lt;1000,1, 0)</f>
        <v>0</v>
      </c>
      <c r="X327" s="3">
        <f>VALUE(amazon[[#This Row],[Rating]]*amazon[[#This Row],[Rating_Count]])</f>
        <v>6342</v>
      </c>
    </row>
    <row r="328" spans="1:24" x14ac:dyDescent="0.2">
      <c r="A328" t="s">
        <v>2525</v>
      </c>
      <c r="B328" t="s">
        <v>11468</v>
      </c>
      <c r="C328" t="s">
        <v>11244</v>
      </c>
      <c r="D328" s="2">
        <v>349</v>
      </c>
      <c r="E328" s="2">
        <v>999</v>
      </c>
      <c r="F328" s="2">
        <v>0.65</v>
      </c>
      <c r="G328" s="2">
        <v>4.3</v>
      </c>
      <c r="H328" s="3">
        <v>838</v>
      </c>
      <c r="I328" t="s">
        <v>2526</v>
      </c>
      <c r="J328" t="s">
        <v>2420</v>
      </c>
      <c r="K328" t="s">
        <v>2421</v>
      </c>
      <c r="L328" t="s">
        <v>2422</v>
      </c>
      <c r="M328" t="s">
        <v>2423</v>
      </c>
      <c r="N328" t="s">
        <v>2424</v>
      </c>
      <c r="O328" t="s">
        <v>2527</v>
      </c>
      <c r="P328" t="s">
        <v>2528</v>
      </c>
      <c r="Q328" t="str">
        <f>IF(amazon[[#This Row],[Discount_Percentage]] &gt;= 50, "Yes", "No")</f>
        <v>No</v>
      </c>
      <c r="R328" s="3">
        <f>amazon[[#This Row],[Actual_Price]]*amazon[[#This Row],[Rating_Count]]</f>
        <v>837162</v>
      </c>
      <c r="S328" s="7">
        <f>IF(amazon[[#This Row],[Discount_Percentage]]&gt;=0.5, 1,0)</f>
        <v>1</v>
      </c>
      <c r="T328" s="1" t="str">
        <f>IF(amazon[[#This Row],[Discounted_Price]]&lt;200, "₹200", IF(amazon[[#This Row],[Discounted_Price]]&lt;= 500, "₹200–₹500", "&gt;₹500"))</f>
        <v>₹200–₹500</v>
      </c>
      <c r="U328" s="3">
        <f>amazon[[#This Row],[Rating]]*amazon[[#This Row],[Rating_Count]]</f>
        <v>3603.3999999999996</v>
      </c>
      <c r="V32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28">
        <f>IF(amazon[[#This Row],[Rating_Count]]&lt;1000,1, 0)</f>
        <v>1</v>
      </c>
      <c r="X328" s="3">
        <f>VALUE(amazon[[#This Row],[Rating]]*amazon[[#This Row],[Rating_Count]])</f>
        <v>3603.3999999999996</v>
      </c>
    </row>
    <row r="329" spans="1:24" x14ac:dyDescent="0.2">
      <c r="A329" t="s">
        <v>2529</v>
      </c>
      <c r="B329" t="s">
        <v>11328</v>
      </c>
      <c r="C329" t="s">
        <v>11248</v>
      </c>
      <c r="D329" s="2">
        <v>197</v>
      </c>
      <c r="E329" s="2">
        <v>499</v>
      </c>
      <c r="F329" s="2">
        <v>0.61</v>
      </c>
      <c r="G329" s="2">
        <v>3.8</v>
      </c>
      <c r="H329" s="3">
        <v>136</v>
      </c>
      <c r="I329" t="s">
        <v>2530</v>
      </c>
      <c r="J329" t="s">
        <v>2531</v>
      </c>
      <c r="K329" t="s">
        <v>2532</v>
      </c>
      <c r="L329" t="s">
        <v>2533</v>
      </c>
      <c r="M329" t="s">
        <v>2534</v>
      </c>
      <c r="N329" t="s">
        <v>2535</v>
      </c>
      <c r="O329" t="s">
        <v>2536</v>
      </c>
      <c r="P329" t="s">
        <v>2537</v>
      </c>
      <c r="Q329" t="str">
        <f>IF(amazon[[#This Row],[Discount_Percentage]] &gt;= 50, "Yes", "No")</f>
        <v>No</v>
      </c>
      <c r="R329" s="3">
        <f>amazon[[#This Row],[Actual_Price]]*amazon[[#This Row],[Rating_Count]]</f>
        <v>67864</v>
      </c>
      <c r="S329" s="7">
        <f>IF(amazon[[#This Row],[Discount_Percentage]]&gt;=0.5, 1,0)</f>
        <v>1</v>
      </c>
      <c r="T329" s="1" t="str">
        <f>IF(amazon[[#This Row],[Discounted_Price]]&lt;200, "₹200", IF(amazon[[#This Row],[Discounted_Price]]&lt;= 500, "₹200–₹500", "&gt;₹500"))</f>
        <v>₹200</v>
      </c>
      <c r="U329" s="3">
        <f>amazon[[#This Row],[Rating]]*amazon[[#This Row],[Rating_Count]]</f>
        <v>516.79999999999995</v>
      </c>
      <c r="V32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29">
        <f>IF(amazon[[#This Row],[Rating_Count]]&lt;1000,1, 0)</f>
        <v>1</v>
      </c>
      <c r="X329" s="3">
        <f>VALUE(amazon[[#This Row],[Rating]]*amazon[[#This Row],[Rating_Count]])</f>
        <v>516.79999999999995</v>
      </c>
    </row>
    <row r="330" spans="1:24" x14ac:dyDescent="0.2">
      <c r="A330" t="s">
        <v>2538</v>
      </c>
      <c r="B330" t="s">
        <v>11328</v>
      </c>
      <c r="C330" t="s">
        <v>11248</v>
      </c>
      <c r="D330" s="2">
        <v>1299</v>
      </c>
      <c r="E330" s="2">
        <v>2499</v>
      </c>
      <c r="F330" s="2">
        <v>0.48</v>
      </c>
      <c r="G330" s="2">
        <v>4.3</v>
      </c>
      <c r="H330" s="3">
        <v>301</v>
      </c>
      <c r="I330" t="s">
        <v>2539</v>
      </c>
      <c r="J330" t="s">
        <v>2540</v>
      </c>
      <c r="K330" t="s">
        <v>2541</v>
      </c>
      <c r="L330" t="s">
        <v>2542</v>
      </c>
      <c r="M330" t="s">
        <v>2543</v>
      </c>
      <c r="N330" t="s">
        <v>2544</v>
      </c>
      <c r="O330" t="s">
        <v>2545</v>
      </c>
      <c r="P330" t="s">
        <v>2546</v>
      </c>
      <c r="Q330" t="str">
        <f>IF(amazon[[#This Row],[Discount_Percentage]] &gt;= 50, "Yes", "No")</f>
        <v>No</v>
      </c>
      <c r="R330" s="3">
        <f>amazon[[#This Row],[Actual_Price]]*amazon[[#This Row],[Rating_Count]]</f>
        <v>752199</v>
      </c>
      <c r="S330" s="7">
        <f>IF(amazon[[#This Row],[Discount_Percentage]]&gt;=0.5, 1,0)</f>
        <v>0</v>
      </c>
      <c r="T330" s="1" t="str">
        <f>IF(amazon[[#This Row],[Discounted_Price]]&lt;200, "₹200", IF(amazon[[#This Row],[Discounted_Price]]&lt;= 500, "₹200–₹500", "&gt;₹500"))</f>
        <v>&gt;₹500</v>
      </c>
      <c r="U330" s="3">
        <f>amazon[[#This Row],[Rating]]*amazon[[#This Row],[Rating_Count]]</f>
        <v>1294.3</v>
      </c>
      <c r="V33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30">
        <f>IF(amazon[[#This Row],[Rating_Count]]&lt;1000,1, 0)</f>
        <v>1</v>
      </c>
      <c r="X330" s="3">
        <f>VALUE(amazon[[#This Row],[Rating]]*amazon[[#This Row],[Rating_Count]])</f>
        <v>1294.3</v>
      </c>
    </row>
    <row r="331" spans="1:24" x14ac:dyDescent="0.2">
      <c r="A331" t="s">
        <v>2547</v>
      </c>
      <c r="B331" t="s">
        <v>11469</v>
      </c>
      <c r="C331" t="s">
        <v>11244</v>
      </c>
      <c r="D331" s="2">
        <v>1519</v>
      </c>
      <c r="E331" s="2">
        <v>1899</v>
      </c>
      <c r="F331" s="2">
        <v>0.2</v>
      </c>
      <c r="G331" s="2">
        <v>4.4000000000000004</v>
      </c>
      <c r="H331" s="3">
        <v>19763</v>
      </c>
      <c r="I331" t="s">
        <v>2548</v>
      </c>
      <c r="J331" t="s">
        <v>2549</v>
      </c>
      <c r="K331" t="s">
        <v>2550</v>
      </c>
      <c r="L331" t="s">
        <v>2551</v>
      </c>
      <c r="M331" t="s">
        <v>2552</v>
      </c>
      <c r="N331" t="s">
        <v>2553</v>
      </c>
      <c r="O331" t="s">
        <v>2554</v>
      </c>
      <c r="P331" t="s">
        <v>2555</v>
      </c>
      <c r="Q331" t="str">
        <f>IF(amazon[[#This Row],[Discount_Percentage]] &gt;= 50, "Yes", "No")</f>
        <v>No</v>
      </c>
      <c r="R331" s="3">
        <f>amazon[[#This Row],[Actual_Price]]*amazon[[#This Row],[Rating_Count]]</f>
        <v>37529937</v>
      </c>
      <c r="S331" s="7">
        <f>IF(amazon[[#This Row],[Discount_Percentage]]&gt;=0.5, 1,0)</f>
        <v>0</v>
      </c>
      <c r="T331" s="1" t="str">
        <f>IF(amazon[[#This Row],[Discounted_Price]]&lt;200, "₹200", IF(amazon[[#This Row],[Discounted_Price]]&lt;= 500, "₹200–₹500", "&gt;₹500"))</f>
        <v>&gt;₹500</v>
      </c>
      <c r="U331" s="3">
        <f>amazon[[#This Row],[Rating]]*amazon[[#This Row],[Rating_Count]]</f>
        <v>86957.200000000012</v>
      </c>
      <c r="V33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31">
        <f>IF(amazon[[#This Row],[Rating_Count]]&lt;1000,1, 0)</f>
        <v>0</v>
      </c>
      <c r="X331" s="3">
        <f>VALUE(amazon[[#This Row],[Rating]]*amazon[[#This Row],[Rating_Count]])</f>
        <v>86957.200000000012</v>
      </c>
    </row>
    <row r="332" spans="1:24" x14ac:dyDescent="0.2">
      <c r="A332" t="s">
        <v>2556</v>
      </c>
      <c r="B332" t="s">
        <v>11470</v>
      </c>
      <c r="C332" t="s">
        <v>11248</v>
      </c>
      <c r="D332" s="2">
        <v>46999</v>
      </c>
      <c r="E332" s="2">
        <v>69999</v>
      </c>
      <c r="F332" s="2">
        <v>0.33</v>
      </c>
      <c r="G332" s="2">
        <v>4.3</v>
      </c>
      <c r="H332" s="3">
        <v>21252</v>
      </c>
      <c r="I332" t="s">
        <v>2557</v>
      </c>
      <c r="J332" t="s">
        <v>2558</v>
      </c>
      <c r="K332" t="s">
        <v>2559</v>
      </c>
      <c r="L332" t="s">
        <v>2560</v>
      </c>
      <c r="M332" t="s">
        <v>2561</v>
      </c>
      <c r="N332" t="s">
        <v>2562</v>
      </c>
      <c r="O332" t="s">
        <v>2563</v>
      </c>
      <c r="P332" t="s">
        <v>2564</v>
      </c>
      <c r="Q332" t="str">
        <f>IF(amazon[[#This Row],[Discount_Percentage]] &gt;= 50, "Yes", "No")</f>
        <v>No</v>
      </c>
      <c r="R332" s="3">
        <f>amazon[[#This Row],[Actual_Price]]*amazon[[#This Row],[Rating_Count]]</f>
        <v>1487618748</v>
      </c>
      <c r="S332" s="7">
        <f>IF(amazon[[#This Row],[Discount_Percentage]]&gt;=0.5, 1,0)</f>
        <v>0</v>
      </c>
      <c r="T332" s="1" t="str">
        <f>IF(amazon[[#This Row],[Discounted_Price]]&lt;200, "₹200", IF(amazon[[#This Row],[Discounted_Price]]&lt;= 500, "₹200–₹500", "&gt;₹500"))</f>
        <v>&gt;₹500</v>
      </c>
      <c r="U332" s="3">
        <f>amazon[[#This Row],[Rating]]*amazon[[#This Row],[Rating_Count]]</f>
        <v>91383.599999999991</v>
      </c>
      <c r="V33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32">
        <f>IF(amazon[[#This Row],[Rating_Count]]&lt;1000,1, 0)</f>
        <v>0</v>
      </c>
      <c r="X332" s="3">
        <f>VALUE(amazon[[#This Row],[Rating]]*amazon[[#This Row],[Rating_Count]])</f>
        <v>91383.599999999991</v>
      </c>
    </row>
    <row r="333" spans="1:24" x14ac:dyDescent="0.2">
      <c r="A333" t="s">
        <v>2565</v>
      </c>
      <c r="B333" t="s">
        <v>11397</v>
      </c>
      <c r="C333" t="s">
        <v>11244</v>
      </c>
      <c r="D333" s="2">
        <v>299</v>
      </c>
      <c r="E333" s="2">
        <v>799</v>
      </c>
      <c r="F333" s="2">
        <v>0.63</v>
      </c>
      <c r="G333" s="2">
        <v>4.3</v>
      </c>
      <c r="H333" s="3">
        <v>1902</v>
      </c>
      <c r="I333" t="s">
        <v>2566</v>
      </c>
      <c r="J333" t="s">
        <v>2567</v>
      </c>
      <c r="K333" t="s">
        <v>2568</v>
      </c>
      <c r="L333" t="s">
        <v>2569</v>
      </c>
      <c r="M333" t="s">
        <v>2570</v>
      </c>
      <c r="N333" t="s">
        <v>2571</v>
      </c>
      <c r="O333" t="s">
        <v>2572</v>
      </c>
      <c r="P333" t="s">
        <v>2573</v>
      </c>
      <c r="Q333" t="str">
        <f>IF(amazon[[#This Row],[Discount_Percentage]] &gt;= 50, "Yes", "No")</f>
        <v>No</v>
      </c>
      <c r="R333" s="3">
        <f>amazon[[#This Row],[Actual_Price]]*amazon[[#This Row],[Rating_Count]]</f>
        <v>1519698</v>
      </c>
      <c r="S333" s="7">
        <f>IF(amazon[[#This Row],[Discount_Percentage]]&gt;=0.5, 1,0)</f>
        <v>1</v>
      </c>
      <c r="T333" s="1" t="str">
        <f>IF(amazon[[#This Row],[Discounted_Price]]&lt;200, "₹200", IF(amazon[[#This Row],[Discounted_Price]]&lt;= 500, "₹200–₹500", "&gt;₹500"))</f>
        <v>₹200–₹500</v>
      </c>
      <c r="U333" s="3">
        <f>amazon[[#This Row],[Rating]]*amazon[[#This Row],[Rating_Count]]</f>
        <v>8178.5999999999995</v>
      </c>
      <c r="V33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33">
        <f>IF(amazon[[#This Row],[Rating_Count]]&lt;1000,1, 0)</f>
        <v>0</v>
      </c>
      <c r="X333" s="3">
        <f>VALUE(amazon[[#This Row],[Rating]]*amazon[[#This Row],[Rating_Count]])</f>
        <v>8178.5999999999995</v>
      </c>
    </row>
    <row r="334" spans="1:24" x14ac:dyDescent="0.2">
      <c r="A334" t="s">
        <v>2574</v>
      </c>
      <c r="B334" t="s">
        <v>11471</v>
      </c>
      <c r="C334" t="s">
        <v>11248</v>
      </c>
      <c r="D334" s="2">
        <v>1799</v>
      </c>
      <c r="E334" s="2">
        <v>19999</v>
      </c>
      <c r="F334" s="2">
        <v>0.91</v>
      </c>
      <c r="G334" s="2">
        <v>4.2</v>
      </c>
      <c r="H334" s="3">
        <v>13937</v>
      </c>
      <c r="I334" t="s">
        <v>2575</v>
      </c>
      <c r="J334" t="s">
        <v>2576</v>
      </c>
      <c r="K334" t="s">
        <v>2577</v>
      </c>
      <c r="L334" t="s">
        <v>2578</v>
      </c>
      <c r="M334" t="s">
        <v>2579</v>
      </c>
      <c r="N334" t="s">
        <v>2580</v>
      </c>
      <c r="O334" t="s">
        <v>2581</v>
      </c>
      <c r="P334" t="s">
        <v>2582</v>
      </c>
      <c r="Q334" t="str">
        <f>IF(amazon[[#This Row],[Discount_Percentage]] &gt;= 50, "Yes", "No")</f>
        <v>No</v>
      </c>
      <c r="R334" s="3">
        <f>amazon[[#This Row],[Actual_Price]]*amazon[[#This Row],[Rating_Count]]</f>
        <v>278726063</v>
      </c>
      <c r="S334" s="7">
        <f>IF(amazon[[#This Row],[Discount_Percentage]]&gt;=0.5, 1,0)</f>
        <v>1</v>
      </c>
      <c r="T334" s="1" t="str">
        <f>IF(amazon[[#This Row],[Discounted_Price]]&lt;200, "₹200", IF(amazon[[#This Row],[Discounted_Price]]&lt;= 500, "₹200–₹500", "&gt;₹500"))</f>
        <v>&gt;₹500</v>
      </c>
      <c r="U334" s="3">
        <f>amazon[[#This Row],[Rating]]*amazon[[#This Row],[Rating_Count]]</f>
        <v>58535.4</v>
      </c>
      <c r="V33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34">
        <f>IF(amazon[[#This Row],[Rating_Count]]&lt;1000,1, 0)</f>
        <v>0</v>
      </c>
      <c r="X334" s="3">
        <f>VALUE(amazon[[#This Row],[Rating]]*amazon[[#This Row],[Rating_Count]])</f>
        <v>58535.4</v>
      </c>
    </row>
    <row r="335" spans="1:24" x14ac:dyDescent="0.2">
      <c r="A335" t="s">
        <v>2583</v>
      </c>
      <c r="B335" t="s">
        <v>11471</v>
      </c>
      <c r="C335" t="s">
        <v>11248</v>
      </c>
      <c r="D335" s="2">
        <v>1998</v>
      </c>
      <c r="E335" s="2">
        <v>9999</v>
      </c>
      <c r="F335" s="2">
        <v>0.8</v>
      </c>
      <c r="G335" s="2">
        <v>4.3</v>
      </c>
      <c r="H335" s="3">
        <v>27696</v>
      </c>
      <c r="I335" t="s">
        <v>2584</v>
      </c>
      <c r="J335" t="s">
        <v>2585</v>
      </c>
      <c r="K335" t="s">
        <v>2586</v>
      </c>
      <c r="L335" t="s">
        <v>2587</v>
      </c>
      <c r="M335" t="s">
        <v>2588</v>
      </c>
      <c r="N335" t="s">
        <v>2589</v>
      </c>
      <c r="O335" t="s">
        <v>2590</v>
      </c>
      <c r="P335" t="s">
        <v>2591</v>
      </c>
      <c r="Q335" t="str">
        <f>IF(amazon[[#This Row],[Discount_Percentage]] &gt;= 50, "Yes", "No")</f>
        <v>No</v>
      </c>
      <c r="R335" s="3">
        <f>amazon[[#This Row],[Actual_Price]]*amazon[[#This Row],[Rating_Count]]</f>
        <v>276932304</v>
      </c>
      <c r="S335" s="7">
        <f>IF(amazon[[#This Row],[Discount_Percentage]]&gt;=0.5, 1,0)</f>
        <v>1</v>
      </c>
      <c r="T335" s="1" t="str">
        <f>IF(amazon[[#This Row],[Discounted_Price]]&lt;200, "₹200", IF(amazon[[#This Row],[Discounted_Price]]&lt;= 500, "₹200–₹500", "&gt;₹500"))</f>
        <v>&gt;₹500</v>
      </c>
      <c r="U335" s="3">
        <f>amazon[[#This Row],[Rating]]*amazon[[#This Row],[Rating_Count]]</f>
        <v>119092.79999999999</v>
      </c>
      <c r="V33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35">
        <f>IF(amazon[[#This Row],[Rating_Count]]&lt;1000,1, 0)</f>
        <v>0</v>
      </c>
      <c r="X335" s="3">
        <f>VALUE(amazon[[#This Row],[Rating]]*amazon[[#This Row],[Rating_Count]])</f>
        <v>119092.79999999999</v>
      </c>
    </row>
    <row r="336" spans="1:24" x14ac:dyDescent="0.2">
      <c r="A336" t="s">
        <v>2592</v>
      </c>
      <c r="B336" t="s">
        <v>11472</v>
      </c>
      <c r="C336" t="s">
        <v>11248</v>
      </c>
      <c r="D336" s="2">
        <v>1999</v>
      </c>
      <c r="E336" s="2">
        <v>7990</v>
      </c>
      <c r="F336" s="2">
        <v>0.75</v>
      </c>
      <c r="G336" s="2">
        <v>3.8</v>
      </c>
      <c r="H336" s="3">
        <v>17831</v>
      </c>
      <c r="I336" t="s">
        <v>2593</v>
      </c>
      <c r="J336" t="s">
        <v>2594</v>
      </c>
      <c r="K336" t="s">
        <v>2595</v>
      </c>
      <c r="L336" t="s">
        <v>2596</v>
      </c>
      <c r="M336" t="s">
        <v>2597</v>
      </c>
      <c r="N336" t="s">
        <v>2598</v>
      </c>
      <c r="O336" t="s">
        <v>2599</v>
      </c>
      <c r="P336" t="s">
        <v>2600</v>
      </c>
      <c r="Q336" t="str">
        <f>IF(amazon[[#This Row],[Discount_Percentage]] &gt;= 50, "Yes", "No")</f>
        <v>No</v>
      </c>
      <c r="R336" s="3">
        <f>amazon[[#This Row],[Actual_Price]]*amazon[[#This Row],[Rating_Count]]</f>
        <v>142469690</v>
      </c>
      <c r="S336" s="7">
        <f>IF(amazon[[#This Row],[Discount_Percentage]]&gt;=0.5, 1,0)</f>
        <v>1</v>
      </c>
      <c r="T336" s="1" t="str">
        <f>IF(amazon[[#This Row],[Discounted_Price]]&lt;200, "₹200", IF(amazon[[#This Row],[Discounted_Price]]&lt;= 500, "₹200–₹500", "&gt;₹500"))</f>
        <v>&gt;₹500</v>
      </c>
      <c r="U336" s="3">
        <f>amazon[[#This Row],[Rating]]*amazon[[#This Row],[Rating_Count]]</f>
        <v>67757.8</v>
      </c>
      <c r="V33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36">
        <f>IF(amazon[[#This Row],[Rating_Count]]&lt;1000,1, 0)</f>
        <v>0</v>
      </c>
      <c r="X336" s="3">
        <f>VALUE(amazon[[#This Row],[Rating]]*amazon[[#This Row],[Rating_Count]])</f>
        <v>67757.8</v>
      </c>
    </row>
    <row r="337" spans="1:24" x14ac:dyDescent="0.2">
      <c r="A337" t="s">
        <v>2601</v>
      </c>
      <c r="B337" t="s">
        <v>11473</v>
      </c>
      <c r="C337" t="s">
        <v>11248</v>
      </c>
      <c r="D337" s="2">
        <v>2049</v>
      </c>
      <c r="E337" s="2">
        <v>2199</v>
      </c>
      <c r="F337" s="2">
        <v>7.0000000000000007E-2</v>
      </c>
      <c r="G337" s="2">
        <v>4.3</v>
      </c>
      <c r="H337" s="3">
        <v>178912</v>
      </c>
      <c r="I337" t="s">
        <v>2602</v>
      </c>
      <c r="J337" t="s">
        <v>2603</v>
      </c>
      <c r="K337" t="s">
        <v>2604</v>
      </c>
      <c r="L337" t="s">
        <v>2605</v>
      </c>
      <c r="M337" t="s">
        <v>2606</v>
      </c>
      <c r="N337" t="s">
        <v>2607</v>
      </c>
      <c r="O337" t="s">
        <v>2608</v>
      </c>
      <c r="P337" t="s">
        <v>2609</v>
      </c>
      <c r="Q337" t="str">
        <f>IF(amazon[[#This Row],[Discount_Percentage]] &gt;= 50, "Yes", "No")</f>
        <v>No</v>
      </c>
      <c r="R337" s="3">
        <f>amazon[[#This Row],[Actual_Price]]*amazon[[#This Row],[Rating_Count]]</f>
        <v>393427488</v>
      </c>
      <c r="S337" s="7">
        <f>IF(amazon[[#This Row],[Discount_Percentage]]&gt;=0.5, 1,0)</f>
        <v>0</v>
      </c>
      <c r="T337" s="1" t="str">
        <f>IF(amazon[[#This Row],[Discounted_Price]]&lt;200, "₹200", IF(amazon[[#This Row],[Discounted_Price]]&lt;= 500, "₹200–₹500", "&gt;₹500"))</f>
        <v>&gt;₹500</v>
      </c>
      <c r="U337" s="3">
        <f>amazon[[#This Row],[Rating]]*amazon[[#This Row],[Rating_Count]]</f>
        <v>769321.6</v>
      </c>
      <c r="V33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37">
        <f>IF(amazon[[#This Row],[Rating_Count]]&lt;1000,1, 0)</f>
        <v>0</v>
      </c>
      <c r="X337" s="3">
        <f>VALUE(amazon[[#This Row],[Rating]]*amazon[[#This Row],[Rating_Count]])</f>
        <v>769321.6</v>
      </c>
    </row>
    <row r="338" spans="1:24" x14ac:dyDescent="0.2">
      <c r="A338" t="s">
        <v>2610</v>
      </c>
      <c r="B338" t="s">
        <v>11474</v>
      </c>
      <c r="C338" t="s">
        <v>11248</v>
      </c>
      <c r="D338" s="2">
        <v>6499</v>
      </c>
      <c r="E338" s="2">
        <v>8999</v>
      </c>
      <c r="F338" s="2">
        <v>0.28000000000000003</v>
      </c>
      <c r="G338" s="2">
        <v>4</v>
      </c>
      <c r="H338" s="3">
        <v>7807</v>
      </c>
      <c r="I338" t="s">
        <v>2611</v>
      </c>
      <c r="J338" t="s">
        <v>2612</v>
      </c>
      <c r="K338" t="s">
        <v>2613</v>
      </c>
      <c r="L338" t="s">
        <v>2614</v>
      </c>
      <c r="M338" t="s">
        <v>2615</v>
      </c>
      <c r="N338" t="s">
        <v>2616</v>
      </c>
      <c r="O338" t="s">
        <v>2617</v>
      </c>
      <c r="P338" t="s">
        <v>2618</v>
      </c>
      <c r="Q338" t="str">
        <f>IF(amazon[[#This Row],[Discount_Percentage]] &gt;= 50, "Yes", "No")</f>
        <v>No</v>
      </c>
      <c r="R338" s="3">
        <f>amazon[[#This Row],[Actual_Price]]*amazon[[#This Row],[Rating_Count]]</f>
        <v>70255193</v>
      </c>
      <c r="S338" s="7">
        <f>IF(amazon[[#This Row],[Discount_Percentage]]&gt;=0.5, 1,0)</f>
        <v>0</v>
      </c>
      <c r="T338" s="1" t="str">
        <f>IF(amazon[[#This Row],[Discounted_Price]]&lt;200, "₹200", IF(amazon[[#This Row],[Discounted_Price]]&lt;= 500, "₹200–₹500", "&gt;₹500"))</f>
        <v>&gt;₹500</v>
      </c>
      <c r="U338" s="3">
        <f>amazon[[#This Row],[Rating]]*amazon[[#This Row],[Rating_Count]]</f>
        <v>31228</v>
      </c>
      <c r="V33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38">
        <f>IF(amazon[[#This Row],[Rating_Count]]&lt;1000,1, 0)</f>
        <v>0</v>
      </c>
      <c r="X338" s="3">
        <f>VALUE(amazon[[#This Row],[Rating]]*amazon[[#This Row],[Rating_Count]])</f>
        <v>31228</v>
      </c>
    </row>
    <row r="339" spans="1:24" x14ac:dyDescent="0.2">
      <c r="A339" t="s">
        <v>2619</v>
      </c>
      <c r="B339" t="s">
        <v>11475</v>
      </c>
      <c r="C339" t="s">
        <v>11248</v>
      </c>
      <c r="D339" s="2">
        <v>28999</v>
      </c>
      <c r="E339" s="2">
        <v>28999</v>
      </c>
      <c r="F339" s="2">
        <v>0</v>
      </c>
      <c r="G339" s="2">
        <v>4.3</v>
      </c>
      <c r="H339" s="3">
        <v>17415</v>
      </c>
      <c r="I339" t="s">
        <v>2620</v>
      </c>
      <c r="J339" t="s">
        <v>2621</v>
      </c>
      <c r="K339" t="s">
        <v>2622</v>
      </c>
      <c r="L339" t="s">
        <v>2623</v>
      </c>
      <c r="M339" t="s">
        <v>2624</v>
      </c>
      <c r="N339" t="s">
        <v>2625</v>
      </c>
      <c r="O339" t="s">
        <v>2626</v>
      </c>
      <c r="P339" t="s">
        <v>2627</v>
      </c>
      <c r="Q339" t="str">
        <f>IF(amazon[[#This Row],[Discount_Percentage]] &gt;= 50, "Yes", "No")</f>
        <v>No</v>
      </c>
      <c r="R339" s="3">
        <f>amazon[[#This Row],[Actual_Price]]*amazon[[#This Row],[Rating_Count]]</f>
        <v>505017585</v>
      </c>
      <c r="S339" s="7">
        <f>IF(amazon[[#This Row],[Discount_Percentage]]&gt;=0.5, 1,0)</f>
        <v>0</v>
      </c>
      <c r="T339" s="1" t="str">
        <f>IF(amazon[[#This Row],[Discounted_Price]]&lt;200, "₹200", IF(amazon[[#This Row],[Discounted_Price]]&lt;= 500, "₹200–₹500", "&gt;₹500"))</f>
        <v>&gt;₹500</v>
      </c>
      <c r="U339" s="3">
        <f>amazon[[#This Row],[Rating]]*amazon[[#This Row],[Rating_Count]]</f>
        <v>74884.5</v>
      </c>
      <c r="V33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39">
        <f>IF(amazon[[#This Row],[Rating_Count]]&lt;1000,1, 0)</f>
        <v>0</v>
      </c>
      <c r="X339" s="3">
        <f>VALUE(amazon[[#This Row],[Rating]]*amazon[[#This Row],[Rating_Count]])</f>
        <v>74884.5</v>
      </c>
    </row>
    <row r="340" spans="1:24" x14ac:dyDescent="0.2">
      <c r="A340" t="s">
        <v>2628</v>
      </c>
      <c r="B340" t="s">
        <v>11475</v>
      </c>
      <c r="C340" t="s">
        <v>11248</v>
      </c>
      <c r="D340" s="2">
        <v>28999</v>
      </c>
      <c r="E340" s="2">
        <v>28999</v>
      </c>
      <c r="F340" s="2">
        <v>0</v>
      </c>
      <c r="G340" s="2">
        <v>4.3</v>
      </c>
      <c r="H340" s="3">
        <v>17415</v>
      </c>
      <c r="I340" t="s">
        <v>2629</v>
      </c>
      <c r="J340" t="s">
        <v>2621</v>
      </c>
      <c r="K340" t="s">
        <v>2622</v>
      </c>
      <c r="L340" t="s">
        <v>2623</v>
      </c>
      <c r="M340" t="s">
        <v>2624</v>
      </c>
      <c r="N340" t="s">
        <v>2625</v>
      </c>
      <c r="O340" t="s">
        <v>2630</v>
      </c>
      <c r="P340" t="s">
        <v>2631</v>
      </c>
      <c r="Q340" t="str">
        <f>IF(amazon[[#This Row],[Discount_Percentage]] &gt;= 50, "Yes", "No")</f>
        <v>No</v>
      </c>
      <c r="R340" s="3">
        <f>amazon[[#This Row],[Actual_Price]]*amazon[[#This Row],[Rating_Count]]</f>
        <v>505017585</v>
      </c>
      <c r="S340" s="7">
        <f>IF(amazon[[#This Row],[Discount_Percentage]]&gt;=0.5, 1,0)</f>
        <v>0</v>
      </c>
      <c r="T340" s="1" t="str">
        <f>IF(amazon[[#This Row],[Discounted_Price]]&lt;200, "₹200", IF(amazon[[#This Row],[Discounted_Price]]&lt;= 500, "₹200–₹500", "&gt;₹500"))</f>
        <v>&gt;₹500</v>
      </c>
      <c r="U340" s="3">
        <f>amazon[[#This Row],[Rating]]*amazon[[#This Row],[Rating_Count]]</f>
        <v>74884.5</v>
      </c>
      <c r="V34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40">
        <f>IF(amazon[[#This Row],[Rating_Count]]&lt;1000,1, 0)</f>
        <v>0</v>
      </c>
      <c r="X340" s="3">
        <f>VALUE(amazon[[#This Row],[Rating]]*amazon[[#This Row],[Rating_Count]])</f>
        <v>74884.5</v>
      </c>
    </row>
    <row r="341" spans="1:24" x14ac:dyDescent="0.2">
      <c r="A341" t="s">
        <v>2632</v>
      </c>
      <c r="B341" t="s">
        <v>11474</v>
      </c>
      <c r="C341" t="s">
        <v>11248</v>
      </c>
      <c r="D341" s="2">
        <v>6499</v>
      </c>
      <c r="E341" s="2">
        <v>8999</v>
      </c>
      <c r="F341" s="2">
        <v>0.28000000000000003</v>
      </c>
      <c r="G341" s="2">
        <v>4</v>
      </c>
      <c r="H341" s="3">
        <v>7807</v>
      </c>
      <c r="I341" t="s">
        <v>2611</v>
      </c>
      <c r="J341" t="s">
        <v>2612</v>
      </c>
      <c r="K341" t="s">
        <v>2613</v>
      </c>
      <c r="L341" t="s">
        <v>2614</v>
      </c>
      <c r="M341" t="s">
        <v>2615</v>
      </c>
      <c r="N341" t="s">
        <v>2616</v>
      </c>
      <c r="O341" t="s">
        <v>2633</v>
      </c>
      <c r="P341" t="s">
        <v>2634</v>
      </c>
      <c r="Q341" t="str">
        <f>IF(amazon[[#This Row],[Discount_Percentage]] &gt;= 50, "Yes", "No")</f>
        <v>No</v>
      </c>
      <c r="R341" s="3">
        <f>amazon[[#This Row],[Actual_Price]]*amazon[[#This Row],[Rating_Count]]</f>
        <v>70255193</v>
      </c>
      <c r="S341" s="7">
        <f>IF(amazon[[#This Row],[Discount_Percentage]]&gt;=0.5, 1,0)</f>
        <v>0</v>
      </c>
      <c r="T341" s="1" t="str">
        <f>IF(amazon[[#This Row],[Discounted_Price]]&lt;200, "₹200", IF(amazon[[#This Row],[Discounted_Price]]&lt;= 500, "₹200–₹500", "&gt;₹500"))</f>
        <v>&gt;₹500</v>
      </c>
      <c r="U341" s="3">
        <f>amazon[[#This Row],[Rating]]*amazon[[#This Row],[Rating_Count]]</f>
        <v>31228</v>
      </c>
      <c r="V34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41">
        <f>IF(amazon[[#This Row],[Rating_Count]]&lt;1000,1, 0)</f>
        <v>0</v>
      </c>
      <c r="X341" s="3">
        <f>VALUE(amazon[[#This Row],[Rating]]*amazon[[#This Row],[Rating_Count]])</f>
        <v>31228</v>
      </c>
    </row>
    <row r="342" spans="1:24" x14ac:dyDescent="0.2">
      <c r="A342" t="s">
        <v>2635</v>
      </c>
      <c r="B342" t="s">
        <v>11474</v>
      </c>
      <c r="C342" t="s">
        <v>11248</v>
      </c>
      <c r="D342" s="2">
        <v>6499</v>
      </c>
      <c r="E342" s="2">
        <v>8999</v>
      </c>
      <c r="F342" s="2">
        <v>0.28000000000000003</v>
      </c>
      <c r="G342" s="2">
        <v>4</v>
      </c>
      <c r="H342" s="3">
        <v>7807</v>
      </c>
      <c r="I342" t="s">
        <v>2611</v>
      </c>
      <c r="J342" t="s">
        <v>2612</v>
      </c>
      <c r="K342" t="s">
        <v>2613</v>
      </c>
      <c r="L342" t="s">
        <v>2614</v>
      </c>
      <c r="M342" t="s">
        <v>2615</v>
      </c>
      <c r="N342" t="s">
        <v>2616</v>
      </c>
      <c r="O342" t="s">
        <v>2636</v>
      </c>
      <c r="P342" t="s">
        <v>2637</v>
      </c>
      <c r="Q342" t="str">
        <f>IF(amazon[[#This Row],[Discount_Percentage]] &gt;= 50, "Yes", "No")</f>
        <v>No</v>
      </c>
      <c r="R342" s="3">
        <f>amazon[[#This Row],[Actual_Price]]*amazon[[#This Row],[Rating_Count]]</f>
        <v>70255193</v>
      </c>
      <c r="S342" s="7">
        <f>IF(amazon[[#This Row],[Discount_Percentage]]&gt;=0.5, 1,0)</f>
        <v>0</v>
      </c>
      <c r="T342" s="1" t="str">
        <f>IF(amazon[[#This Row],[Discounted_Price]]&lt;200, "₹200", IF(amazon[[#This Row],[Discounted_Price]]&lt;= 500, "₹200–₹500", "&gt;₹500"))</f>
        <v>&gt;₹500</v>
      </c>
      <c r="U342" s="3">
        <f>amazon[[#This Row],[Rating]]*amazon[[#This Row],[Rating_Count]]</f>
        <v>31228</v>
      </c>
      <c r="V34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42">
        <f>IF(amazon[[#This Row],[Rating_Count]]&lt;1000,1, 0)</f>
        <v>0</v>
      </c>
      <c r="X342" s="3">
        <f>VALUE(amazon[[#This Row],[Rating]]*amazon[[#This Row],[Rating_Count]])</f>
        <v>31228</v>
      </c>
    </row>
    <row r="343" spans="1:24" x14ac:dyDescent="0.2">
      <c r="A343" t="s">
        <v>2638</v>
      </c>
      <c r="B343" t="s">
        <v>11476</v>
      </c>
      <c r="C343" t="s">
        <v>11248</v>
      </c>
      <c r="D343" s="2">
        <v>569</v>
      </c>
      <c r="E343" s="2">
        <v>1000</v>
      </c>
      <c r="F343" s="2">
        <v>0.43</v>
      </c>
      <c r="G343" s="2">
        <v>4.4000000000000004</v>
      </c>
      <c r="H343" s="3">
        <v>67259</v>
      </c>
      <c r="I343" t="s">
        <v>2639</v>
      </c>
      <c r="J343" t="s">
        <v>2640</v>
      </c>
      <c r="K343" t="s">
        <v>2641</v>
      </c>
      <c r="L343" t="s">
        <v>2642</v>
      </c>
      <c r="M343" t="s">
        <v>2643</v>
      </c>
      <c r="N343" t="s">
        <v>2644</v>
      </c>
      <c r="O343" t="s">
        <v>2645</v>
      </c>
      <c r="P343" t="s">
        <v>2646</v>
      </c>
      <c r="Q343" t="str">
        <f>IF(amazon[[#This Row],[Discount_Percentage]] &gt;= 50, "Yes", "No")</f>
        <v>No</v>
      </c>
      <c r="R343" s="3">
        <f>amazon[[#This Row],[Actual_Price]]*amazon[[#This Row],[Rating_Count]]</f>
        <v>67259000</v>
      </c>
      <c r="S343" s="7">
        <f>IF(amazon[[#This Row],[Discount_Percentage]]&gt;=0.5, 1,0)</f>
        <v>0</v>
      </c>
      <c r="T343" s="1" t="str">
        <f>IF(amazon[[#This Row],[Discounted_Price]]&lt;200, "₹200", IF(amazon[[#This Row],[Discounted_Price]]&lt;= 500, "₹200–₹500", "&gt;₹500"))</f>
        <v>&gt;₹500</v>
      </c>
      <c r="U343" s="3">
        <f>amazon[[#This Row],[Rating]]*amazon[[#This Row],[Rating_Count]]</f>
        <v>295939.60000000003</v>
      </c>
      <c r="V34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43">
        <f>IF(amazon[[#This Row],[Rating_Count]]&lt;1000,1, 0)</f>
        <v>0</v>
      </c>
      <c r="X343" s="3">
        <f>VALUE(amazon[[#This Row],[Rating]]*amazon[[#This Row],[Rating_Count]])</f>
        <v>295939.60000000003</v>
      </c>
    </row>
    <row r="344" spans="1:24" x14ac:dyDescent="0.2">
      <c r="A344" t="s">
        <v>2647</v>
      </c>
      <c r="B344" t="s">
        <v>11477</v>
      </c>
      <c r="C344" t="s">
        <v>11248</v>
      </c>
      <c r="D344" s="2">
        <v>1898</v>
      </c>
      <c r="E344" s="2">
        <v>4999</v>
      </c>
      <c r="F344" s="2">
        <v>0.62</v>
      </c>
      <c r="G344" s="2">
        <v>4.0999999999999996</v>
      </c>
      <c r="H344" s="3">
        <v>10689</v>
      </c>
      <c r="I344" t="s">
        <v>2648</v>
      </c>
      <c r="J344" t="s">
        <v>2649</v>
      </c>
      <c r="K344" t="s">
        <v>2650</v>
      </c>
      <c r="L344" t="s">
        <v>2651</v>
      </c>
      <c r="M344" t="s">
        <v>2652</v>
      </c>
      <c r="N344" t="s">
        <v>2653</v>
      </c>
      <c r="O344" t="s">
        <v>2654</v>
      </c>
      <c r="P344" t="s">
        <v>2655</v>
      </c>
      <c r="Q344" t="str">
        <f>IF(amazon[[#This Row],[Discount_Percentage]] &gt;= 50, "Yes", "No")</f>
        <v>No</v>
      </c>
      <c r="R344" s="3">
        <f>amazon[[#This Row],[Actual_Price]]*amazon[[#This Row],[Rating_Count]]</f>
        <v>53434311</v>
      </c>
      <c r="S344" s="7">
        <f>IF(amazon[[#This Row],[Discount_Percentage]]&gt;=0.5, 1,0)</f>
        <v>1</v>
      </c>
      <c r="T344" s="1" t="str">
        <f>IF(amazon[[#This Row],[Discounted_Price]]&lt;200, "₹200", IF(amazon[[#This Row],[Discounted_Price]]&lt;= 500, "₹200–₹500", "&gt;₹500"))</f>
        <v>&gt;₹500</v>
      </c>
      <c r="U344" s="3">
        <f>amazon[[#This Row],[Rating]]*amazon[[#This Row],[Rating_Count]]</f>
        <v>43824.899999999994</v>
      </c>
      <c r="V34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44">
        <f>IF(amazon[[#This Row],[Rating_Count]]&lt;1000,1, 0)</f>
        <v>0</v>
      </c>
      <c r="X344" s="3">
        <f>VALUE(amazon[[#This Row],[Rating]]*amazon[[#This Row],[Rating_Count]])</f>
        <v>43824.899999999994</v>
      </c>
    </row>
    <row r="345" spans="1:24" x14ac:dyDescent="0.2">
      <c r="A345" t="s">
        <v>2656</v>
      </c>
      <c r="B345" t="s">
        <v>11478</v>
      </c>
      <c r="C345" t="s">
        <v>11248</v>
      </c>
      <c r="D345" s="2">
        <v>1299</v>
      </c>
      <c r="E345" s="2">
        <v>1599</v>
      </c>
      <c r="F345" s="2">
        <v>0.19</v>
      </c>
      <c r="G345" s="2">
        <v>4</v>
      </c>
      <c r="H345" s="3">
        <v>128311</v>
      </c>
      <c r="I345" t="s">
        <v>2657</v>
      </c>
      <c r="J345" t="s">
        <v>2658</v>
      </c>
      <c r="K345" t="s">
        <v>2659</v>
      </c>
      <c r="L345" t="s">
        <v>2660</v>
      </c>
      <c r="M345" t="s">
        <v>2661</v>
      </c>
      <c r="N345" t="s">
        <v>2662</v>
      </c>
      <c r="O345" t="s">
        <v>2663</v>
      </c>
      <c r="P345" t="s">
        <v>2664</v>
      </c>
      <c r="Q345" t="str">
        <f>IF(amazon[[#This Row],[Discount_Percentage]] &gt;= 50, "Yes", "No")</f>
        <v>No</v>
      </c>
      <c r="R345" s="3">
        <f>amazon[[#This Row],[Actual_Price]]*amazon[[#This Row],[Rating_Count]]</f>
        <v>205169289</v>
      </c>
      <c r="S345" s="7">
        <f>IF(amazon[[#This Row],[Discount_Percentage]]&gt;=0.5, 1,0)</f>
        <v>0</v>
      </c>
      <c r="T345" s="1" t="str">
        <f>IF(amazon[[#This Row],[Discounted_Price]]&lt;200, "₹200", IF(amazon[[#This Row],[Discounted_Price]]&lt;= 500, "₹200–₹500", "&gt;₹500"))</f>
        <v>&gt;₹500</v>
      </c>
      <c r="U345" s="3">
        <f>amazon[[#This Row],[Rating]]*amazon[[#This Row],[Rating_Count]]</f>
        <v>513244</v>
      </c>
      <c r="V34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45">
        <f>IF(amazon[[#This Row],[Rating_Count]]&lt;1000,1, 0)</f>
        <v>0</v>
      </c>
      <c r="X345" s="3">
        <f>VALUE(amazon[[#This Row],[Rating]]*amazon[[#This Row],[Rating_Count]])</f>
        <v>513244</v>
      </c>
    </row>
    <row r="346" spans="1:24" x14ac:dyDescent="0.2">
      <c r="A346" t="s">
        <v>2665</v>
      </c>
      <c r="B346" t="s">
        <v>11472</v>
      </c>
      <c r="C346" t="s">
        <v>11248</v>
      </c>
      <c r="D346" s="2">
        <v>1499</v>
      </c>
      <c r="E346" s="2">
        <v>6990</v>
      </c>
      <c r="F346" s="2">
        <v>0.79</v>
      </c>
      <c r="G346" s="2">
        <v>3.9</v>
      </c>
      <c r="H346" s="3">
        <v>21796</v>
      </c>
      <c r="I346" t="s">
        <v>2666</v>
      </c>
      <c r="J346" t="s">
        <v>2667</v>
      </c>
      <c r="K346" t="s">
        <v>2668</v>
      </c>
      <c r="L346" t="s">
        <v>2669</v>
      </c>
      <c r="M346" t="s">
        <v>2670</v>
      </c>
      <c r="N346" t="s">
        <v>2671</v>
      </c>
      <c r="O346" t="s">
        <v>2672</v>
      </c>
      <c r="P346" t="s">
        <v>2673</v>
      </c>
      <c r="Q346" t="str">
        <f>IF(amazon[[#This Row],[Discount_Percentage]] &gt;= 50, "Yes", "No")</f>
        <v>No</v>
      </c>
      <c r="R346" s="3">
        <f>amazon[[#This Row],[Actual_Price]]*amazon[[#This Row],[Rating_Count]]</f>
        <v>152354040</v>
      </c>
      <c r="S346" s="7">
        <f>IF(amazon[[#This Row],[Discount_Percentage]]&gt;=0.5, 1,0)</f>
        <v>1</v>
      </c>
      <c r="T346" s="1" t="str">
        <f>IF(amazon[[#This Row],[Discounted_Price]]&lt;200, "₹200", IF(amazon[[#This Row],[Discounted_Price]]&lt;= 500, "₹200–₹500", "&gt;₹500"))</f>
        <v>&gt;₹500</v>
      </c>
      <c r="U346" s="3">
        <f>amazon[[#This Row],[Rating]]*amazon[[#This Row],[Rating_Count]]</f>
        <v>85004.4</v>
      </c>
      <c r="V34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46">
        <f>IF(amazon[[#This Row],[Rating_Count]]&lt;1000,1, 0)</f>
        <v>0</v>
      </c>
      <c r="X346" s="3">
        <f>VALUE(amazon[[#This Row],[Rating]]*amazon[[#This Row],[Rating_Count]])</f>
        <v>85004.4</v>
      </c>
    </row>
    <row r="347" spans="1:24" x14ac:dyDescent="0.2">
      <c r="A347" t="s">
        <v>2674</v>
      </c>
      <c r="B347" t="s">
        <v>11479</v>
      </c>
      <c r="C347" t="s">
        <v>11248</v>
      </c>
      <c r="D347" s="2">
        <v>599</v>
      </c>
      <c r="E347" s="2">
        <v>999</v>
      </c>
      <c r="F347" s="2">
        <v>0.4</v>
      </c>
      <c r="G347" s="2">
        <v>4.0999999999999996</v>
      </c>
      <c r="H347" s="3">
        <v>192590</v>
      </c>
      <c r="I347" t="s">
        <v>2675</v>
      </c>
      <c r="J347" t="s">
        <v>2676</v>
      </c>
      <c r="K347" t="s">
        <v>2677</v>
      </c>
      <c r="L347" t="s">
        <v>2678</v>
      </c>
      <c r="M347" t="s">
        <v>2679</v>
      </c>
      <c r="N347" t="s">
        <v>2680</v>
      </c>
      <c r="O347" t="s">
        <v>2681</v>
      </c>
      <c r="P347" t="s">
        <v>2682</v>
      </c>
      <c r="Q347" t="str">
        <f>IF(amazon[[#This Row],[Discount_Percentage]] &gt;= 50, "Yes", "No")</f>
        <v>No</v>
      </c>
      <c r="R347" s="3">
        <f>amazon[[#This Row],[Actual_Price]]*amazon[[#This Row],[Rating_Count]]</f>
        <v>192397410</v>
      </c>
      <c r="S347" s="7">
        <f>IF(amazon[[#This Row],[Discount_Percentage]]&gt;=0.5, 1,0)</f>
        <v>0</v>
      </c>
      <c r="T347" s="1" t="str">
        <f>IF(amazon[[#This Row],[Discounted_Price]]&lt;200, "₹200", IF(amazon[[#This Row],[Discounted_Price]]&lt;= 500, "₹200–₹500", "&gt;₹500"))</f>
        <v>&gt;₹500</v>
      </c>
      <c r="U347" s="3">
        <f>amazon[[#This Row],[Rating]]*amazon[[#This Row],[Rating_Count]]</f>
        <v>789618.99999999988</v>
      </c>
      <c r="V34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47">
        <f>IF(amazon[[#This Row],[Rating_Count]]&lt;1000,1, 0)</f>
        <v>0</v>
      </c>
      <c r="X347" s="3">
        <f>VALUE(amazon[[#This Row],[Rating]]*amazon[[#This Row],[Rating_Count]])</f>
        <v>789618.99999999988</v>
      </c>
    </row>
    <row r="348" spans="1:24" x14ac:dyDescent="0.2">
      <c r="A348" t="s">
        <v>2683</v>
      </c>
      <c r="B348" t="s">
        <v>11480</v>
      </c>
      <c r="C348" t="s">
        <v>11248</v>
      </c>
      <c r="D348" s="2">
        <v>9499</v>
      </c>
      <c r="E348" s="2">
        <v>11999</v>
      </c>
      <c r="F348" s="2">
        <v>0.21</v>
      </c>
      <c r="G348" s="2">
        <v>4.2</v>
      </c>
      <c r="H348" s="3">
        <v>284</v>
      </c>
      <c r="I348" t="s">
        <v>2684</v>
      </c>
      <c r="J348" t="s">
        <v>2685</v>
      </c>
      <c r="K348" t="s">
        <v>2686</v>
      </c>
      <c r="L348" t="s">
        <v>2687</v>
      </c>
      <c r="M348" t="s">
        <v>2688</v>
      </c>
      <c r="N348" t="s">
        <v>2689</v>
      </c>
      <c r="O348" t="s">
        <v>2690</v>
      </c>
      <c r="P348" t="s">
        <v>2691</v>
      </c>
      <c r="Q348" t="str">
        <f>IF(amazon[[#This Row],[Discount_Percentage]] &gt;= 50, "Yes", "No")</f>
        <v>No</v>
      </c>
      <c r="R348" s="3">
        <f>amazon[[#This Row],[Actual_Price]]*amazon[[#This Row],[Rating_Count]]</f>
        <v>3407716</v>
      </c>
      <c r="S348" s="7">
        <f>IF(amazon[[#This Row],[Discount_Percentage]]&gt;=0.5, 1,0)</f>
        <v>0</v>
      </c>
      <c r="T348" s="1" t="str">
        <f>IF(amazon[[#This Row],[Discounted_Price]]&lt;200, "₹200", IF(amazon[[#This Row],[Discounted_Price]]&lt;= 500, "₹200–₹500", "&gt;₹500"))</f>
        <v>&gt;₹500</v>
      </c>
      <c r="U348" s="3">
        <f>amazon[[#This Row],[Rating]]*amazon[[#This Row],[Rating_Count]]</f>
        <v>1192.8</v>
      </c>
      <c r="V34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48">
        <f>IF(amazon[[#This Row],[Rating_Count]]&lt;1000,1, 0)</f>
        <v>1</v>
      </c>
      <c r="X348" s="3">
        <f>VALUE(amazon[[#This Row],[Rating]]*amazon[[#This Row],[Rating_Count]])</f>
        <v>1192.8</v>
      </c>
    </row>
    <row r="349" spans="1:24" x14ac:dyDescent="0.2">
      <c r="A349" t="s">
        <v>2692</v>
      </c>
      <c r="B349" t="s">
        <v>11481</v>
      </c>
      <c r="C349" t="s">
        <v>11248</v>
      </c>
      <c r="D349" s="2">
        <v>599</v>
      </c>
      <c r="E349" s="2">
        <v>2499</v>
      </c>
      <c r="F349" s="2">
        <v>0.76</v>
      </c>
      <c r="G349" s="2">
        <v>3.9</v>
      </c>
      <c r="H349" s="3">
        <v>58162</v>
      </c>
      <c r="I349" t="s">
        <v>2693</v>
      </c>
      <c r="J349" t="s">
        <v>2694</v>
      </c>
      <c r="K349" t="s">
        <v>2695</v>
      </c>
      <c r="L349" t="s">
        <v>2696</v>
      </c>
      <c r="M349" t="s">
        <v>2697</v>
      </c>
      <c r="N349" t="s">
        <v>2698</v>
      </c>
      <c r="O349" t="s">
        <v>2699</v>
      </c>
      <c r="P349" t="s">
        <v>2700</v>
      </c>
      <c r="Q349" t="str">
        <f>IF(amazon[[#This Row],[Discount_Percentage]] &gt;= 50, "Yes", "No")</f>
        <v>No</v>
      </c>
      <c r="R349" s="3">
        <f>amazon[[#This Row],[Actual_Price]]*amazon[[#This Row],[Rating_Count]]</f>
        <v>145346838</v>
      </c>
      <c r="S349" s="7">
        <f>IF(amazon[[#This Row],[Discount_Percentage]]&gt;=0.5, 1,0)</f>
        <v>1</v>
      </c>
      <c r="T349" s="1" t="str">
        <f>IF(amazon[[#This Row],[Discounted_Price]]&lt;200, "₹200", IF(amazon[[#This Row],[Discounted_Price]]&lt;= 500, "₹200–₹500", "&gt;₹500"))</f>
        <v>&gt;₹500</v>
      </c>
      <c r="U349" s="3">
        <f>amazon[[#This Row],[Rating]]*amazon[[#This Row],[Rating_Count]]</f>
        <v>226831.8</v>
      </c>
      <c r="V34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49">
        <f>IF(amazon[[#This Row],[Rating_Count]]&lt;1000,1, 0)</f>
        <v>0</v>
      </c>
      <c r="X349" s="3">
        <f>VALUE(amazon[[#This Row],[Rating]]*amazon[[#This Row],[Rating_Count]])</f>
        <v>226831.8</v>
      </c>
    </row>
    <row r="350" spans="1:24" x14ac:dyDescent="0.2">
      <c r="A350" t="s">
        <v>2701</v>
      </c>
      <c r="B350" t="s">
        <v>11482</v>
      </c>
      <c r="C350" t="s">
        <v>11248</v>
      </c>
      <c r="D350" s="2">
        <v>8999</v>
      </c>
      <c r="E350" s="2">
        <v>11999</v>
      </c>
      <c r="F350" s="2">
        <v>0.25</v>
      </c>
      <c r="G350" s="2">
        <v>4</v>
      </c>
      <c r="H350" s="3">
        <v>12796</v>
      </c>
      <c r="I350" t="s">
        <v>2702</v>
      </c>
      <c r="J350" t="s">
        <v>2703</v>
      </c>
      <c r="K350" t="s">
        <v>2704</v>
      </c>
      <c r="L350" t="s">
        <v>2705</v>
      </c>
      <c r="M350" t="s">
        <v>2706</v>
      </c>
      <c r="N350" t="s">
        <v>2707</v>
      </c>
      <c r="O350" t="s">
        <v>2708</v>
      </c>
      <c r="P350" t="s">
        <v>2709</v>
      </c>
      <c r="Q350" t="str">
        <f>IF(amazon[[#This Row],[Discount_Percentage]] &gt;= 50, "Yes", "No")</f>
        <v>No</v>
      </c>
      <c r="R350" s="3">
        <f>amazon[[#This Row],[Actual_Price]]*amazon[[#This Row],[Rating_Count]]</f>
        <v>153539204</v>
      </c>
      <c r="S350" s="7">
        <f>IF(amazon[[#This Row],[Discount_Percentage]]&gt;=0.5, 1,0)</f>
        <v>0</v>
      </c>
      <c r="T350" s="1" t="str">
        <f>IF(amazon[[#This Row],[Discounted_Price]]&lt;200, "₹200", IF(amazon[[#This Row],[Discounted_Price]]&lt;= 500, "₹200–₹500", "&gt;₹500"))</f>
        <v>&gt;₹500</v>
      </c>
      <c r="U350" s="3">
        <f>amazon[[#This Row],[Rating]]*amazon[[#This Row],[Rating_Count]]</f>
        <v>51184</v>
      </c>
      <c r="V35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50">
        <f>IF(amazon[[#This Row],[Rating_Count]]&lt;1000,1, 0)</f>
        <v>0</v>
      </c>
      <c r="X350" s="3">
        <f>VALUE(amazon[[#This Row],[Rating]]*amazon[[#This Row],[Rating_Count]])</f>
        <v>51184</v>
      </c>
    </row>
    <row r="351" spans="1:24" x14ac:dyDescent="0.2">
      <c r="A351" t="s">
        <v>2710</v>
      </c>
      <c r="B351" t="s">
        <v>11483</v>
      </c>
      <c r="C351" t="s">
        <v>11248</v>
      </c>
      <c r="D351" s="2">
        <v>349</v>
      </c>
      <c r="E351" s="2">
        <v>1299</v>
      </c>
      <c r="F351" s="2">
        <v>0.73</v>
      </c>
      <c r="G351" s="2">
        <v>4</v>
      </c>
      <c r="H351" s="3">
        <v>14282</v>
      </c>
      <c r="I351" t="s">
        <v>2711</v>
      </c>
      <c r="J351" t="s">
        <v>2712</v>
      </c>
      <c r="K351" t="s">
        <v>2713</v>
      </c>
      <c r="L351" t="s">
        <v>2714</v>
      </c>
      <c r="M351" t="s">
        <v>2715</v>
      </c>
      <c r="N351" t="s">
        <v>2716</v>
      </c>
      <c r="O351" t="s">
        <v>2717</v>
      </c>
      <c r="P351" t="s">
        <v>2718</v>
      </c>
      <c r="Q351" t="str">
        <f>IF(amazon[[#This Row],[Discount_Percentage]] &gt;= 50, "Yes", "No")</f>
        <v>No</v>
      </c>
      <c r="R351" s="3">
        <f>amazon[[#This Row],[Actual_Price]]*amazon[[#This Row],[Rating_Count]]</f>
        <v>18552318</v>
      </c>
      <c r="S351" s="7">
        <f>IF(amazon[[#This Row],[Discount_Percentage]]&gt;=0.5, 1,0)</f>
        <v>1</v>
      </c>
      <c r="T351" s="1" t="str">
        <f>IF(amazon[[#This Row],[Discounted_Price]]&lt;200, "₹200", IF(amazon[[#This Row],[Discounted_Price]]&lt;= 500, "₹200–₹500", "&gt;₹500"))</f>
        <v>₹200–₹500</v>
      </c>
      <c r="U351" s="3">
        <f>amazon[[#This Row],[Rating]]*amazon[[#This Row],[Rating_Count]]</f>
        <v>57128</v>
      </c>
      <c r="V35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51">
        <f>IF(amazon[[#This Row],[Rating_Count]]&lt;1000,1, 0)</f>
        <v>0</v>
      </c>
      <c r="X351" s="3">
        <f>VALUE(amazon[[#This Row],[Rating]]*amazon[[#This Row],[Rating_Count]])</f>
        <v>57128</v>
      </c>
    </row>
    <row r="352" spans="1:24" x14ac:dyDescent="0.2">
      <c r="A352" t="s">
        <v>2719</v>
      </c>
      <c r="B352" t="s">
        <v>11484</v>
      </c>
      <c r="C352" t="s">
        <v>11248</v>
      </c>
      <c r="D352" s="2">
        <v>349</v>
      </c>
      <c r="E352" s="2">
        <v>999</v>
      </c>
      <c r="F352" s="2">
        <v>0.65</v>
      </c>
      <c r="G352" s="2">
        <v>4.0999999999999996</v>
      </c>
      <c r="H352" s="3">
        <v>363713</v>
      </c>
      <c r="I352" t="s">
        <v>2720</v>
      </c>
      <c r="J352" t="s">
        <v>2721</v>
      </c>
      <c r="K352" t="s">
        <v>2722</v>
      </c>
      <c r="L352" t="s">
        <v>2723</v>
      </c>
      <c r="M352" t="s">
        <v>2724</v>
      </c>
      <c r="N352" t="s">
        <v>2725</v>
      </c>
      <c r="O352" t="s">
        <v>2726</v>
      </c>
      <c r="P352" t="s">
        <v>2727</v>
      </c>
      <c r="Q352" t="str">
        <f>IF(amazon[[#This Row],[Discount_Percentage]] &gt;= 50, "Yes", "No")</f>
        <v>No</v>
      </c>
      <c r="R352" s="3">
        <f>amazon[[#This Row],[Actual_Price]]*amazon[[#This Row],[Rating_Count]]</f>
        <v>363349287</v>
      </c>
      <c r="S352" s="7">
        <f>IF(amazon[[#This Row],[Discount_Percentage]]&gt;=0.5, 1,0)</f>
        <v>1</v>
      </c>
      <c r="T352" s="1" t="str">
        <f>IF(amazon[[#This Row],[Discounted_Price]]&lt;200, "₹200", IF(amazon[[#This Row],[Discounted_Price]]&lt;= 500, "₹200–₹500", "&gt;₹500"))</f>
        <v>₹200–₹500</v>
      </c>
      <c r="U352" s="3">
        <f>amazon[[#This Row],[Rating]]*amazon[[#This Row],[Rating_Count]]</f>
        <v>1491223.2999999998</v>
      </c>
      <c r="V35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52">
        <f>IF(amazon[[#This Row],[Rating_Count]]&lt;1000,1, 0)</f>
        <v>0</v>
      </c>
      <c r="X352" s="3">
        <f>VALUE(amazon[[#This Row],[Rating]]*amazon[[#This Row],[Rating_Count]])</f>
        <v>1491223.2999999998</v>
      </c>
    </row>
    <row r="353" spans="1:24" x14ac:dyDescent="0.2">
      <c r="A353" t="s">
        <v>2728</v>
      </c>
      <c r="B353" t="s">
        <v>11476</v>
      </c>
      <c r="C353" t="s">
        <v>11248</v>
      </c>
      <c r="D353" s="2">
        <v>959</v>
      </c>
      <c r="E353" s="2">
        <v>1800</v>
      </c>
      <c r="F353" s="2">
        <v>0.47</v>
      </c>
      <c r="G353" s="2">
        <v>4.4000000000000004</v>
      </c>
      <c r="H353" s="3">
        <v>67259</v>
      </c>
      <c r="I353" t="s">
        <v>2639</v>
      </c>
      <c r="J353" t="s">
        <v>2640</v>
      </c>
      <c r="K353" t="s">
        <v>2641</v>
      </c>
      <c r="L353" t="s">
        <v>2642</v>
      </c>
      <c r="M353" t="s">
        <v>2643</v>
      </c>
      <c r="N353" t="s">
        <v>2644</v>
      </c>
      <c r="O353" t="s">
        <v>2729</v>
      </c>
      <c r="P353" t="s">
        <v>2730</v>
      </c>
      <c r="Q353" t="str">
        <f>IF(amazon[[#This Row],[Discount_Percentage]] &gt;= 50, "Yes", "No")</f>
        <v>No</v>
      </c>
      <c r="R353" s="3">
        <f>amazon[[#This Row],[Actual_Price]]*amazon[[#This Row],[Rating_Count]]</f>
        <v>121066200</v>
      </c>
      <c r="S353" s="7">
        <f>IF(amazon[[#This Row],[Discount_Percentage]]&gt;=0.5, 1,0)</f>
        <v>0</v>
      </c>
      <c r="T353" s="1" t="str">
        <f>IF(amazon[[#This Row],[Discounted_Price]]&lt;200, "₹200", IF(amazon[[#This Row],[Discounted_Price]]&lt;= 500, "₹200–₹500", "&gt;₹500"))</f>
        <v>&gt;₹500</v>
      </c>
      <c r="U353" s="3">
        <f>amazon[[#This Row],[Rating]]*amazon[[#This Row],[Rating_Count]]</f>
        <v>295939.60000000003</v>
      </c>
      <c r="V35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53">
        <f>IF(amazon[[#This Row],[Rating_Count]]&lt;1000,1, 0)</f>
        <v>0</v>
      </c>
      <c r="X353" s="3">
        <f>VALUE(amazon[[#This Row],[Rating]]*amazon[[#This Row],[Rating_Count]])</f>
        <v>295939.60000000003</v>
      </c>
    </row>
    <row r="354" spans="1:24" x14ac:dyDescent="0.2">
      <c r="A354" t="s">
        <v>2731</v>
      </c>
      <c r="B354" t="s">
        <v>11480</v>
      </c>
      <c r="C354" t="s">
        <v>11248</v>
      </c>
      <c r="D354" s="2">
        <v>9499</v>
      </c>
      <c r="E354" s="2">
        <v>11999</v>
      </c>
      <c r="F354" s="2">
        <v>0.21</v>
      </c>
      <c r="G354" s="2">
        <v>4.2</v>
      </c>
      <c r="H354" s="3">
        <v>284</v>
      </c>
      <c r="I354" t="s">
        <v>2684</v>
      </c>
      <c r="J354" t="s">
        <v>2685</v>
      </c>
      <c r="K354" t="s">
        <v>2686</v>
      </c>
      <c r="L354" t="s">
        <v>2687</v>
      </c>
      <c r="M354" t="s">
        <v>2688</v>
      </c>
      <c r="N354" t="s">
        <v>2689</v>
      </c>
      <c r="O354" t="s">
        <v>2732</v>
      </c>
      <c r="P354" t="s">
        <v>2733</v>
      </c>
      <c r="Q354" t="str">
        <f>IF(amazon[[#This Row],[Discount_Percentage]] &gt;= 50, "Yes", "No")</f>
        <v>No</v>
      </c>
      <c r="R354" s="3">
        <f>amazon[[#This Row],[Actual_Price]]*amazon[[#This Row],[Rating_Count]]</f>
        <v>3407716</v>
      </c>
      <c r="S354" s="7">
        <f>IF(amazon[[#This Row],[Discount_Percentage]]&gt;=0.5, 1,0)</f>
        <v>0</v>
      </c>
      <c r="T354" s="1" t="str">
        <f>IF(amazon[[#This Row],[Discounted_Price]]&lt;200, "₹200", IF(amazon[[#This Row],[Discounted_Price]]&lt;= 500, "₹200–₹500", "&gt;₹500"))</f>
        <v>&gt;₹500</v>
      </c>
      <c r="U354" s="3">
        <f>amazon[[#This Row],[Rating]]*amazon[[#This Row],[Rating_Count]]</f>
        <v>1192.8</v>
      </c>
      <c r="V35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54">
        <f>IF(amazon[[#This Row],[Rating_Count]]&lt;1000,1, 0)</f>
        <v>1</v>
      </c>
      <c r="X354" s="3">
        <f>VALUE(amazon[[#This Row],[Rating]]*amazon[[#This Row],[Rating_Count]])</f>
        <v>1192.8</v>
      </c>
    </row>
    <row r="355" spans="1:24" x14ac:dyDescent="0.2">
      <c r="A355" t="s">
        <v>2734</v>
      </c>
      <c r="B355" t="s">
        <v>11485</v>
      </c>
      <c r="C355" t="s">
        <v>11248</v>
      </c>
      <c r="D355" s="2">
        <v>1499</v>
      </c>
      <c r="E355" s="2">
        <v>2499</v>
      </c>
      <c r="F355" s="2">
        <v>0.4</v>
      </c>
      <c r="G355" s="2">
        <v>4.3</v>
      </c>
      <c r="H355" s="3">
        <v>15970</v>
      </c>
      <c r="I355" t="s">
        <v>2735</v>
      </c>
      <c r="J355" t="s">
        <v>2736</v>
      </c>
      <c r="K355" t="s">
        <v>2737</v>
      </c>
      <c r="L355" t="s">
        <v>2738</v>
      </c>
      <c r="M355" t="s">
        <v>2739</v>
      </c>
      <c r="N355" t="s">
        <v>2740</v>
      </c>
      <c r="O355" t="s">
        <v>2741</v>
      </c>
      <c r="P355" t="s">
        <v>2742</v>
      </c>
      <c r="Q355" t="str">
        <f>IF(amazon[[#This Row],[Discount_Percentage]] &gt;= 50, "Yes", "No")</f>
        <v>No</v>
      </c>
      <c r="R355" s="3">
        <f>amazon[[#This Row],[Actual_Price]]*amazon[[#This Row],[Rating_Count]]</f>
        <v>39909030</v>
      </c>
      <c r="S355" s="7">
        <f>IF(amazon[[#This Row],[Discount_Percentage]]&gt;=0.5, 1,0)</f>
        <v>0</v>
      </c>
      <c r="T355" s="1" t="str">
        <f>IF(amazon[[#This Row],[Discounted_Price]]&lt;200, "₹200", IF(amazon[[#This Row],[Discounted_Price]]&lt;= 500, "₹200–₹500", "&gt;₹500"))</f>
        <v>&gt;₹500</v>
      </c>
      <c r="U355" s="3">
        <f>amazon[[#This Row],[Rating]]*amazon[[#This Row],[Rating_Count]]</f>
        <v>68671</v>
      </c>
      <c r="V35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55">
        <f>IF(amazon[[#This Row],[Rating_Count]]&lt;1000,1, 0)</f>
        <v>0</v>
      </c>
      <c r="X355" s="3">
        <f>VALUE(amazon[[#This Row],[Rating]]*amazon[[#This Row],[Rating_Count]])</f>
        <v>68671</v>
      </c>
    </row>
    <row r="356" spans="1:24" x14ac:dyDescent="0.2">
      <c r="A356" t="s">
        <v>2743</v>
      </c>
      <c r="B356" t="s">
        <v>11485</v>
      </c>
      <c r="C356" t="s">
        <v>11248</v>
      </c>
      <c r="D356" s="2">
        <v>1149</v>
      </c>
      <c r="E356" s="2">
        <v>2199</v>
      </c>
      <c r="F356" s="2">
        <v>0.48</v>
      </c>
      <c r="G356" s="2">
        <v>4.3</v>
      </c>
      <c r="H356" s="3">
        <v>178912</v>
      </c>
      <c r="I356" t="s">
        <v>2744</v>
      </c>
      <c r="J356" t="s">
        <v>2603</v>
      </c>
      <c r="K356" t="s">
        <v>2604</v>
      </c>
      <c r="L356" t="s">
        <v>2605</v>
      </c>
      <c r="M356" t="s">
        <v>2606</v>
      </c>
      <c r="N356" t="s">
        <v>2607</v>
      </c>
      <c r="O356" t="s">
        <v>2745</v>
      </c>
      <c r="P356" t="s">
        <v>2746</v>
      </c>
      <c r="Q356" t="str">
        <f>IF(amazon[[#This Row],[Discount_Percentage]] &gt;= 50, "Yes", "No")</f>
        <v>No</v>
      </c>
      <c r="R356" s="3">
        <f>amazon[[#This Row],[Actual_Price]]*amazon[[#This Row],[Rating_Count]]</f>
        <v>393427488</v>
      </c>
      <c r="S356" s="7">
        <f>IF(amazon[[#This Row],[Discount_Percentage]]&gt;=0.5, 1,0)</f>
        <v>0</v>
      </c>
      <c r="T356" s="1" t="str">
        <f>IF(amazon[[#This Row],[Discounted_Price]]&lt;200, "₹200", IF(amazon[[#This Row],[Discounted_Price]]&lt;= 500, "₹200–₹500", "&gt;₹500"))</f>
        <v>&gt;₹500</v>
      </c>
      <c r="U356" s="3">
        <f>amazon[[#This Row],[Rating]]*amazon[[#This Row],[Rating_Count]]</f>
        <v>769321.6</v>
      </c>
      <c r="V35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56">
        <f>IF(amazon[[#This Row],[Rating_Count]]&lt;1000,1, 0)</f>
        <v>0</v>
      </c>
      <c r="X356" s="3">
        <f>VALUE(amazon[[#This Row],[Rating]]*amazon[[#This Row],[Rating_Count]])</f>
        <v>769321.6</v>
      </c>
    </row>
    <row r="357" spans="1:24" x14ac:dyDescent="0.2">
      <c r="A357" t="s">
        <v>2747</v>
      </c>
      <c r="B357" t="s">
        <v>11486</v>
      </c>
      <c r="C357" t="s">
        <v>11248</v>
      </c>
      <c r="D357" s="2">
        <v>349</v>
      </c>
      <c r="E357" s="2">
        <v>999</v>
      </c>
      <c r="F357" s="2">
        <v>0.65</v>
      </c>
      <c r="G357" s="2">
        <v>3.9</v>
      </c>
      <c r="H357" s="3">
        <v>46399</v>
      </c>
      <c r="I357" t="s">
        <v>2748</v>
      </c>
      <c r="J357" t="s">
        <v>2749</v>
      </c>
      <c r="K357" t="s">
        <v>2750</v>
      </c>
      <c r="L357" t="s">
        <v>2751</v>
      </c>
      <c r="M357" t="s">
        <v>2752</v>
      </c>
      <c r="N357" t="s">
        <v>2753</v>
      </c>
      <c r="O357" t="s">
        <v>2754</v>
      </c>
      <c r="P357" t="s">
        <v>2755</v>
      </c>
      <c r="Q357" t="str">
        <f>IF(amazon[[#This Row],[Discount_Percentage]] &gt;= 50, "Yes", "No")</f>
        <v>No</v>
      </c>
      <c r="R357" s="3">
        <f>amazon[[#This Row],[Actual_Price]]*amazon[[#This Row],[Rating_Count]]</f>
        <v>46352601</v>
      </c>
      <c r="S357" s="7">
        <f>IF(amazon[[#This Row],[Discount_Percentage]]&gt;=0.5, 1,0)</f>
        <v>1</v>
      </c>
      <c r="T357" s="1" t="str">
        <f>IF(amazon[[#This Row],[Discounted_Price]]&lt;200, "₹200", IF(amazon[[#This Row],[Discounted_Price]]&lt;= 500, "₹200–₹500", "&gt;₹500"))</f>
        <v>₹200–₹500</v>
      </c>
      <c r="U357" s="3">
        <f>amazon[[#This Row],[Rating]]*amazon[[#This Row],[Rating_Count]]</f>
        <v>180956.1</v>
      </c>
      <c r="V35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57">
        <f>IF(amazon[[#This Row],[Rating_Count]]&lt;1000,1, 0)</f>
        <v>0</v>
      </c>
      <c r="X357" s="3">
        <f>VALUE(amazon[[#This Row],[Rating]]*amazon[[#This Row],[Rating_Count]])</f>
        <v>180956.1</v>
      </c>
    </row>
    <row r="358" spans="1:24" x14ac:dyDescent="0.2">
      <c r="A358" t="s">
        <v>2756</v>
      </c>
      <c r="B358" t="s">
        <v>11487</v>
      </c>
      <c r="C358" t="s">
        <v>11248</v>
      </c>
      <c r="D358" s="2">
        <v>1219</v>
      </c>
      <c r="E358" s="2">
        <v>1699</v>
      </c>
      <c r="F358" s="2">
        <v>0.28000000000000003</v>
      </c>
      <c r="G358" s="2">
        <v>4.4000000000000004</v>
      </c>
      <c r="H358" s="3">
        <v>8891</v>
      </c>
      <c r="I358" t="s">
        <v>2757</v>
      </c>
      <c r="J358" t="s">
        <v>2758</v>
      </c>
      <c r="K358" t="s">
        <v>2759</v>
      </c>
      <c r="L358" t="s">
        <v>2760</v>
      </c>
      <c r="M358" t="s">
        <v>2761</v>
      </c>
      <c r="N358" t="s">
        <v>2762</v>
      </c>
      <c r="O358" t="s">
        <v>2763</v>
      </c>
      <c r="P358" t="s">
        <v>2764</v>
      </c>
      <c r="Q358" t="str">
        <f>IF(amazon[[#This Row],[Discount_Percentage]] &gt;= 50, "Yes", "No")</f>
        <v>No</v>
      </c>
      <c r="R358" s="3">
        <f>amazon[[#This Row],[Actual_Price]]*amazon[[#This Row],[Rating_Count]]</f>
        <v>15105809</v>
      </c>
      <c r="S358" s="7">
        <f>IF(amazon[[#This Row],[Discount_Percentage]]&gt;=0.5, 1,0)</f>
        <v>0</v>
      </c>
      <c r="T358" s="1" t="str">
        <f>IF(amazon[[#This Row],[Discounted_Price]]&lt;200, "₹200", IF(amazon[[#This Row],[Discounted_Price]]&lt;= 500, "₹200–₹500", "&gt;₹500"))</f>
        <v>&gt;₹500</v>
      </c>
      <c r="U358" s="3">
        <f>amazon[[#This Row],[Rating]]*amazon[[#This Row],[Rating_Count]]</f>
        <v>39120.400000000001</v>
      </c>
      <c r="V35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58">
        <f>IF(amazon[[#This Row],[Rating_Count]]&lt;1000,1, 0)</f>
        <v>0</v>
      </c>
      <c r="X358" s="3">
        <f>VALUE(amazon[[#This Row],[Rating]]*amazon[[#This Row],[Rating_Count]])</f>
        <v>39120.400000000001</v>
      </c>
    </row>
    <row r="359" spans="1:24" x14ac:dyDescent="0.2">
      <c r="A359" t="s">
        <v>2765</v>
      </c>
      <c r="B359" t="s">
        <v>11488</v>
      </c>
      <c r="C359" t="s">
        <v>11248</v>
      </c>
      <c r="D359" s="2">
        <v>1599</v>
      </c>
      <c r="E359" s="2">
        <v>3999</v>
      </c>
      <c r="F359" s="2">
        <v>0.6</v>
      </c>
      <c r="G359" s="2">
        <v>4</v>
      </c>
      <c r="H359" s="3">
        <v>30254</v>
      </c>
      <c r="I359" t="s">
        <v>2766</v>
      </c>
      <c r="J359" t="s">
        <v>2767</v>
      </c>
      <c r="K359" t="s">
        <v>2768</v>
      </c>
      <c r="L359" t="s">
        <v>2769</v>
      </c>
      <c r="M359" t="s">
        <v>2770</v>
      </c>
      <c r="N359" t="s">
        <v>2771</v>
      </c>
      <c r="O359" t="s">
        <v>2772</v>
      </c>
      <c r="P359" t="s">
        <v>2773</v>
      </c>
      <c r="Q359" t="str">
        <f>IF(amazon[[#This Row],[Discount_Percentage]] &gt;= 50, "Yes", "No")</f>
        <v>No</v>
      </c>
      <c r="R359" s="3">
        <f>amazon[[#This Row],[Actual_Price]]*amazon[[#This Row],[Rating_Count]]</f>
        <v>120985746</v>
      </c>
      <c r="S359" s="7">
        <f>IF(amazon[[#This Row],[Discount_Percentage]]&gt;=0.5, 1,0)</f>
        <v>1</v>
      </c>
      <c r="T359" s="1" t="str">
        <f>IF(amazon[[#This Row],[Discounted_Price]]&lt;200, "₹200", IF(amazon[[#This Row],[Discounted_Price]]&lt;= 500, "₹200–₹500", "&gt;₹500"))</f>
        <v>&gt;₹500</v>
      </c>
      <c r="U359" s="3">
        <f>amazon[[#This Row],[Rating]]*amazon[[#This Row],[Rating_Count]]</f>
        <v>121016</v>
      </c>
      <c r="V35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59">
        <f>IF(amazon[[#This Row],[Rating_Count]]&lt;1000,1, 0)</f>
        <v>0</v>
      </c>
      <c r="X359" s="3">
        <f>VALUE(amazon[[#This Row],[Rating]]*amazon[[#This Row],[Rating_Count]])</f>
        <v>121016</v>
      </c>
    </row>
    <row r="360" spans="1:24" x14ac:dyDescent="0.2">
      <c r="A360" t="s">
        <v>2774</v>
      </c>
      <c r="B360" t="s">
        <v>11471</v>
      </c>
      <c r="C360" t="s">
        <v>11248</v>
      </c>
      <c r="D360" s="2">
        <v>1499</v>
      </c>
      <c r="E360" s="2">
        <v>7999</v>
      </c>
      <c r="F360" s="2">
        <v>0.81</v>
      </c>
      <c r="G360" s="2">
        <v>4.2</v>
      </c>
      <c r="H360" s="3">
        <v>22636</v>
      </c>
      <c r="I360" t="s">
        <v>2775</v>
      </c>
      <c r="J360" t="s">
        <v>2776</v>
      </c>
      <c r="K360" t="s">
        <v>2777</v>
      </c>
      <c r="L360" t="s">
        <v>2778</v>
      </c>
      <c r="M360" t="s">
        <v>2779</v>
      </c>
      <c r="N360" t="s">
        <v>2780</v>
      </c>
      <c r="O360" t="s">
        <v>2781</v>
      </c>
      <c r="P360" t="s">
        <v>2782</v>
      </c>
      <c r="Q360" t="str">
        <f>IF(amazon[[#This Row],[Discount_Percentage]] &gt;= 50, "Yes", "No")</f>
        <v>No</v>
      </c>
      <c r="R360" s="3">
        <f>amazon[[#This Row],[Actual_Price]]*amazon[[#This Row],[Rating_Count]]</f>
        <v>181065364</v>
      </c>
      <c r="S360" s="7">
        <f>IF(amazon[[#This Row],[Discount_Percentage]]&gt;=0.5, 1,0)</f>
        <v>1</v>
      </c>
      <c r="T360" s="1" t="str">
        <f>IF(amazon[[#This Row],[Discounted_Price]]&lt;200, "₹200", IF(amazon[[#This Row],[Discounted_Price]]&lt;= 500, "₹200–₹500", "&gt;₹500"))</f>
        <v>&gt;₹500</v>
      </c>
      <c r="U360" s="3">
        <f>amazon[[#This Row],[Rating]]*amazon[[#This Row],[Rating_Count]]</f>
        <v>95071.2</v>
      </c>
      <c r="V36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60">
        <f>IF(amazon[[#This Row],[Rating_Count]]&lt;1000,1, 0)</f>
        <v>0</v>
      </c>
      <c r="X360" s="3">
        <f>VALUE(amazon[[#This Row],[Rating]]*amazon[[#This Row],[Rating_Count]])</f>
        <v>95071.2</v>
      </c>
    </row>
    <row r="361" spans="1:24" x14ac:dyDescent="0.2">
      <c r="A361" t="s">
        <v>2783</v>
      </c>
      <c r="B361" t="s">
        <v>11480</v>
      </c>
      <c r="C361" t="s">
        <v>11248</v>
      </c>
      <c r="D361" s="2">
        <v>18499</v>
      </c>
      <c r="E361" s="2">
        <v>25999</v>
      </c>
      <c r="F361" s="2">
        <v>0.28999999999999998</v>
      </c>
      <c r="G361" s="2">
        <v>4.0999999999999996</v>
      </c>
      <c r="H361" s="3">
        <v>22318</v>
      </c>
      <c r="I361" t="s">
        <v>2784</v>
      </c>
      <c r="J361" t="s">
        <v>2785</v>
      </c>
      <c r="K361" t="s">
        <v>2786</v>
      </c>
      <c r="L361" t="s">
        <v>2787</v>
      </c>
      <c r="M361" t="s">
        <v>2788</v>
      </c>
      <c r="N361" t="s">
        <v>2789</v>
      </c>
      <c r="O361" t="s">
        <v>2790</v>
      </c>
      <c r="P361" t="s">
        <v>2791</v>
      </c>
      <c r="Q361" t="str">
        <f>IF(amazon[[#This Row],[Discount_Percentage]] &gt;= 50, "Yes", "No")</f>
        <v>No</v>
      </c>
      <c r="R361" s="3">
        <f>amazon[[#This Row],[Actual_Price]]*amazon[[#This Row],[Rating_Count]]</f>
        <v>580245682</v>
      </c>
      <c r="S361" s="7">
        <f>IF(amazon[[#This Row],[Discount_Percentage]]&gt;=0.5, 1,0)</f>
        <v>0</v>
      </c>
      <c r="T361" s="1" t="str">
        <f>IF(amazon[[#This Row],[Discounted_Price]]&lt;200, "₹200", IF(amazon[[#This Row],[Discounted_Price]]&lt;= 500, "₹200–₹500", "&gt;₹500"))</f>
        <v>&gt;₹500</v>
      </c>
      <c r="U361" s="3">
        <f>amazon[[#This Row],[Rating]]*amazon[[#This Row],[Rating_Count]]</f>
        <v>91503.799999999988</v>
      </c>
      <c r="V36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61">
        <f>IF(amazon[[#This Row],[Rating_Count]]&lt;1000,1, 0)</f>
        <v>0</v>
      </c>
      <c r="X361" s="3">
        <f>VALUE(amazon[[#This Row],[Rating]]*amazon[[#This Row],[Rating_Count]])</f>
        <v>91503.799999999988</v>
      </c>
    </row>
    <row r="362" spans="1:24" x14ac:dyDescent="0.2">
      <c r="A362" t="s">
        <v>2792</v>
      </c>
      <c r="B362" t="s">
        <v>11476</v>
      </c>
      <c r="C362" t="s">
        <v>11248</v>
      </c>
      <c r="D362" s="2">
        <v>369</v>
      </c>
      <c r="E362" s="2">
        <v>700</v>
      </c>
      <c r="F362" s="2">
        <v>0.47</v>
      </c>
      <c r="G362" s="2">
        <v>4.4000000000000004</v>
      </c>
      <c r="H362" s="3">
        <v>67259</v>
      </c>
      <c r="I362" t="s">
        <v>2793</v>
      </c>
      <c r="J362" t="s">
        <v>2640</v>
      </c>
      <c r="K362" t="s">
        <v>2641</v>
      </c>
      <c r="L362" t="s">
        <v>2642</v>
      </c>
      <c r="M362" t="s">
        <v>2643</v>
      </c>
      <c r="N362" t="s">
        <v>2644</v>
      </c>
      <c r="O362" t="s">
        <v>2794</v>
      </c>
      <c r="P362" t="s">
        <v>2795</v>
      </c>
      <c r="Q362" t="str">
        <f>IF(amazon[[#This Row],[Discount_Percentage]] &gt;= 50, "Yes", "No")</f>
        <v>No</v>
      </c>
      <c r="R362" s="3">
        <f>amazon[[#This Row],[Actual_Price]]*amazon[[#This Row],[Rating_Count]]</f>
        <v>47081300</v>
      </c>
      <c r="S362" s="7">
        <f>IF(amazon[[#This Row],[Discount_Percentage]]&gt;=0.5, 1,0)</f>
        <v>0</v>
      </c>
      <c r="T362" s="1" t="str">
        <f>IF(amazon[[#This Row],[Discounted_Price]]&lt;200, "₹200", IF(amazon[[#This Row],[Discounted_Price]]&lt;= 500, "₹200–₹500", "&gt;₹500"))</f>
        <v>₹200–₹500</v>
      </c>
      <c r="U362" s="3">
        <f>amazon[[#This Row],[Rating]]*amazon[[#This Row],[Rating_Count]]</f>
        <v>295939.60000000003</v>
      </c>
      <c r="V36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62">
        <f>IF(amazon[[#This Row],[Rating_Count]]&lt;1000,1, 0)</f>
        <v>0</v>
      </c>
      <c r="X362" s="3">
        <f>VALUE(amazon[[#This Row],[Rating]]*amazon[[#This Row],[Rating_Count]])</f>
        <v>295939.60000000003</v>
      </c>
    </row>
    <row r="363" spans="1:24" x14ac:dyDescent="0.2">
      <c r="A363" t="s">
        <v>2796</v>
      </c>
      <c r="B363" t="s">
        <v>11480</v>
      </c>
      <c r="C363" t="s">
        <v>11248</v>
      </c>
      <c r="D363" s="2">
        <v>12999</v>
      </c>
      <c r="E363" s="2">
        <v>17999</v>
      </c>
      <c r="F363" s="2">
        <v>0.28000000000000003</v>
      </c>
      <c r="G363" s="2">
        <v>4.0999999999999996</v>
      </c>
      <c r="H363" s="3">
        <v>18998</v>
      </c>
      <c r="I363" t="s">
        <v>2797</v>
      </c>
      <c r="J363" t="s">
        <v>2798</v>
      </c>
      <c r="K363" t="s">
        <v>2799</v>
      </c>
      <c r="L363" t="s">
        <v>2800</v>
      </c>
      <c r="M363" t="s">
        <v>2801</v>
      </c>
      <c r="N363" t="s">
        <v>2802</v>
      </c>
      <c r="O363" t="s">
        <v>2803</v>
      </c>
      <c r="P363" t="s">
        <v>2804</v>
      </c>
      <c r="Q363" t="str">
        <f>IF(amazon[[#This Row],[Discount_Percentage]] &gt;= 50, "Yes", "No")</f>
        <v>No</v>
      </c>
      <c r="R363" s="3">
        <f>amazon[[#This Row],[Actual_Price]]*amazon[[#This Row],[Rating_Count]]</f>
        <v>341945002</v>
      </c>
      <c r="S363" s="7">
        <f>IF(amazon[[#This Row],[Discount_Percentage]]&gt;=0.5, 1,0)</f>
        <v>0</v>
      </c>
      <c r="T363" s="1" t="str">
        <f>IF(amazon[[#This Row],[Discounted_Price]]&lt;200, "₹200", IF(amazon[[#This Row],[Discounted_Price]]&lt;= 500, "₹200–₹500", "&gt;₹500"))</f>
        <v>&gt;₹500</v>
      </c>
      <c r="U363" s="3">
        <f>amazon[[#This Row],[Rating]]*amazon[[#This Row],[Rating_Count]]</f>
        <v>77891.799999999988</v>
      </c>
      <c r="V36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63">
        <f>IF(amazon[[#This Row],[Rating_Count]]&lt;1000,1, 0)</f>
        <v>0</v>
      </c>
      <c r="X363" s="3">
        <f>VALUE(amazon[[#This Row],[Rating]]*amazon[[#This Row],[Rating_Count]])</f>
        <v>77891.799999999988</v>
      </c>
    </row>
    <row r="364" spans="1:24" x14ac:dyDescent="0.2">
      <c r="A364" t="s">
        <v>2805</v>
      </c>
      <c r="B364" t="s">
        <v>11471</v>
      </c>
      <c r="C364" t="s">
        <v>11248</v>
      </c>
      <c r="D364" s="2">
        <v>1799</v>
      </c>
      <c r="E364" s="2">
        <v>19999</v>
      </c>
      <c r="F364" s="2">
        <v>0.91</v>
      </c>
      <c r="G364" s="2">
        <v>4.2</v>
      </c>
      <c r="H364" s="3">
        <v>13937</v>
      </c>
      <c r="I364" t="s">
        <v>2806</v>
      </c>
      <c r="J364" t="s">
        <v>2576</v>
      </c>
      <c r="K364" t="s">
        <v>2577</v>
      </c>
      <c r="L364" t="s">
        <v>2578</v>
      </c>
      <c r="M364" t="s">
        <v>2579</v>
      </c>
      <c r="N364" t="s">
        <v>2580</v>
      </c>
      <c r="O364" t="s">
        <v>2807</v>
      </c>
      <c r="P364" t="s">
        <v>2808</v>
      </c>
      <c r="Q364" t="str">
        <f>IF(amazon[[#This Row],[Discount_Percentage]] &gt;= 50, "Yes", "No")</f>
        <v>No</v>
      </c>
      <c r="R364" s="3">
        <f>amazon[[#This Row],[Actual_Price]]*amazon[[#This Row],[Rating_Count]]</f>
        <v>278726063</v>
      </c>
      <c r="S364" s="7">
        <f>IF(amazon[[#This Row],[Discount_Percentage]]&gt;=0.5, 1,0)</f>
        <v>1</v>
      </c>
      <c r="T364" s="1" t="str">
        <f>IF(amazon[[#This Row],[Discounted_Price]]&lt;200, "₹200", IF(amazon[[#This Row],[Discounted_Price]]&lt;= 500, "₹200–₹500", "&gt;₹500"))</f>
        <v>&gt;₹500</v>
      </c>
      <c r="U364" s="3">
        <f>amazon[[#This Row],[Rating]]*amazon[[#This Row],[Rating_Count]]</f>
        <v>58535.4</v>
      </c>
      <c r="V36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64">
        <f>IF(amazon[[#This Row],[Rating_Count]]&lt;1000,1, 0)</f>
        <v>0</v>
      </c>
      <c r="X364" s="3">
        <f>VALUE(amazon[[#This Row],[Rating]]*amazon[[#This Row],[Rating_Count]])</f>
        <v>58535.4</v>
      </c>
    </row>
    <row r="365" spans="1:24" x14ac:dyDescent="0.2">
      <c r="A365" t="s">
        <v>2809</v>
      </c>
      <c r="B365" t="s">
        <v>11471</v>
      </c>
      <c r="C365" t="s">
        <v>11248</v>
      </c>
      <c r="D365" s="2">
        <v>2199</v>
      </c>
      <c r="E365" s="2">
        <v>9999</v>
      </c>
      <c r="F365" s="2">
        <v>0.78</v>
      </c>
      <c r="G365" s="2">
        <v>4.2</v>
      </c>
      <c r="H365" s="3">
        <v>29471</v>
      </c>
      <c r="I365" t="s">
        <v>2810</v>
      </c>
      <c r="J365" t="s">
        <v>2811</v>
      </c>
      <c r="K365" t="s">
        <v>2812</v>
      </c>
      <c r="L365" t="s">
        <v>2813</v>
      </c>
      <c r="M365" t="s">
        <v>2814</v>
      </c>
      <c r="N365" t="s">
        <v>2815</v>
      </c>
      <c r="O365" t="s">
        <v>2816</v>
      </c>
      <c r="P365" t="s">
        <v>2817</v>
      </c>
      <c r="Q365" t="str">
        <f>IF(amazon[[#This Row],[Discount_Percentage]] &gt;= 50, "Yes", "No")</f>
        <v>No</v>
      </c>
      <c r="R365" s="3">
        <f>amazon[[#This Row],[Actual_Price]]*amazon[[#This Row],[Rating_Count]]</f>
        <v>294680529</v>
      </c>
      <c r="S365" s="7">
        <f>IF(amazon[[#This Row],[Discount_Percentage]]&gt;=0.5, 1,0)</f>
        <v>1</v>
      </c>
      <c r="T365" s="1" t="str">
        <f>IF(amazon[[#This Row],[Discounted_Price]]&lt;200, "₹200", IF(amazon[[#This Row],[Discounted_Price]]&lt;= 500, "₹200–₹500", "&gt;₹500"))</f>
        <v>&gt;₹500</v>
      </c>
      <c r="U365" s="3">
        <f>amazon[[#This Row],[Rating]]*amazon[[#This Row],[Rating_Count]]</f>
        <v>123778.20000000001</v>
      </c>
      <c r="V36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65">
        <f>IF(amazon[[#This Row],[Rating_Count]]&lt;1000,1, 0)</f>
        <v>0</v>
      </c>
      <c r="X365" s="3">
        <f>VALUE(amazon[[#This Row],[Rating]]*amazon[[#This Row],[Rating_Count]])</f>
        <v>123778.20000000001</v>
      </c>
    </row>
    <row r="366" spans="1:24" x14ac:dyDescent="0.2">
      <c r="A366" t="s">
        <v>2818</v>
      </c>
      <c r="B366" t="s">
        <v>11480</v>
      </c>
      <c r="C366" t="s">
        <v>11248</v>
      </c>
      <c r="D366" s="2">
        <v>16999</v>
      </c>
      <c r="E366" s="2">
        <v>24999</v>
      </c>
      <c r="F366" s="2">
        <v>0.32</v>
      </c>
      <c r="G366" s="2">
        <v>4.0999999999999996</v>
      </c>
      <c r="H366" s="3">
        <v>22318</v>
      </c>
      <c r="I366" t="s">
        <v>2819</v>
      </c>
      <c r="J366" t="s">
        <v>2785</v>
      </c>
      <c r="K366" t="s">
        <v>2786</v>
      </c>
      <c r="L366" t="s">
        <v>2787</v>
      </c>
      <c r="M366" t="s">
        <v>2788</v>
      </c>
      <c r="N366" t="s">
        <v>2789</v>
      </c>
      <c r="O366" t="s">
        <v>2820</v>
      </c>
      <c r="P366" t="s">
        <v>2821</v>
      </c>
      <c r="Q366" t="str">
        <f>IF(amazon[[#This Row],[Discount_Percentage]] &gt;= 50, "Yes", "No")</f>
        <v>No</v>
      </c>
      <c r="R366" s="3">
        <f>amazon[[#This Row],[Actual_Price]]*amazon[[#This Row],[Rating_Count]]</f>
        <v>557927682</v>
      </c>
      <c r="S366" s="7">
        <f>IF(amazon[[#This Row],[Discount_Percentage]]&gt;=0.5, 1,0)</f>
        <v>0</v>
      </c>
      <c r="T366" s="1" t="str">
        <f>IF(amazon[[#This Row],[Discounted_Price]]&lt;200, "₹200", IF(amazon[[#This Row],[Discounted_Price]]&lt;= 500, "₹200–₹500", "&gt;₹500"))</f>
        <v>&gt;₹500</v>
      </c>
      <c r="U366" s="3">
        <f>amazon[[#This Row],[Rating]]*amazon[[#This Row],[Rating_Count]]</f>
        <v>91503.799999999988</v>
      </c>
      <c r="V36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66">
        <f>IF(amazon[[#This Row],[Rating_Count]]&lt;1000,1, 0)</f>
        <v>0</v>
      </c>
      <c r="X366" s="3">
        <f>VALUE(amazon[[#This Row],[Rating]]*amazon[[#This Row],[Rating_Count]])</f>
        <v>91503.799999999988</v>
      </c>
    </row>
    <row r="367" spans="1:24" x14ac:dyDescent="0.2">
      <c r="A367" t="s">
        <v>2822</v>
      </c>
      <c r="B367" t="s">
        <v>11489</v>
      </c>
      <c r="C367" t="s">
        <v>11248</v>
      </c>
      <c r="D367" s="2">
        <v>16499</v>
      </c>
      <c r="E367" s="2">
        <v>20999</v>
      </c>
      <c r="F367" s="2">
        <v>0.21</v>
      </c>
      <c r="G367" s="2">
        <v>4</v>
      </c>
      <c r="H367" s="3">
        <v>21350</v>
      </c>
      <c r="I367" t="s">
        <v>2823</v>
      </c>
      <c r="J367" t="s">
        <v>2824</v>
      </c>
      <c r="K367" t="s">
        <v>2825</v>
      </c>
      <c r="L367" t="s">
        <v>2826</v>
      </c>
      <c r="M367" t="s">
        <v>2827</v>
      </c>
      <c r="N367" t="s">
        <v>2828</v>
      </c>
      <c r="O367" t="s">
        <v>2829</v>
      </c>
      <c r="P367" t="s">
        <v>2830</v>
      </c>
      <c r="Q367" t="str">
        <f>IF(amazon[[#This Row],[Discount_Percentage]] &gt;= 50, "Yes", "No")</f>
        <v>No</v>
      </c>
      <c r="R367" s="3">
        <f>amazon[[#This Row],[Actual_Price]]*amazon[[#This Row],[Rating_Count]]</f>
        <v>448328650</v>
      </c>
      <c r="S367" s="7">
        <f>IF(amazon[[#This Row],[Discount_Percentage]]&gt;=0.5, 1,0)</f>
        <v>0</v>
      </c>
      <c r="T367" s="1" t="str">
        <f>IF(amazon[[#This Row],[Discounted_Price]]&lt;200, "₹200", IF(amazon[[#This Row],[Discounted_Price]]&lt;= 500, "₹200–₹500", "&gt;₹500"))</f>
        <v>&gt;₹500</v>
      </c>
      <c r="U367" s="3">
        <f>amazon[[#This Row],[Rating]]*amazon[[#This Row],[Rating_Count]]</f>
        <v>85400</v>
      </c>
      <c r="V36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67">
        <f>IF(amazon[[#This Row],[Rating_Count]]&lt;1000,1, 0)</f>
        <v>0</v>
      </c>
      <c r="X367" s="3">
        <f>VALUE(amazon[[#This Row],[Rating]]*amazon[[#This Row],[Rating_Count]])</f>
        <v>85400</v>
      </c>
    </row>
    <row r="368" spans="1:24" x14ac:dyDescent="0.2">
      <c r="A368" t="s">
        <v>2831</v>
      </c>
      <c r="B368" t="s">
        <v>11471</v>
      </c>
      <c r="C368" t="s">
        <v>11248</v>
      </c>
      <c r="D368" s="2">
        <v>1799</v>
      </c>
      <c r="E368" s="2">
        <v>19999</v>
      </c>
      <c r="F368" s="2">
        <v>0.91</v>
      </c>
      <c r="G368" s="2">
        <v>4.2</v>
      </c>
      <c r="H368" s="3">
        <v>13937</v>
      </c>
      <c r="I368" t="s">
        <v>2806</v>
      </c>
      <c r="J368" t="s">
        <v>2576</v>
      </c>
      <c r="K368" t="s">
        <v>2577</v>
      </c>
      <c r="L368" t="s">
        <v>2578</v>
      </c>
      <c r="M368" t="s">
        <v>2579</v>
      </c>
      <c r="N368" t="s">
        <v>2580</v>
      </c>
      <c r="O368" t="s">
        <v>2832</v>
      </c>
      <c r="P368" t="s">
        <v>2833</v>
      </c>
      <c r="Q368" t="str">
        <f>IF(amazon[[#This Row],[Discount_Percentage]] &gt;= 50, "Yes", "No")</f>
        <v>No</v>
      </c>
      <c r="R368" s="3">
        <f>amazon[[#This Row],[Actual_Price]]*amazon[[#This Row],[Rating_Count]]</f>
        <v>278726063</v>
      </c>
      <c r="S368" s="7">
        <f>IF(amazon[[#This Row],[Discount_Percentage]]&gt;=0.5, 1,0)</f>
        <v>1</v>
      </c>
      <c r="T368" s="1" t="str">
        <f>IF(amazon[[#This Row],[Discounted_Price]]&lt;200, "₹200", IF(amazon[[#This Row],[Discounted_Price]]&lt;= 500, "₹200–₹500", "&gt;₹500"))</f>
        <v>&gt;₹500</v>
      </c>
      <c r="U368" s="3">
        <f>amazon[[#This Row],[Rating]]*amazon[[#This Row],[Rating_Count]]</f>
        <v>58535.4</v>
      </c>
      <c r="V36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68">
        <f>IF(amazon[[#This Row],[Rating_Count]]&lt;1000,1, 0)</f>
        <v>0</v>
      </c>
      <c r="X368" s="3">
        <f>VALUE(amazon[[#This Row],[Rating]]*amazon[[#This Row],[Rating_Count]])</f>
        <v>58535.4</v>
      </c>
    </row>
    <row r="369" spans="1:24" x14ac:dyDescent="0.2">
      <c r="A369" t="s">
        <v>2834</v>
      </c>
      <c r="B369" t="s">
        <v>11490</v>
      </c>
      <c r="C369" t="s">
        <v>11248</v>
      </c>
      <c r="D369" s="2">
        <v>8499</v>
      </c>
      <c r="E369" s="2">
        <v>10999</v>
      </c>
      <c r="F369" s="2">
        <v>0.23</v>
      </c>
      <c r="G369" s="2">
        <v>4.0999999999999996</v>
      </c>
      <c r="H369" s="3">
        <v>313836</v>
      </c>
      <c r="I369" t="s">
        <v>2835</v>
      </c>
      <c r="J369" t="s">
        <v>2836</v>
      </c>
      <c r="K369" t="s">
        <v>2837</v>
      </c>
      <c r="L369" t="s">
        <v>2838</v>
      </c>
      <c r="M369" t="s">
        <v>2839</v>
      </c>
      <c r="N369" t="s">
        <v>2840</v>
      </c>
      <c r="O369" t="s">
        <v>2841</v>
      </c>
      <c r="P369" t="s">
        <v>2842</v>
      </c>
      <c r="Q369" t="str">
        <f>IF(amazon[[#This Row],[Discount_Percentage]] &gt;= 50, "Yes", "No")</f>
        <v>No</v>
      </c>
      <c r="R369" s="3">
        <f>amazon[[#This Row],[Actual_Price]]*amazon[[#This Row],[Rating_Count]]</f>
        <v>3451882164</v>
      </c>
      <c r="S369" s="7">
        <f>IF(amazon[[#This Row],[Discount_Percentage]]&gt;=0.5, 1,0)</f>
        <v>0</v>
      </c>
      <c r="T369" s="1" t="str">
        <f>IF(amazon[[#This Row],[Discounted_Price]]&lt;200, "₹200", IF(amazon[[#This Row],[Discounted_Price]]&lt;= 500, "₹200–₹500", "&gt;₹500"))</f>
        <v>&gt;₹500</v>
      </c>
      <c r="U369" s="3">
        <f>amazon[[#This Row],[Rating]]*amazon[[#This Row],[Rating_Count]]</f>
        <v>1286727.5999999999</v>
      </c>
      <c r="V36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69">
        <f>IF(amazon[[#This Row],[Rating_Count]]&lt;1000,1, 0)</f>
        <v>0</v>
      </c>
      <c r="X369" s="3">
        <f>VALUE(amazon[[#This Row],[Rating]]*amazon[[#This Row],[Rating_Count]])</f>
        <v>1286727.5999999999</v>
      </c>
    </row>
    <row r="370" spans="1:24" x14ac:dyDescent="0.2">
      <c r="A370" t="s">
        <v>2843</v>
      </c>
      <c r="B370" t="s">
        <v>11491</v>
      </c>
      <c r="C370" t="s">
        <v>11248</v>
      </c>
      <c r="D370" s="2">
        <v>6499</v>
      </c>
      <c r="E370" s="2">
        <v>8499</v>
      </c>
      <c r="F370" s="2">
        <v>0.24</v>
      </c>
      <c r="G370" s="2">
        <v>4.0999999999999996</v>
      </c>
      <c r="H370" s="3">
        <v>313836</v>
      </c>
      <c r="I370" t="s">
        <v>2844</v>
      </c>
      <c r="J370" t="s">
        <v>2836</v>
      </c>
      <c r="K370" t="s">
        <v>2837</v>
      </c>
      <c r="L370" t="s">
        <v>2838</v>
      </c>
      <c r="M370" t="s">
        <v>2839</v>
      </c>
      <c r="N370" t="s">
        <v>2840</v>
      </c>
      <c r="O370" t="s">
        <v>2845</v>
      </c>
      <c r="P370" t="s">
        <v>2846</v>
      </c>
      <c r="Q370" t="str">
        <f>IF(amazon[[#This Row],[Discount_Percentage]] &gt;= 50, "Yes", "No")</f>
        <v>No</v>
      </c>
      <c r="R370" s="3">
        <f>amazon[[#This Row],[Actual_Price]]*amazon[[#This Row],[Rating_Count]]</f>
        <v>2667292164</v>
      </c>
      <c r="S370" s="7">
        <f>IF(amazon[[#This Row],[Discount_Percentage]]&gt;=0.5, 1,0)</f>
        <v>0</v>
      </c>
      <c r="T370" s="1" t="str">
        <f>IF(amazon[[#This Row],[Discounted_Price]]&lt;200, "₹200", IF(amazon[[#This Row],[Discounted_Price]]&lt;= 500, "₹200–₹500", "&gt;₹500"))</f>
        <v>&gt;₹500</v>
      </c>
      <c r="U370" s="3">
        <f>amazon[[#This Row],[Rating]]*amazon[[#This Row],[Rating_Count]]</f>
        <v>1286727.5999999999</v>
      </c>
      <c r="V37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70">
        <f>IF(amazon[[#This Row],[Rating_Count]]&lt;1000,1, 0)</f>
        <v>0</v>
      </c>
      <c r="X370" s="3">
        <f>VALUE(amazon[[#This Row],[Rating]]*amazon[[#This Row],[Rating_Count]])</f>
        <v>1286727.5999999999</v>
      </c>
    </row>
    <row r="371" spans="1:24" x14ac:dyDescent="0.2">
      <c r="A371" t="s">
        <v>2847</v>
      </c>
      <c r="B371" t="s">
        <v>11471</v>
      </c>
      <c r="C371" t="s">
        <v>11248</v>
      </c>
      <c r="D371" s="2">
        <v>1799</v>
      </c>
      <c r="E371" s="2">
        <v>19999</v>
      </c>
      <c r="F371" s="2">
        <v>0.91</v>
      </c>
      <c r="G371" s="2">
        <v>4.2</v>
      </c>
      <c r="H371" s="3">
        <v>13937</v>
      </c>
      <c r="I371" t="s">
        <v>2848</v>
      </c>
      <c r="J371" t="s">
        <v>2576</v>
      </c>
      <c r="K371" t="s">
        <v>2577</v>
      </c>
      <c r="L371" t="s">
        <v>2578</v>
      </c>
      <c r="M371" t="s">
        <v>2579</v>
      </c>
      <c r="N371" t="s">
        <v>2580</v>
      </c>
      <c r="O371" t="s">
        <v>2849</v>
      </c>
      <c r="P371" t="s">
        <v>2850</v>
      </c>
      <c r="Q371" t="str">
        <f>IF(amazon[[#This Row],[Discount_Percentage]] &gt;= 50, "Yes", "No")</f>
        <v>No</v>
      </c>
      <c r="R371" s="3">
        <f>amazon[[#This Row],[Actual_Price]]*amazon[[#This Row],[Rating_Count]]</f>
        <v>278726063</v>
      </c>
      <c r="S371" s="7">
        <f>IF(amazon[[#This Row],[Discount_Percentage]]&gt;=0.5, 1,0)</f>
        <v>1</v>
      </c>
      <c r="T371" s="1" t="str">
        <f>IF(amazon[[#This Row],[Discounted_Price]]&lt;200, "₹200", IF(amazon[[#This Row],[Discounted_Price]]&lt;= 500, "₹200–₹500", "&gt;₹500"))</f>
        <v>&gt;₹500</v>
      </c>
      <c r="U371" s="3">
        <f>amazon[[#This Row],[Rating]]*amazon[[#This Row],[Rating_Count]]</f>
        <v>58535.4</v>
      </c>
      <c r="V37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71">
        <f>IF(amazon[[#This Row],[Rating_Count]]&lt;1000,1, 0)</f>
        <v>0</v>
      </c>
      <c r="X371" s="3">
        <f>VALUE(amazon[[#This Row],[Rating]]*amazon[[#This Row],[Rating_Count]])</f>
        <v>58535.4</v>
      </c>
    </row>
    <row r="372" spans="1:24" x14ac:dyDescent="0.2">
      <c r="A372" t="s">
        <v>2851</v>
      </c>
      <c r="B372" t="s">
        <v>11482</v>
      </c>
      <c r="C372" t="s">
        <v>11248</v>
      </c>
      <c r="D372" s="2">
        <v>8999</v>
      </c>
      <c r="E372" s="2">
        <v>11999</v>
      </c>
      <c r="F372" s="2">
        <v>0.25</v>
      </c>
      <c r="G372" s="2">
        <v>4</v>
      </c>
      <c r="H372" s="3">
        <v>12796</v>
      </c>
      <c r="I372" t="s">
        <v>2702</v>
      </c>
      <c r="J372" t="s">
        <v>2703</v>
      </c>
      <c r="K372" t="s">
        <v>2704</v>
      </c>
      <c r="L372" t="s">
        <v>2705</v>
      </c>
      <c r="M372" t="s">
        <v>2706</v>
      </c>
      <c r="N372" t="s">
        <v>2707</v>
      </c>
      <c r="O372" t="s">
        <v>2852</v>
      </c>
      <c r="P372" t="s">
        <v>2853</v>
      </c>
      <c r="Q372" t="str">
        <f>IF(amazon[[#This Row],[Discount_Percentage]] &gt;= 50, "Yes", "No")</f>
        <v>No</v>
      </c>
      <c r="R372" s="3">
        <f>amazon[[#This Row],[Actual_Price]]*amazon[[#This Row],[Rating_Count]]</f>
        <v>153539204</v>
      </c>
      <c r="S372" s="7">
        <f>IF(amazon[[#This Row],[Discount_Percentage]]&gt;=0.5, 1,0)</f>
        <v>0</v>
      </c>
      <c r="T372" s="1" t="str">
        <f>IF(amazon[[#This Row],[Discounted_Price]]&lt;200, "₹200", IF(amazon[[#This Row],[Discounted_Price]]&lt;= 500, "₹200–₹500", "&gt;₹500"))</f>
        <v>&gt;₹500</v>
      </c>
      <c r="U372" s="3">
        <f>amazon[[#This Row],[Rating]]*amazon[[#This Row],[Rating_Count]]</f>
        <v>51184</v>
      </c>
      <c r="V37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72">
        <f>IF(amazon[[#This Row],[Rating_Count]]&lt;1000,1, 0)</f>
        <v>0</v>
      </c>
      <c r="X372" s="3">
        <f>VALUE(amazon[[#This Row],[Rating]]*amazon[[#This Row],[Rating_Count]])</f>
        <v>51184</v>
      </c>
    </row>
    <row r="373" spans="1:24" x14ac:dyDescent="0.2">
      <c r="A373" t="s">
        <v>2854</v>
      </c>
      <c r="B373" t="s">
        <v>11419</v>
      </c>
      <c r="C373" t="s">
        <v>11248</v>
      </c>
      <c r="D373" s="2">
        <v>139</v>
      </c>
      <c r="E373" s="2">
        <v>495</v>
      </c>
      <c r="F373" s="2">
        <v>0.72</v>
      </c>
      <c r="G373" s="2">
        <v>4.3</v>
      </c>
      <c r="H373" s="3">
        <v>14185</v>
      </c>
      <c r="I373" t="s">
        <v>2855</v>
      </c>
      <c r="J373" t="s">
        <v>1790</v>
      </c>
      <c r="K373" t="s">
        <v>1791</v>
      </c>
      <c r="L373" t="s">
        <v>1792</v>
      </c>
      <c r="M373" t="s">
        <v>1793</v>
      </c>
      <c r="N373" t="s">
        <v>2856</v>
      </c>
      <c r="O373" t="s">
        <v>2857</v>
      </c>
      <c r="P373" t="s">
        <v>2858</v>
      </c>
      <c r="Q373" t="str">
        <f>IF(amazon[[#This Row],[Discount_Percentage]] &gt;= 50, "Yes", "No")</f>
        <v>No</v>
      </c>
      <c r="R373" s="3">
        <f>amazon[[#This Row],[Actual_Price]]*amazon[[#This Row],[Rating_Count]]</f>
        <v>7021575</v>
      </c>
      <c r="S373" s="7">
        <f>IF(amazon[[#This Row],[Discount_Percentage]]&gt;=0.5, 1,0)</f>
        <v>1</v>
      </c>
      <c r="T373" s="1" t="str">
        <f>IF(amazon[[#This Row],[Discounted_Price]]&lt;200, "₹200", IF(amazon[[#This Row],[Discounted_Price]]&lt;= 500, "₹200–₹500", "&gt;₹500"))</f>
        <v>₹200</v>
      </c>
      <c r="U373" s="3">
        <f>amazon[[#This Row],[Rating]]*amazon[[#This Row],[Rating_Count]]</f>
        <v>60995.5</v>
      </c>
      <c r="V37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73">
        <f>IF(amazon[[#This Row],[Rating_Count]]&lt;1000,1, 0)</f>
        <v>0</v>
      </c>
      <c r="X373" s="3">
        <f>VALUE(amazon[[#This Row],[Rating]]*amazon[[#This Row],[Rating_Count]])</f>
        <v>60995.5</v>
      </c>
    </row>
    <row r="374" spans="1:24" x14ac:dyDescent="0.2">
      <c r="A374" t="s">
        <v>2859</v>
      </c>
      <c r="B374" t="s">
        <v>11471</v>
      </c>
      <c r="C374" t="s">
        <v>11248</v>
      </c>
      <c r="D374" s="2">
        <v>3999</v>
      </c>
      <c r="E374" s="2">
        <v>16999</v>
      </c>
      <c r="F374" s="2">
        <v>0.76</v>
      </c>
      <c r="G374" s="2">
        <v>4.3</v>
      </c>
      <c r="H374" s="3">
        <v>17159</v>
      </c>
      <c r="I374" t="s">
        <v>2860</v>
      </c>
      <c r="J374" t="s">
        <v>2861</v>
      </c>
      <c r="K374" t="s">
        <v>2862</v>
      </c>
      <c r="L374" t="s">
        <v>2863</v>
      </c>
      <c r="M374" t="s">
        <v>2864</v>
      </c>
      <c r="N374" t="s">
        <v>2865</v>
      </c>
      <c r="O374" t="s">
        <v>2866</v>
      </c>
      <c r="P374" t="s">
        <v>2867</v>
      </c>
      <c r="Q374" t="str">
        <f>IF(amazon[[#This Row],[Discount_Percentage]] &gt;= 50, "Yes", "No")</f>
        <v>No</v>
      </c>
      <c r="R374" s="3">
        <f>amazon[[#This Row],[Actual_Price]]*amazon[[#This Row],[Rating_Count]]</f>
        <v>291685841</v>
      </c>
      <c r="S374" s="7">
        <f>IF(amazon[[#This Row],[Discount_Percentage]]&gt;=0.5, 1,0)</f>
        <v>1</v>
      </c>
      <c r="T374" s="1" t="str">
        <f>IF(amazon[[#This Row],[Discounted_Price]]&lt;200, "₹200", IF(amazon[[#This Row],[Discounted_Price]]&lt;= 500, "₹200–₹500", "&gt;₹500"))</f>
        <v>&gt;₹500</v>
      </c>
      <c r="U374" s="3">
        <f>amazon[[#This Row],[Rating]]*amazon[[#This Row],[Rating_Count]]</f>
        <v>73783.7</v>
      </c>
      <c r="V37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74">
        <f>IF(amazon[[#This Row],[Rating_Count]]&lt;1000,1, 0)</f>
        <v>0</v>
      </c>
      <c r="X374" s="3">
        <f>VALUE(amazon[[#This Row],[Rating]]*amazon[[#This Row],[Rating_Count]])</f>
        <v>73783.7</v>
      </c>
    </row>
    <row r="375" spans="1:24" x14ac:dyDescent="0.2">
      <c r="A375" t="s">
        <v>2868</v>
      </c>
      <c r="B375" t="s">
        <v>11488</v>
      </c>
      <c r="C375" t="s">
        <v>11248</v>
      </c>
      <c r="D375" s="2">
        <v>2998</v>
      </c>
      <c r="E375" s="2">
        <v>5999</v>
      </c>
      <c r="F375" s="2">
        <v>0.5</v>
      </c>
      <c r="G375" s="2">
        <v>4.0999999999999996</v>
      </c>
      <c r="H375" s="3">
        <v>5179</v>
      </c>
      <c r="I375" t="s">
        <v>2869</v>
      </c>
      <c r="J375" t="s">
        <v>2870</v>
      </c>
      <c r="K375" t="s">
        <v>2871</v>
      </c>
      <c r="L375" t="s">
        <v>2872</v>
      </c>
      <c r="M375" t="s">
        <v>2873</v>
      </c>
      <c r="N375" t="s">
        <v>2874</v>
      </c>
      <c r="O375" t="s">
        <v>2875</v>
      </c>
      <c r="P375" t="s">
        <v>2876</v>
      </c>
      <c r="Q375" t="str">
        <f>IF(amazon[[#This Row],[Discount_Percentage]] &gt;= 50, "Yes", "No")</f>
        <v>No</v>
      </c>
      <c r="R375" s="3">
        <f>amazon[[#This Row],[Actual_Price]]*amazon[[#This Row],[Rating_Count]]</f>
        <v>31068821</v>
      </c>
      <c r="S375" s="7">
        <f>IF(amazon[[#This Row],[Discount_Percentage]]&gt;=0.5, 1,0)</f>
        <v>1</v>
      </c>
      <c r="T375" s="1" t="str">
        <f>IF(amazon[[#This Row],[Discounted_Price]]&lt;200, "₹200", IF(amazon[[#This Row],[Discounted_Price]]&lt;= 500, "₹200–₹500", "&gt;₹500"))</f>
        <v>&gt;₹500</v>
      </c>
      <c r="U375" s="3">
        <f>amazon[[#This Row],[Rating]]*amazon[[#This Row],[Rating_Count]]</f>
        <v>21233.899999999998</v>
      </c>
      <c r="V37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75">
        <f>IF(amazon[[#This Row],[Rating_Count]]&lt;1000,1, 0)</f>
        <v>0</v>
      </c>
      <c r="X375" s="3">
        <f>VALUE(amazon[[#This Row],[Rating]]*amazon[[#This Row],[Rating_Count]])</f>
        <v>21233.899999999998</v>
      </c>
    </row>
    <row r="376" spans="1:24" x14ac:dyDescent="0.2">
      <c r="A376" t="s">
        <v>2877</v>
      </c>
      <c r="B376" t="s">
        <v>11492</v>
      </c>
      <c r="C376" t="s">
        <v>11248</v>
      </c>
      <c r="D376" s="2">
        <v>15499</v>
      </c>
      <c r="E376" s="2">
        <v>18999</v>
      </c>
      <c r="F376" s="2">
        <v>0.18</v>
      </c>
      <c r="G376" s="2">
        <v>4.0999999999999996</v>
      </c>
      <c r="H376" s="3">
        <v>19252</v>
      </c>
      <c r="I376" t="s">
        <v>2878</v>
      </c>
      <c r="J376" t="s">
        <v>2879</v>
      </c>
      <c r="K376" t="s">
        <v>2880</v>
      </c>
      <c r="L376" t="s">
        <v>2881</v>
      </c>
      <c r="M376" t="s">
        <v>2882</v>
      </c>
      <c r="N376" t="s">
        <v>2883</v>
      </c>
      <c r="O376" t="s">
        <v>2884</v>
      </c>
      <c r="P376" t="s">
        <v>2885</v>
      </c>
      <c r="Q376" t="str">
        <f>IF(amazon[[#This Row],[Discount_Percentage]] &gt;= 50, "Yes", "No")</f>
        <v>No</v>
      </c>
      <c r="R376" s="3">
        <f>amazon[[#This Row],[Actual_Price]]*amazon[[#This Row],[Rating_Count]]</f>
        <v>365768748</v>
      </c>
      <c r="S376" s="7">
        <f>IF(amazon[[#This Row],[Discount_Percentage]]&gt;=0.5, 1,0)</f>
        <v>0</v>
      </c>
      <c r="T376" s="1" t="str">
        <f>IF(amazon[[#This Row],[Discounted_Price]]&lt;200, "₹200", IF(amazon[[#This Row],[Discounted_Price]]&lt;= 500, "₹200–₹500", "&gt;₹500"))</f>
        <v>&gt;₹500</v>
      </c>
      <c r="U376" s="3">
        <f>amazon[[#This Row],[Rating]]*amazon[[#This Row],[Rating_Count]]</f>
        <v>78933.2</v>
      </c>
      <c r="V37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76">
        <f>IF(amazon[[#This Row],[Rating_Count]]&lt;1000,1, 0)</f>
        <v>0</v>
      </c>
      <c r="X376" s="3">
        <f>VALUE(amazon[[#This Row],[Rating]]*amazon[[#This Row],[Rating_Count]])</f>
        <v>78933.2</v>
      </c>
    </row>
    <row r="377" spans="1:24" x14ac:dyDescent="0.2">
      <c r="A377" t="s">
        <v>2886</v>
      </c>
      <c r="B377" t="s">
        <v>11471</v>
      </c>
      <c r="C377" t="s">
        <v>11248</v>
      </c>
      <c r="D377" s="2">
        <v>1799</v>
      </c>
      <c r="E377" s="2">
        <v>19999</v>
      </c>
      <c r="F377" s="2">
        <v>0.91</v>
      </c>
      <c r="G377" s="2">
        <v>4.2</v>
      </c>
      <c r="H377" s="3">
        <v>13937</v>
      </c>
      <c r="I377" t="s">
        <v>2575</v>
      </c>
      <c r="J377" t="s">
        <v>2576</v>
      </c>
      <c r="K377" t="s">
        <v>2577</v>
      </c>
      <c r="L377" t="s">
        <v>2578</v>
      </c>
      <c r="M377" t="s">
        <v>2579</v>
      </c>
      <c r="N377" t="s">
        <v>2580</v>
      </c>
      <c r="O377" t="s">
        <v>2887</v>
      </c>
      <c r="P377" t="s">
        <v>2888</v>
      </c>
      <c r="Q377" t="str">
        <f>IF(amazon[[#This Row],[Discount_Percentage]] &gt;= 50, "Yes", "No")</f>
        <v>No</v>
      </c>
      <c r="R377" s="3">
        <f>amazon[[#This Row],[Actual_Price]]*amazon[[#This Row],[Rating_Count]]</f>
        <v>278726063</v>
      </c>
      <c r="S377" s="7">
        <f>IF(amazon[[#This Row],[Discount_Percentage]]&gt;=0.5, 1,0)</f>
        <v>1</v>
      </c>
      <c r="T377" s="1" t="str">
        <f>IF(amazon[[#This Row],[Discounted_Price]]&lt;200, "₹200", IF(amazon[[#This Row],[Discounted_Price]]&lt;= 500, "₹200–₹500", "&gt;₹500"))</f>
        <v>&gt;₹500</v>
      </c>
      <c r="U377" s="3">
        <f>amazon[[#This Row],[Rating]]*amazon[[#This Row],[Rating_Count]]</f>
        <v>58535.4</v>
      </c>
      <c r="V37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77">
        <f>IF(amazon[[#This Row],[Rating_Count]]&lt;1000,1, 0)</f>
        <v>0</v>
      </c>
      <c r="X377" s="3">
        <f>VALUE(amazon[[#This Row],[Rating]]*amazon[[#This Row],[Rating_Count]])</f>
        <v>58535.4</v>
      </c>
    </row>
    <row r="378" spans="1:24" x14ac:dyDescent="0.2">
      <c r="A378" t="s">
        <v>2889</v>
      </c>
      <c r="B378" t="s">
        <v>11482</v>
      </c>
      <c r="C378" t="s">
        <v>11248</v>
      </c>
      <c r="D378" s="2">
        <v>8999</v>
      </c>
      <c r="E378" s="2">
        <v>11999</v>
      </c>
      <c r="F378" s="2">
        <v>0.25</v>
      </c>
      <c r="G378" s="2">
        <v>4</v>
      </c>
      <c r="H378" s="3">
        <v>12796</v>
      </c>
      <c r="I378" t="s">
        <v>2702</v>
      </c>
      <c r="J378" t="s">
        <v>2703</v>
      </c>
      <c r="K378" t="s">
        <v>2704</v>
      </c>
      <c r="L378" t="s">
        <v>2705</v>
      </c>
      <c r="M378" t="s">
        <v>2706</v>
      </c>
      <c r="N378" t="s">
        <v>2707</v>
      </c>
      <c r="O378" t="s">
        <v>2890</v>
      </c>
      <c r="P378" t="s">
        <v>2891</v>
      </c>
      <c r="Q378" t="str">
        <f>IF(amazon[[#This Row],[Discount_Percentage]] &gt;= 50, "Yes", "No")</f>
        <v>No</v>
      </c>
      <c r="R378" s="3">
        <f>amazon[[#This Row],[Actual_Price]]*amazon[[#This Row],[Rating_Count]]</f>
        <v>153539204</v>
      </c>
      <c r="S378" s="7">
        <f>IF(amazon[[#This Row],[Discount_Percentage]]&gt;=0.5, 1,0)</f>
        <v>0</v>
      </c>
      <c r="T378" s="1" t="str">
        <f>IF(amazon[[#This Row],[Discounted_Price]]&lt;200, "₹200", IF(amazon[[#This Row],[Discounted_Price]]&lt;= 500, "₹200–₹500", "&gt;₹500"))</f>
        <v>&gt;₹500</v>
      </c>
      <c r="U378" s="3">
        <f>amazon[[#This Row],[Rating]]*amazon[[#This Row],[Rating_Count]]</f>
        <v>51184</v>
      </c>
      <c r="V37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78">
        <f>IF(amazon[[#This Row],[Rating_Count]]&lt;1000,1, 0)</f>
        <v>0</v>
      </c>
      <c r="X378" s="3">
        <f>VALUE(amazon[[#This Row],[Rating]]*amazon[[#This Row],[Rating_Count]])</f>
        <v>51184</v>
      </c>
    </row>
    <row r="379" spans="1:24" x14ac:dyDescent="0.2">
      <c r="A379" t="s">
        <v>2892</v>
      </c>
      <c r="B379" t="s">
        <v>11493</v>
      </c>
      <c r="C379" t="s">
        <v>11248</v>
      </c>
      <c r="D379" s="2">
        <v>873</v>
      </c>
      <c r="E379" s="2">
        <v>1699</v>
      </c>
      <c r="F379" s="2">
        <v>0.49</v>
      </c>
      <c r="G379" s="2">
        <v>4.4000000000000004</v>
      </c>
      <c r="H379" s="3">
        <v>1680</v>
      </c>
      <c r="I379" t="s">
        <v>2893</v>
      </c>
      <c r="J379" t="s">
        <v>2894</v>
      </c>
      <c r="K379" t="s">
        <v>2895</v>
      </c>
      <c r="L379" t="s">
        <v>2896</v>
      </c>
      <c r="M379" t="s">
        <v>2897</v>
      </c>
      <c r="N379" t="s">
        <v>2898</v>
      </c>
      <c r="O379" t="s">
        <v>2899</v>
      </c>
      <c r="P379" t="s">
        <v>2900</v>
      </c>
      <c r="Q379" t="str">
        <f>IF(amazon[[#This Row],[Discount_Percentage]] &gt;= 50, "Yes", "No")</f>
        <v>No</v>
      </c>
      <c r="R379" s="3">
        <f>amazon[[#This Row],[Actual_Price]]*amazon[[#This Row],[Rating_Count]]</f>
        <v>2854320</v>
      </c>
      <c r="S379" s="7">
        <f>IF(amazon[[#This Row],[Discount_Percentage]]&gt;=0.5, 1,0)</f>
        <v>0</v>
      </c>
      <c r="T379" s="1" t="str">
        <f>IF(amazon[[#This Row],[Discounted_Price]]&lt;200, "₹200", IF(amazon[[#This Row],[Discounted_Price]]&lt;= 500, "₹200–₹500", "&gt;₹500"))</f>
        <v>&gt;₹500</v>
      </c>
      <c r="U379" s="3">
        <f>amazon[[#This Row],[Rating]]*amazon[[#This Row],[Rating_Count]]</f>
        <v>7392.0000000000009</v>
      </c>
      <c r="V37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79">
        <f>IF(amazon[[#This Row],[Rating_Count]]&lt;1000,1, 0)</f>
        <v>0</v>
      </c>
      <c r="X379" s="3">
        <f>VALUE(amazon[[#This Row],[Rating]]*amazon[[#This Row],[Rating_Count]])</f>
        <v>7392.0000000000009</v>
      </c>
    </row>
    <row r="380" spans="1:24" x14ac:dyDescent="0.2">
      <c r="A380" t="s">
        <v>2901</v>
      </c>
      <c r="B380" t="s">
        <v>11494</v>
      </c>
      <c r="C380" t="s">
        <v>11248</v>
      </c>
      <c r="D380" s="2">
        <v>12999</v>
      </c>
      <c r="E380" s="2">
        <v>15999</v>
      </c>
      <c r="F380" s="2">
        <v>0.19</v>
      </c>
      <c r="G380" s="2">
        <v>4.2</v>
      </c>
      <c r="H380" s="3">
        <v>13246</v>
      </c>
      <c r="I380" t="s">
        <v>2902</v>
      </c>
      <c r="J380" t="s">
        <v>2903</v>
      </c>
      <c r="K380" t="s">
        <v>2904</v>
      </c>
      <c r="L380" t="s">
        <v>2905</v>
      </c>
      <c r="M380" t="s">
        <v>2906</v>
      </c>
      <c r="N380" t="s">
        <v>2907</v>
      </c>
      <c r="O380" t="s">
        <v>2908</v>
      </c>
      <c r="P380" t="s">
        <v>2909</v>
      </c>
      <c r="Q380" t="str">
        <f>IF(amazon[[#This Row],[Discount_Percentage]] &gt;= 50, "Yes", "No")</f>
        <v>No</v>
      </c>
      <c r="R380" s="3">
        <f>amazon[[#This Row],[Actual_Price]]*amazon[[#This Row],[Rating_Count]]</f>
        <v>211922754</v>
      </c>
      <c r="S380" s="7">
        <f>IF(amazon[[#This Row],[Discount_Percentage]]&gt;=0.5, 1,0)</f>
        <v>0</v>
      </c>
      <c r="T380" s="1" t="str">
        <f>IF(amazon[[#This Row],[Discounted_Price]]&lt;200, "₹200", IF(amazon[[#This Row],[Discounted_Price]]&lt;= 500, "₹200–₹500", "&gt;₹500"))</f>
        <v>&gt;₹500</v>
      </c>
      <c r="U380" s="3">
        <f>amazon[[#This Row],[Rating]]*amazon[[#This Row],[Rating_Count]]</f>
        <v>55633.200000000004</v>
      </c>
      <c r="V38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80">
        <f>IF(amazon[[#This Row],[Rating_Count]]&lt;1000,1, 0)</f>
        <v>0</v>
      </c>
      <c r="X380" s="3">
        <f>VALUE(amazon[[#This Row],[Rating]]*amazon[[#This Row],[Rating_Count]])</f>
        <v>55633.200000000004</v>
      </c>
    </row>
    <row r="381" spans="1:24" x14ac:dyDescent="0.2">
      <c r="A381" t="s">
        <v>2910</v>
      </c>
      <c r="B381" t="s">
        <v>11495</v>
      </c>
      <c r="C381" t="s">
        <v>11248</v>
      </c>
      <c r="D381" s="2">
        <v>539</v>
      </c>
      <c r="E381" s="2">
        <v>1599</v>
      </c>
      <c r="F381" s="2">
        <v>0.66</v>
      </c>
      <c r="G381" s="2">
        <v>3.8</v>
      </c>
      <c r="H381" s="3">
        <v>14648</v>
      </c>
      <c r="I381" t="s">
        <v>2911</v>
      </c>
      <c r="J381" t="s">
        <v>2912</v>
      </c>
      <c r="K381" t="s">
        <v>2913</v>
      </c>
      <c r="L381" t="s">
        <v>2914</v>
      </c>
      <c r="M381" t="s">
        <v>2915</v>
      </c>
      <c r="N381" t="s">
        <v>2916</v>
      </c>
      <c r="O381" t="s">
        <v>2917</v>
      </c>
      <c r="P381" t="s">
        <v>2918</v>
      </c>
      <c r="Q381" t="str">
        <f>IF(amazon[[#This Row],[Discount_Percentage]] &gt;= 50, "Yes", "No")</f>
        <v>No</v>
      </c>
      <c r="R381" s="3">
        <f>amazon[[#This Row],[Actual_Price]]*amazon[[#This Row],[Rating_Count]]</f>
        <v>23422152</v>
      </c>
      <c r="S381" s="7">
        <f>IF(amazon[[#This Row],[Discount_Percentage]]&gt;=0.5, 1,0)</f>
        <v>1</v>
      </c>
      <c r="T381" s="1" t="str">
        <f>IF(amazon[[#This Row],[Discounted_Price]]&lt;200, "₹200", IF(amazon[[#This Row],[Discounted_Price]]&lt;= 500, "₹200–₹500", "&gt;₹500"))</f>
        <v>&gt;₹500</v>
      </c>
      <c r="U381" s="3">
        <f>amazon[[#This Row],[Rating]]*amazon[[#This Row],[Rating_Count]]</f>
        <v>55662.399999999994</v>
      </c>
      <c r="V38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81">
        <f>IF(amazon[[#This Row],[Rating_Count]]&lt;1000,1, 0)</f>
        <v>0</v>
      </c>
      <c r="X381" s="3">
        <f>VALUE(amazon[[#This Row],[Rating]]*amazon[[#This Row],[Rating_Count]])</f>
        <v>55662.399999999994</v>
      </c>
    </row>
    <row r="382" spans="1:24" x14ac:dyDescent="0.2">
      <c r="A382" t="s">
        <v>2919</v>
      </c>
      <c r="B382" t="s">
        <v>11471</v>
      </c>
      <c r="C382" t="s">
        <v>11248</v>
      </c>
      <c r="D382" s="2">
        <v>1999</v>
      </c>
      <c r="E382" s="2">
        <v>9999</v>
      </c>
      <c r="F382" s="2">
        <v>0.8</v>
      </c>
      <c r="G382" s="2">
        <v>4.3</v>
      </c>
      <c r="H382" s="3">
        <v>27696</v>
      </c>
      <c r="I382" t="s">
        <v>2920</v>
      </c>
      <c r="J382" t="s">
        <v>2585</v>
      </c>
      <c r="K382" t="s">
        <v>2586</v>
      </c>
      <c r="L382" t="s">
        <v>2587</v>
      </c>
      <c r="M382" t="s">
        <v>2588</v>
      </c>
      <c r="N382" t="s">
        <v>2589</v>
      </c>
      <c r="O382" t="s">
        <v>2921</v>
      </c>
      <c r="P382" t="s">
        <v>2922</v>
      </c>
      <c r="Q382" t="str">
        <f>IF(amazon[[#This Row],[Discount_Percentage]] &gt;= 50, "Yes", "No")</f>
        <v>No</v>
      </c>
      <c r="R382" s="3">
        <f>amazon[[#This Row],[Actual_Price]]*amazon[[#This Row],[Rating_Count]]</f>
        <v>276932304</v>
      </c>
      <c r="S382" s="7">
        <f>IF(amazon[[#This Row],[Discount_Percentage]]&gt;=0.5, 1,0)</f>
        <v>1</v>
      </c>
      <c r="T382" s="1" t="str">
        <f>IF(amazon[[#This Row],[Discounted_Price]]&lt;200, "₹200", IF(amazon[[#This Row],[Discounted_Price]]&lt;= 500, "₹200–₹500", "&gt;₹500"))</f>
        <v>&gt;₹500</v>
      </c>
      <c r="U382" s="3">
        <f>amazon[[#This Row],[Rating]]*amazon[[#This Row],[Rating_Count]]</f>
        <v>119092.79999999999</v>
      </c>
      <c r="V38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82">
        <f>IF(amazon[[#This Row],[Rating_Count]]&lt;1000,1, 0)</f>
        <v>0</v>
      </c>
      <c r="X382" s="3">
        <f>VALUE(amazon[[#This Row],[Rating]]*amazon[[#This Row],[Rating_Count]])</f>
        <v>119092.79999999999</v>
      </c>
    </row>
    <row r="383" spans="1:24" x14ac:dyDescent="0.2">
      <c r="A383" t="s">
        <v>2923</v>
      </c>
      <c r="B383" t="s">
        <v>11496</v>
      </c>
      <c r="C383" t="s">
        <v>11248</v>
      </c>
      <c r="D383" s="2">
        <v>15490</v>
      </c>
      <c r="E383" s="2">
        <v>20990</v>
      </c>
      <c r="F383" s="2">
        <v>0.26</v>
      </c>
      <c r="G383" s="2">
        <v>4.2</v>
      </c>
      <c r="H383" s="3">
        <v>32916</v>
      </c>
      <c r="I383" t="s">
        <v>2924</v>
      </c>
      <c r="J383" t="s">
        <v>2925</v>
      </c>
      <c r="K383" t="s">
        <v>2926</v>
      </c>
      <c r="L383" t="s">
        <v>2927</v>
      </c>
      <c r="M383" t="s">
        <v>2928</v>
      </c>
      <c r="N383" t="s">
        <v>2929</v>
      </c>
      <c r="O383" t="s">
        <v>2930</v>
      </c>
      <c r="P383" t="s">
        <v>2931</v>
      </c>
      <c r="Q383" t="str">
        <f>IF(amazon[[#This Row],[Discount_Percentage]] &gt;= 50, "Yes", "No")</f>
        <v>No</v>
      </c>
      <c r="R383" s="3">
        <f>amazon[[#This Row],[Actual_Price]]*amazon[[#This Row],[Rating_Count]]</f>
        <v>690906840</v>
      </c>
      <c r="S383" s="7">
        <f>IF(amazon[[#This Row],[Discount_Percentage]]&gt;=0.5, 1,0)</f>
        <v>0</v>
      </c>
      <c r="T383" s="1" t="str">
        <f>IF(amazon[[#This Row],[Discounted_Price]]&lt;200, "₹200", IF(amazon[[#This Row],[Discounted_Price]]&lt;= 500, "₹200–₹500", "&gt;₹500"))</f>
        <v>&gt;₹500</v>
      </c>
      <c r="U383" s="3">
        <f>amazon[[#This Row],[Rating]]*amazon[[#This Row],[Rating_Count]]</f>
        <v>138247.20000000001</v>
      </c>
      <c r="V38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83">
        <f>IF(amazon[[#This Row],[Rating_Count]]&lt;1000,1, 0)</f>
        <v>0</v>
      </c>
      <c r="X383" s="3">
        <f>VALUE(amazon[[#This Row],[Rating]]*amazon[[#This Row],[Rating_Count]])</f>
        <v>138247.20000000001</v>
      </c>
    </row>
    <row r="384" spans="1:24" x14ac:dyDescent="0.2">
      <c r="A384" t="s">
        <v>2932</v>
      </c>
      <c r="B384" t="s">
        <v>11497</v>
      </c>
      <c r="C384" t="s">
        <v>11248</v>
      </c>
      <c r="D384" s="2">
        <v>19999</v>
      </c>
      <c r="E384" s="2">
        <v>24999</v>
      </c>
      <c r="F384" s="2">
        <v>0.2</v>
      </c>
      <c r="G384" s="2">
        <v>3.9</v>
      </c>
      <c r="H384" s="3">
        <v>25824</v>
      </c>
      <c r="I384" t="s">
        <v>2933</v>
      </c>
      <c r="J384" t="s">
        <v>2934</v>
      </c>
      <c r="K384" t="s">
        <v>2935</v>
      </c>
      <c r="L384" t="s">
        <v>2936</v>
      </c>
      <c r="M384" t="s">
        <v>2937</v>
      </c>
      <c r="N384" t="s">
        <v>2938</v>
      </c>
      <c r="O384" t="s">
        <v>2939</v>
      </c>
      <c r="P384" t="s">
        <v>2940</v>
      </c>
      <c r="Q384" t="str">
        <f>IF(amazon[[#This Row],[Discount_Percentage]] &gt;= 50, "Yes", "No")</f>
        <v>No</v>
      </c>
      <c r="R384" s="3">
        <f>amazon[[#This Row],[Actual_Price]]*amazon[[#This Row],[Rating_Count]]</f>
        <v>645574176</v>
      </c>
      <c r="S384" s="7">
        <f>IF(amazon[[#This Row],[Discount_Percentage]]&gt;=0.5, 1,0)</f>
        <v>0</v>
      </c>
      <c r="T384" s="1" t="str">
        <f>IF(amazon[[#This Row],[Discounted_Price]]&lt;200, "₹200", IF(amazon[[#This Row],[Discounted_Price]]&lt;= 500, "₹200–₹500", "&gt;₹500"))</f>
        <v>&gt;₹500</v>
      </c>
      <c r="U384" s="3">
        <f>amazon[[#This Row],[Rating]]*amazon[[#This Row],[Rating_Count]]</f>
        <v>100713.59999999999</v>
      </c>
      <c r="V38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84">
        <f>IF(amazon[[#This Row],[Rating_Count]]&lt;1000,1, 0)</f>
        <v>0</v>
      </c>
      <c r="X384" s="3">
        <f>VALUE(amazon[[#This Row],[Rating]]*amazon[[#This Row],[Rating_Count]])</f>
        <v>100713.59999999999</v>
      </c>
    </row>
    <row r="385" spans="1:24" x14ac:dyDescent="0.2">
      <c r="A385" t="s">
        <v>2941</v>
      </c>
      <c r="B385" t="s">
        <v>11312</v>
      </c>
      <c r="C385" t="s">
        <v>11248</v>
      </c>
      <c r="D385" s="2">
        <v>1075</v>
      </c>
      <c r="E385" s="2">
        <v>1699</v>
      </c>
      <c r="F385" s="2">
        <v>0.37</v>
      </c>
      <c r="G385" s="2">
        <v>4.4000000000000004</v>
      </c>
      <c r="H385" s="3">
        <v>7462</v>
      </c>
      <c r="I385" t="s">
        <v>2942</v>
      </c>
      <c r="J385" t="s">
        <v>2943</v>
      </c>
      <c r="K385" t="s">
        <v>2944</v>
      </c>
      <c r="L385" t="s">
        <v>2945</v>
      </c>
      <c r="M385" t="s">
        <v>2946</v>
      </c>
      <c r="N385" t="s">
        <v>2947</v>
      </c>
      <c r="O385" t="s">
        <v>2948</v>
      </c>
      <c r="P385" t="s">
        <v>2949</v>
      </c>
      <c r="Q385" t="str">
        <f>IF(amazon[[#This Row],[Discount_Percentage]] &gt;= 50, "Yes", "No")</f>
        <v>No</v>
      </c>
      <c r="R385" s="3">
        <f>amazon[[#This Row],[Actual_Price]]*amazon[[#This Row],[Rating_Count]]</f>
        <v>12677938</v>
      </c>
      <c r="S385" s="7">
        <f>IF(amazon[[#This Row],[Discount_Percentage]]&gt;=0.5, 1,0)</f>
        <v>0</v>
      </c>
      <c r="T385" s="1" t="str">
        <f>IF(amazon[[#This Row],[Discounted_Price]]&lt;200, "₹200", IF(amazon[[#This Row],[Discounted_Price]]&lt;= 500, "₹200–₹500", "&gt;₹500"))</f>
        <v>&gt;₹500</v>
      </c>
      <c r="U385" s="3">
        <f>amazon[[#This Row],[Rating]]*amazon[[#This Row],[Rating_Count]]</f>
        <v>32832.800000000003</v>
      </c>
      <c r="V38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85">
        <f>IF(amazon[[#This Row],[Rating_Count]]&lt;1000,1, 0)</f>
        <v>0</v>
      </c>
      <c r="X385" s="3">
        <f>VALUE(amazon[[#This Row],[Rating]]*amazon[[#This Row],[Rating_Count]])</f>
        <v>32832.800000000003</v>
      </c>
    </row>
    <row r="386" spans="1:24" x14ac:dyDescent="0.2">
      <c r="A386" t="s">
        <v>2950</v>
      </c>
      <c r="B386" t="s">
        <v>11498</v>
      </c>
      <c r="C386" t="s">
        <v>11248</v>
      </c>
      <c r="D386" s="2">
        <v>399</v>
      </c>
      <c r="E386" s="2">
        <v>699</v>
      </c>
      <c r="F386" s="2">
        <v>0.43</v>
      </c>
      <c r="G386" s="2">
        <v>4</v>
      </c>
      <c r="H386" s="3">
        <v>37817</v>
      </c>
      <c r="I386" t="s">
        <v>2951</v>
      </c>
      <c r="J386" t="s">
        <v>2952</v>
      </c>
      <c r="K386" t="s">
        <v>2953</v>
      </c>
      <c r="L386" t="s">
        <v>2954</v>
      </c>
      <c r="M386" t="s">
        <v>2955</v>
      </c>
      <c r="N386" t="s">
        <v>2956</v>
      </c>
      <c r="O386" t="s">
        <v>2957</v>
      </c>
      <c r="P386" t="s">
        <v>2958</v>
      </c>
      <c r="Q386" t="str">
        <f>IF(amazon[[#This Row],[Discount_Percentage]] &gt;= 50, "Yes", "No")</f>
        <v>No</v>
      </c>
      <c r="R386" s="3">
        <f>amazon[[#This Row],[Actual_Price]]*amazon[[#This Row],[Rating_Count]]</f>
        <v>26434083</v>
      </c>
      <c r="S386" s="7">
        <f>IF(amazon[[#This Row],[Discount_Percentage]]&gt;=0.5, 1,0)</f>
        <v>0</v>
      </c>
      <c r="T386" s="1" t="str">
        <f>IF(amazon[[#This Row],[Discounted_Price]]&lt;200, "₹200", IF(amazon[[#This Row],[Discounted_Price]]&lt;= 500, "₹200–₹500", "&gt;₹500"))</f>
        <v>₹200–₹500</v>
      </c>
      <c r="U386" s="3">
        <f>amazon[[#This Row],[Rating]]*amazon[[#This Row],[Rating_Count]]</f>
        <v>151268</v>
      </c>
      <c r="V38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86">
        <f>IF(amazon[[#This Row],[Rating_Count]]&lt;1000,1, 0)</f>
        <v>0</v>
      </c>
      <c r="X386" s="3">
        <f>VALUE(amazon[[#This Row],[Rating]]*amazon[[#This Row],[Rating_Count]])</f>
        <v>151268</v>
      </c>
    </row>
    <row r="387" spans="1:24" x14ac:dyDescent="0.2">
      <c r="A387" t="s">
        <v>2959</v>
      </c>
      <c r="B387" t="s">
        <v>11488</v>
      </c>
      <c r="C387" t="s">
        <v>11248</v>
      </c>
      <c r="D387" s="2">
        <v>1999</v>
      </c>
      <c r="E387" s="2">
        <v>3990</v>
      </c>
      <c r="F387" s="2">
        <v>0.5</v>
      </c>
      <c r="G387" s="2">
        <v>4</v>
      </c>
      <c r="H387" s="3">
        <v>30254</v>
      </c>
      <c r="I387" t="s">
        <v>2960</v>
      </c>
      <c r="J387" t="s">
        <v>2767</v>
      </c>
      <c r="K387" t="s">
        <v>2768</v>
      </c>
      <c r="L387" t="s">
        <v>2769</v>
      </c>
      <c r="M387" t="s">
        <v>2770</v>
      </c>
      <c r="N387" t="s">
        <v>2771</v>
      </c>
      <c r="O387" t="s">
        <v>2961</v>
      </c>
      <c r="P387" t="s">
        <v>2962</v>
      </c>
      <c r="Q387" t="str">
        <f>IF(amazon[[#This Row],[Discount_Percentage]] &gt;= 50, "Yes", "No")</f>
        <v>No</v>
      </c>
      <c r="R387" s="3">
        <f>amazon[[#This Row],[Actual_Price]]*amazon[[#This Row],[Rating_Count]]</f>
        <v>120713460</v>
      </c>
      <c r="S387" s="7">
        <f>IF(amazon[[#This Row],[Discount_Percentage]]&gt;=0.5, 1,0)</f>
        <v>1</v>
      </c>
      <c r="T387" s="1" t="str">
        <f>IF(amazon[[#This Row],[Discounted_Price]]&lt;200, "₹200", IF(amazon[[#This Row],[Discounted_Price]]&lt;= 500, "₹200–₹500", "&gt;₹500"))</f>
        <v>&gt;₹500</v>
      </c>
      <c r="U387" s="3">
        <f>amazon[[#This Row],[Rating]]*amazon[[#This Row],[Rating_Count]]</f>
        <v>121016</v>
      </c>
      <c r="V38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87">
        <f>IF(amazon[[#This Row],[Rating_Count]]&lt;1000,1, 0)</f>
        <v>0</v>
      </c>
      <c r="X387" s="3">
        <f>VALUE(amazon[[#This Row],[Rating]]*amazon[[#This Row],[Rating_Count]])</f>
        <v>121016</v>
      </c>
    </row>
    <row r="388" spans="1:24" x14ac:dyDescent="0.2">
      <c r="A388" t="s">
        <v>2963</v>
      </c>
      <c r="B388" t="s">
        <v>11472</v>
      </c>
      <c r="C388" t="s">
        <v>11248</v>
      </c>
      <c r="D388" s="2">
        <v>1999</v>
      </c>
      <c r="E388" s="2">
        <v>7990</v>
      </c>
      <c r="F388" s="2">
        <v>0.75</v>
      </c>
      <c r="G388" s="2">
        <v>3.8</v>
      </c>
      <c r="H388" s="3">
        <v>17831</v>
      </c>
      <c r="I388" t="s">
        <v>2593</v>
      </c>
      <c r="J388" t="s">
        <v>2594</v>
      </c>
      <c r="K388" t="s">
        <v>2595</v>
      </c>
      <c r="L388" t="s">
        <v>2596</v>
      </c>
      <c r="M388" t="s">
        <v>2597</v>
      </c>
      <c r="N388" t="s">
        <v>2598</v>
      </c>
      <c r="O388" t="s">
        <v>2964</v>
      </c>
      <c r="P388" t="s">
        <v>2965</v>
      </c>
      <c r="Q388" t="str">
        <f>IF(amazon[[#This Row],[Discount_Percentage]] &gt;= 50, "Yes", "No")</f>
        <v>No</v>
      </c>
      <c r="R388" s="3">
        <f>amazon[[#This Row],[Actual_Price]]*amazon[[#This Row],[Rating_Count]]</f>
        <v>142469690</v>
      </c>
      <c r="S388" s="7">
        <f>IF(amazon[[#This Row],[Discount_Percentage]]&gt;=0.5, 1,0)</f>
        <v>1</v>
      </c>
      <c r="T388" s="1" t="str">
        <f>IF(amazon[[#This Row],[Discounted_Price]]&lt;200, "₹200", IF(amazon[[#This Row],[Discounted_Price]]&lt;= 500, "₹200–₹500", "&gt;₹500"))</f>
        <v>&gt;₹500</v>
      </c>
      <c r="U388" s="3">
        <f>amazon[[#This Row],[Rating]]*amazon[[#This Row],[Rating_Count]]</f>
        <v>67757.8</v>
      </c>
      <c r="V38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88">
        <f>IF(amazon[[#This Row],[Rating_Count]]&lt;1000,1, 0)</f>
        <v>0</v>
      </c>
      <c r="X388" s="3">
        <f>VALUE(amazon[[#This Row],[Rating]]*amazon[[#This Row],[Rating_Count]])</f>
        <v>67757.8</v>
      </c>
    </row>
    <row r="389" spans="1:24" x14ac:dyDescent="0.2">
      <c r="A389" t="s">
        <v>2966</v>
      </c>
      <c r="B389" t="s">
        <v>11499</v>
      </c>
      <c r="C389" t="s">
        <v>11248</v>
      </c>
      <c r="D389" s="2">
        <v>28999</v>
      </c>
      <c r="E389" s="2">
        <v>34999</v>
      </c>
      <c r="F389" s="2">
        <v>0.17</v>
      </c>
      <c r="G389" s="2">
        <v>4.4000000000000004</v>
      </c>
      <c r="H389" s="3">
        <v>20311</v>
      </c>
      <c r="I389" t="s">
        <v>2967</v>
      </c>
      <c r="J389" t="s">
        <v>2968</v>
      </c>
      <c r="K389" t="s">
        <v>2969</v>
      </c>
      <c r="L389" t="s">
        <v>2970</v>
      </c>
      <c r="M389" t="s">
        <v>2971</v>
      </c>
      <c r="N389" t="s">
        <v>2972</v>
      </c>
      <c r="O389" t="s">
        <v>2973</v>
      </c>
      <c r="P389" t="s">
        <v>2974</v>
      </c>
      <c r="Q389" t="str">
        <f>IF(amazon[[#This Row],[Discount_Percentage]] &gt;= 50, "Yes", "No")</f>
        <v>No</v>
      </c>
      <c r="R389" s="3">
        <f>amazon[[#This Row],[Actual_Price]]*amazon[[#This Row],[Rating_Count]]</f>
        <v>710864689</v>
      </c>
      <c r="S389" s="7">
        <f>IF(amazon[[#This Row],[Discount_Percentage]]&gt;=0.5, 1,0)</f>
        <v>0</v>
      </c>
      <c r="T389" s="1" t="str">
        <f>IF(amazon[[#This Row],[Discounted_Price]]&lt;200, "₹200", IF(amazon[[#This Row],[Discounted_Price]]&lt;= 500, "₹200–₹500", "&gt;₹500"))</f>
        <v>&gt;₹500</v>
      </c>
      <c r="U389" s="3">
        <f>amazon[[#This Row],[Rating]]*amazon[[#This Row],[Rating_Count]]</f>
        <v>89368.400000000009</v>
      </c>
      <c r="V38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89">
        <f>IF(amazon[[#This Row],[Rating_Count]]&lt;1000,1, 0)</f>
        <v>0</v>
      </c>
      <c r="X389" s="3">
        <f>VALUE(amazon[[#This Row],[Rating]]*amazon[[#This Row],[Rating_Count]])</f>
        <v>89368.400000000009</v>
      </c>
    </row>
    <row r="390" spans="1:24" x14ac:dyDescent="0.2">
      <c r="A390" t="s">
        <v>2975</v>
      </c>
      <c r="B390" t="s">
        <v>11500</v>
      </c>
      <c r="C390" t="s">
        <v>11248</v>
      </c>
      <c r="D390" s="2">
        <v>2299</v>
      </c>
      <c r="E390" s="2">
        <v>7990</v>
      </c>
      <c r="F390" s="2">
        <v>0.71</v>
      </c>
      <c r="G390" s="2">
        <v>4.2</v>
      </c>
      <c r="H390" s="3">
        <v>69622</v>
      </c>
      <c r="I390" t="s">
        <v>2976</v>
      </c>
      <c r="J390" t="s">
        <v>2977</v>
      </c>
      <c r="K390" t="s">
        <v>2978</v>
      </c>
      <c r="L390" t="s">
        <v>2979</v>
      </c>
      <c r="M390" t="s">
        <v>2980</v>
      </c>
      <c r="N390" t="s">
        <v>2981</v>
      </c>
      <c r="O390" t="s">
        <v>2982</v>
      </c>
      <c r="P390" t="s">
        <v>2983</v>
      </c>
      <c r="Q390" t="str">
        <f>IF(amazon[[#This Row],[Discount_Percentage]] &gt;= 50, "Yes", "No")</f>
        <v>No</v>
      </c>
      <c r="R390" s="3">
        <f>amazon[[#This Row],[Actual_Price]]*amazon[[#This Row],[Rating_Count]]</f>
        <v>556279780</v>
      </c>
      <c r="S390" s="7">
        <f>IF(amazon[[#This Row],[Discount_Percentage]]&gt;=0.5, 1,0)</f>
        <v>1</v>
      </c>
      <c r="T390" s="1" t="str">
        <f>IF(amazon[[#This Row],[Discounted_Price]]&lt;200, "₹200", IF(amazon[[#This Row],[Discounted_Price]]&lt;= 500, "₹200–₹500", "&gt;₹500"))</f>
        <v>&gt;₹500</v>
      </c>
      <c r="U390" s="3">
        <f>amazon[[#This Row],[Rating]]*amazon[[#This Row],[Rating_Count]]</f>
        <v>292412.40000000002</v>
      </c>
      <c r="V39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90">
        <f>IF(amazon[[#This Row],[Rating_Count]]&lt;1000,1, 0)</f>
        <v>0</v>
      </c>
      <c r="X390" s="3">
        <f>VALUE(amazon[[#This Row],[Rating]]*amazon[[#This Row],[Rating_Count]])</f>
        <v>292412.40000000002</v>
      </c>
    </row>
    <row r="391" spans="1:24" x14ac:dyDescent="0.2">
      <c r="A391" t="s">
        <v>2984</v>
      </c>
      <c r="B391" t="s">
        <v>11501</v>
      </c>
      <c r="C391" t="s">
        <v>11248</v>
      </c>
      <c r="D391" s="2">
        <v>399</v>
      </c>
      <c r="E391" s="2">
        <v>1999</v>
      </c>
      <c r="F391" s="2">
        <v>0.8</v>
      </c>
      <c r="G391" s="2">
        <v>4</v>
      </c>
      <c r="H391" s="3">
        <v>3382</v>
      </c>
      <c r="I391" t="s">
        <v>2985</v>
      </c>
      <c r="J391" t="s">
        <v>2986</v>
      </c>
      <c r="K391" t="s">
        <v>2987</v>
      </c>
      <c r="L391" t="s">
        <v>2988</v>
      </c>
      <c r="M391" t="s">
        <v>2989</v>
      </c>
      <c r="N391" t="s">
        <v>2990</v>
      </c>
      <c r="O391" t="s">
        <v>2991</v>
      </c>
      <c r="P391" t="s">
        <v>2992</v>
      </c>
      <c r="Q391" t="str">
        <f>IF(amazon[[#This Row],[Discount_Percentage]] &gt;= 50, "Yes", "No")</f>
        <v>No</v>
      </c>
      <c r="R391" s="3">
        <f>amazon[[#This Row],[Actual_Price]]*amazon[[#This Row],[Rating_Count]]</f>
        <v>6760618</v>
      </c>
      <c r="S391" s="7">
        <f>IF(amazon[[#This Row],[Discount_Percentage]]&gt;=0.5, 1,0)</f>
        <v>1</v>
      </c>
      <c r="T391" s="1" t="str">
        <f>IF(amazon[[#This Row],[Discounted_Price]]&lt;200, "₹200", IF(amazon[[#This Row],[Discounted_Price]]&lt;= 500, "₹200–₹500", "&gt;₹500"))</f>
        <v>₹200–₹500</v>
      </c>
      <c r="U391" s="3">
        <f>amazon[[#This Row],[Rating]]*amazon[[#This Row],[Rating_Count]]</f>
        <v>13528</v>
      </c>
      <c r="V39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91">
        <f>IF(amazon[[#This Row],[Rating_Count]]&lt;1000,1, 0)</f>
        <v>0</v>
      </c>
      <c r="X391" s="3">
        <f>VALUE(amazon[[#This Row],[Rating]]*amazon[[#This Row],[Rating_Count]])</f>
        <v>13528</v>
      </c>
    </row>
    <row r="392" spans="1:24" x14ac:dyDescent="0.2">
      <c r="A392" t="s">
        <v>2993</v>
      </c>
      <c r="B392" t="s">
        <v>11502</v>
      </c>
      <c r="C392" t="s">
        <v>11248</v>
      </c>
      <c r="D392" s="2">
        <v>1149</v>
      </c>
      <c r="E392" s="2">
        <v>3999</v>
      </c>
      <c r="F392" s="2">
        <v>0.71</v>
      </c>
      <c r="G392" s="2">
        <v>4.3</v>
      </c>
      <c r="H392" s="3">
        <v>140036</v>
      </c>
      <c r="I392" t="s">
        <v>2994</v>
      </c>
      <c r="J392" t="s">
        <v>2995</v>
      </c>
      <c r="K392" t="s">
        <v>2996</v>
      </c>
      <c r="L392" t="s">
        <v>2997</v>
      </c>
      <c r="M392" t="s">
        <v>2998</v>
      </c>
      <c r="N392" t="s">
        <v>2999</v>
      </c>
      <c r="O392" t="s">
        <v>3000</v>
      </c>
      <c r="P392" t="s">
        <v>3001</v>
      </c>
      <c r="Q392" t="str">
        <f>IF(amazon[[#This Row],[Discount_Percentage]] &gt;= 50, "Yes", "No")</f>
        <v>No</v>
      </c>
      <c r="R392" s="3">
        <f>amazon[[#This Row],[Actual_Price]]*amazon[[#This Row],[Rating_Count]]</f>
        <v>560003964</v>
      </c>
      <c r="S392" s="7">
        <f>IF(amazon[[#This Row],[Discount_Percentage]]&gt;=0.5, 1,0)</f>
        <v>1</v>
      </c>
      <c r="T392" s="1" t="str">
        <f>IF(amazon[[#This Row],[Discounted_Price]]&lt;200, "₹200", IF(amazon[[#This Row],[Discounted_Price]]&lt;= 500, "₹200–₹500", "&gt;₹500"))</f>
        <v>&gt;₹500</v>
      </c>
      <c r="U392" s="3">
        <f>amazon[[#This Row],[Rating]]*amazon[[#This Row],[Rating_Count]]</f>
        <v>602154.79999999993</v>
      </c>
      <c r="V39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92">
        <f>IF(amazon[[#This Row],[Rating_Count]]&lt;1000,1, 0)</f>
        <v>0</v>
      </c>
      <c r="X392" s="3">
        <f>VALUE(amazon[[#This Row],[Rating]]*amazon[[#This Row],[Rating_Count]])</f>
        <v>602154.79999999993</v>
      </c>
    </row>
    <row r="393" spans="1:24" x14ac:dyDescent="0.2">
      <c r="A393" t="s">
        <v>3002</v>
      </c>
      <c r="B393" t="s">
        <v>11291</v>
      </c>
      <c r="C393" t="s">
        <v>11248</v>
      </c>
      <c r="D393" s="2">
        <v>529</v>
      </c>
      <c r="E393" s="2">
        <v>1499</v>
      </c>
      <c r="F393" s="2">
        <v>0.65</v>
      </c>
      <c r="G393" s="2">
        <v>4.0999999999999996</v>
      </c>
      <c r="H393" s="3">
        <v>8599</v>
      </c>
      <c r="I393" t="s">
        <v>3003</v>
      </c>
      <c r="J393" t="s">
        <v>3004</v>
      </c>
      <c r="K393" t="s">
        <v>3005</v>
      </c>
      <c r="L393" t="s">
        <v>3006</v>
      </c>
      <c r="M393" t="s">
        <v>3007</v>
      </c>
      <c r="N393" t="s">
        <v>3008</v>
      </c>
      <c r="O393" t="s">
        <v>3009</v>
      </c>
      <c r="P393" t="s">
        <v>3010</v>
      </c>
      <c r="Q393" t="str">
        <f>IF(amazon[[#This Row],[Discount_Percentage]] &gt;= 50, "Yes", "No")</f>
        <v>No</v>
      </c>
      <c r="R393" s="3">
        <f>amazon[[#This Row],[Actual_Price]]*amazon[[#This Row],[Rating_Count]]</f>
        <v>12889901</v>
      </c>
      <c r="S393" s="7">
        <f>IF(amazon[[#This Row],[Discount_Percentage]]&gt;=0.5, 1,0)</f>
        <v>1</v>
      </c>
      <c r="T393" s="1" t="str">
        <f>IF(amazon[[#This Row],[Discounted_Price]]&lt;200, "₹200", IF(amazon[[#This Row],[Discounted_Price]]&lt;= 500, "₹200–₹500", "&gt;₹500"))</f>
        <v>&gt;₹500</v>
      </c>
      <c r="U393" s="3">
        <f>amazon[[#This Row],[Rating]]*amazon[[#This Row],[Rating_Count]]</f>
        <v>35255.899999999994</v>
      </c>
      <c r="V39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93">
        <f>IF(amazon[[#This Row],[Rating_Count]]&lt;1000,1, 0)</f>
        <v>0</v>
      </c>
      <c r="X393" s="3">
        <f>VALUE(amazon[[#This Row],[Rating]]*amazon[[#This Row],[Rating_Count]])</f>
        <v>35255.899999999994</v>
      </c>
    </row>
    <row r="394" spans="1:24" x14ac:dyDescent="0.2">
      <c r="A394" t="s">
        <v>3011</v>
      </c>
      <c r="B394" t="s">
        <v>11480</v>
      </c>
      <c r="C394" t="s">
        <v>11248</v>
      </c>
      <c r="D394" s="2">
        <v>13999</v>
      </c>
      <c r="E394" s="2">
        <v>19499</v>
      </c>
      <c r="F394" s="2">
        <v>0.28000000000000003</v>
      </c>
      <c r="G394" s="2">
        <v>4.0999999999999996</v>
      </c>
      <c r="H394" s="3">
        <v>18998</v>
      </c>
      <c r="I394" t="s">
        <v>3012</v>
      </c>
      <c r="J394" t="s">
        <v>2798</v>
      </c>
      <c r="K394" t="s">
        <v>2799</v>
      </c>
      <c r="L394" t="s">
        <v>2800</v>
      </c>
      <c r="M394" t="s">
        <v>2801</v>
      </c>
      <c r="N394" t="s">
        <v>2802</v>
      </c>
      <c r="O394" t="s">
        <v>3013</v>
      </c>
      <c r="P394" t="s">
        <v>3014</v>
      </c>
      <c r="Q394" t="str">
        <f>IF(amazon[[#This Row],[Discount_Percentage]] &gt;= 50, "Yes", "No")</f>
        <v>No</v>
      </c>
      <c r="R394" s="3">
        <f>amazon[[#This Row],[Actual_Price]]*amazon[[#This Row],[Rating_Count]]</f>
        <v>370442002</v>
      </c>
      <c r="S394" s="7">
        <f>IF(amazon[[#This Row],[Discount_Percentage]]&gt;=0.5, 1,0)</f>
        <v>0</v>
      </c>
      <c r="T394" s="1" t="str">
        <f>IF(amazon[[#This Row],[Discounted_Price]]&lt;200, "₹200", IF(amazon[[#This Row],[Discounted_Price]]&lt;= 500, "₹200–₹500", "&gt;₹500"))</f>
        <v>&gt;₹500</v>
      </c>
      <c r="U394" s="3">
        <f>amazon[[#This Row],[Rating]]*amazon[[#This Row],[Rating_Count]]</f>
        <v>77891.799999999988</v>
      </c>
      <c r="V39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94">
        <f>IF(amazon[[#This Row],[Rating_Count]]&lt;1000,1, 0)</f>
        <v>0</v>
      </c>
      <c r="X394" s="3">
        <f>VALUE(amazon[[#This Row],[Rating]]*amazon[[#This Row],[Rating_Count]])</f>
        <v>77891.799999999988</v>
      </c>
    </row>
    <row r="395" spans="1:24" x14ac:dyDescent="0.2">
      <c r="A395" t="s">
        <v>3015</v>
      </c>
      <c r="B395" t="s">
        <v>11484</v>
      </c>
      <c r="C395" t="s">
        <v>11248</v>
      </c>
      <c r="D395" s="2">
        <v>379</v>
      </c>
      <c r="E395" s="2">
        <v>999</v>
      </c>
      <c r="F395" s="2">
        <v>0.62</v>
      </c>
      <c r="G395" s="2">
        <v>4.0999999999999996</v>
      </c>
      <c r="H395" s="3">
        <v>363713</v>
      </c>
      <c r="I395" t="s">
        <v>3016</v>
      </c>
      <c r="J395" t="s">
        <v>2721</v>
      </c>
      <c r="K395" t="s">
        <v>2722</v>
      </c>
      <c r="L395" t="s">
        <v>2723</v>
      </c>
      <c r="M395" t="s">
        <v>2724</v>
      </c>
      <c r="N395" t="s">
        <v>2725</v>
      </c>
      <c r="O395" t="s">
        <v>3017</v>
      </c>
      <c r="P395" t="s">
        <v>3018</v>
      </c>
      <c r="Q395" t="str">
        <f>IF(amazon[[#This Row],[Discount_Percentage]] &gt;= 50, "Yes", "No")</f>
        <v>No</v>
      </c>
      <c r="R395" s="3">
        <f>amazon[[#This Row],[Actual_Price]]*amazon[[#This Row],[Rating_Count]]</f>
        <v>363349287</v>
      </c>
      <c r="S395" s="7">
        <f>IF(amazon[[#This Row],[Discount_Percentage]]&gt;=0.5, 1,0)</f>
        <v>1</v>
      </c>
      <c r="T395" s="1" t="str">
        <f>IF(amazon[[#This Row],[Discounted_Price]]&lt;200, "₹200", IF(amazon[[#This Row],[Discounted_Price]]&lt;= 500, "₹200–₹500", "&gt;₹500"))</f>
        <v>₹200–₹500</v>
      </c>
      <c r="U395" s="3">
        <f>amazon[[#This Row],[Rating]]*amazon[[#This Row],[Rating_Count]]</f>
        <v>1491223.2999999998</v>
      </c>
      <c r="V39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95">
        <f>IF(amazon[[#This Row],[Rating_Count]]&lt;1000,1, 0)</f>
        <v>0</v>
      </c>
      <c r="X395" s="3">
        <f>VALUE(amazon[[#This Row],[Rating]]*amazon[[#This Row],[Rating_Count]])</f>
        <v>1491223.2999999998</v>
      </c>
    </row>
    <row r="396" spans="1:24" x14ac:dyDescent="0.2">
      <c r="A396" t="s">
        <v>3019</v>
      </c>
      <c r="B396" t="s">
        <v>11503</v>
      </c>
      <c r="C396" t="s">
        <v>11248</v>
      </c>
      <c r="D396" s="2">
        <v>13999</v>
      </c>
      <c r="E396" s="2">
        <v>19999</v>
      </c>
      <c r="F396" s="2">
        <v>0.3</v>
      </c>
      <c r="G396" s="2">
        <v>4.0999999999999996</v>
      </c>
      <c r="H396" s="3">
        <v>19252</v>
      </c>
      <c r="I396" t="s">
        <v>3020</v>
      </c>
      <c r="J396" t="s">
        <v>2879</v>
      </c>
      <c r="K396" t="s">
        <v>2880</v>
      </c>
      <c r="L396" t="s">
        <v>2881</v>
      </c>
      <c r="M396" t="s">
        <v>2882</v>
      </c>
      <c r="N396" t="s">
        <v>2883</v>
      </c>
      <c r="O396" t="s">
        <v>3021</v>
      </c>
      <c r="P396" t="s">
        <v>3022</v>
      </c>
      <c r="Q396" t="str">
        <f>IF(amazon[[#This Row],[Discount_Percentage]] &gt;= 50, "Yes", "No")</f>
        <v>No</v>
      </c>
      <c r="R396" s="3">
        <f>amazon[[#This Row],[Actual_Price]]*amazon[[#This Row],[Rating_Count]]</f>
        <v>385020748</v>
      </c>
      <c r="S396" s="7">
        <f>IF(amazon[[#This Row],[Discount_Percentage]]&gt;=0.5, 1,0)</f>
        <v>0</v>
      </c>
      <c r="T396" s="1" t="str">
        <f>IF(amazon[[#This Row],[Discounted_Price]]&lt;200, "₹200", IF(amazon[[#This Row],[Discounted_Price]]&lt;= 500, "₹200–₹500", "&gt;₹500"))</f>
        <v>&gt;₹500</v>
      </c>
      <c r="U396" s="3">
        <f>amazon[[#This Row],[Rating]]*amazon[[#This Row],[Rating_Count]]</f>
        <v>78933.2</v>
      </c>
      <c r="V39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96">
        <f>IF(amazon[[#This Row],[Rating_Count]]&lt;1000,1, 0)</f>
        <v>0</v>
      </c>
      <c r="X396" s="3">
        <f>VALUE(amazon[[#This Row],[Rating]]*amazon[[#This Row],[Rating_Count]])</f>
        <v>78933.2</v>
      </c>
    </row>
    <row r="397" spans="1:24" x14ac:dyDescent="0.2">
      <c r="A397" t="s">
        <v>3023</v>
      </c>
      <c r="B397" t="s">
        <v>11471</v>
      </c>
      <c r="C397" t="s">
        <v>11248</v>
      </c>
      <c r="D397" s="2">
        <v>3999</v>
      </c>
      <c r="E397" s="2">
        <v>9999</v>
      </c>
      <c r="F397" s="2">
        <v>0.6</v>
      </c>
      <c r="G397" s="2">
        <v>4.4000000000000004</v>
      </c>
      <c r="H397" s="3">
        <v>73</v>
      </c>
      <c r="I397" t="s">
        <v>3024</v>
      </c>
      <c r="J397" t="s">
        <v>3025</v>
      </c>
      <c r="K397" t="s">
        <v>3026</v>
      </c>
      <c r="L397" t="s">
        <v>3027</v>
      </c>
      <c r="M397" t="s">
        <v>3028</v>
      </c>
      <c r="N397" t="s">
        <v>3029</v>
      </c>
      <c r="O397" t="s">
        <v>3030</v>
      </c>
      <c r="P397" t="s">
        <v>3031</v>
      </c>
      <c r="Q397" t="str">
        <f>IF(amazon[[#This Row],[Discount_Percentage]] &gt;= 50, "Yes", "No")</f>
        <v>No</v>
      </c>
      <c r="R397" s="3">
        <f>amazon[[#This Row],[Actual_Price]]*amazon[[#This Row],[Rating_Count]]</f>
        <v>729927</v>
      </c>
      <c r="S397" s="7">
        <f>IF(amazon[[#This Row],[Discount_Percentage]]&gt;=0.5, 1,0)</f>
        <v>1</v>
      </c>
      <c r="T397" s="1" t="str">
        <f>IF(amazon[[#This Row],[Discounted_Price]]&lt;200, "₹200", IF(amazon[[#This Row],[Discounted_Price]]&lt;= 500, "₹200–₹500", "&gt;₹500"))</f>
        <v>&gt;₹500</v>
      </c>
      <c r="U397" s="3">
        <f>amazon[[#This Row],[Rating]]*amazon[[#This Row],[Rating_Count]]</f>
        <v>321.20000000000005</v>
      </c>
      <c r="V39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97">
        <f>IF(amazon[[#This Row],[Rating_Count]]&lt;1000,1, 0)</f>
        <v>1</v>
      </c>
      <c r="X397" s="3">
        <f>VALUE(amazon[[#This Row],[Rating]]*amazon[[#This Row],[Rating_Count]])</f>
        <v>321.20000000000005</v>
      </c>
    </row>
    <row r="398" spans="1:24" x14ac:dyDescent="0.2">
      <c r="A398" t="s">
        <v>3032</v>
      </c>
      <c r="B398" t="s">
        <v>11504</v>
      </c>
      <c r="C398" t="s">
        <v>11248</v>
      </c>
      <c r="D398" s="2">
        <v>99</v>
      </c>
      <c r="E398" s="2">
        <v>499</v>
      </c>
      <c r="F398" s="2">
        <v>0.8</v>
      </c>
      <c r="G398" s="2">
        <v>4.3</v>
      </c>
      <c r="H398" s="3">
        <v>42641</v>
      </c>
      <c r="I398" t="s">
        <v>3033</v>
      </c>
      <c r="J398" t="s">
        <v>3034</v>
      </c>
      <c r="K398" t="s">
        <v>3035</v>
      </c>
      <c r="L398" t="s">
        <v>3036</v>
      </c>
      <c r="M398" t="s">
        <v>3037</v>
      </c>
      <c r="N398" t="s">
        <v>3038</v>
      </c>
      <c r="O398" t="s">
        <v>3039</v>
      </c>
      <c r="P398" t="s">
        <v>3040</v>
      </c>
      <c r="Q398" t="str">
        <f>IF(amazon[[#This Row],[Discount_Percentage]] &gt;= 50, "Yes", "No")</f>
        <v>No</v>
      </c>
      <c r="R398" s="3">
        <f>amazon[[#This Row],[Actual_Price]]*amazon[[#This Row],[Rating_Count]]</f>
        <v>21277859</v>
      </c>
      <c r="S398" s="7">
        <f>IF(amazon[[#This Row],[Discount_Percentage]]&gt;=0.5, 1,0)</f>
        <v>1</v>
      </c>
      <c r="T398" s="1" t="str">
        <f>IF(amazon[[#This Row],[Discounted_Price]]&lt;200, "₹200", IF(amazon[[#This Row],[Discounted_Price]]&lt;= 500, "₹200–₹500", "&gt;₹500"))</f>
        <v>₹200</v>
      </c>
      <c r="U398" s="3">
        <f>amazon[[#This Row],[Rating]]*amazon[[#This Row],[Rating_Count]]</f>
        <v>183356.3</v>
      </c>
      <c r="V39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98">
        <f>IF(amazon[[#This Row],[Rating_Count]]&lt;1000,1, 0)</f>
        <v>0</v>
      </c>
      <c r="X398" s="3">
        <f>VALUE(amazon[[#This Row],[Rating]]*amazon[[#This Row],[Rating_Count]])</f>
        <v>183356.3</v>
      </c>
    </row>
    <row r="399" spans="1:24" x14ac:dyDescent="0.2">
      <c r="A399" t="s">
        <v>3041</v>
      </c>
      <c r="B399" t="s">
        <v>11480</v>
      </c>
      <c r="C399" t="s">
        <v>11248</v>
      </c>
      <c r="D399" s="2">
        <v>4790</v>
      </c>
      <c r="E399" s="2">
        <v>15990</v>
      </c>
      <c r="F399" s="2">
        <v>0.7</v>
      </c>
      <c r="G399" s="2">
        <v>4</v>
      </c>
      <c r="H399" s="3">
        <v>4390</v>
      </c>
      <c r="I399" t="s">
        <v>3042</v>
      </c>
      <c r="J399" t="s">
        <v>3043</v>
      </c>
      <c r="K399" t="s">
        <v>3044</v>
      </c>
      <c r="L399" t="s">
        <v>3045</v>
      </c>
      <c r="M399" t="s">
        <v>3046</v>
      </c>
      <c r="N399" t="s">
        <v>3047</v>
      </c>
      <c r="O399" t="s">
        <v>3048</v>
      </c>
      <c r="P399" t="s">
        <v>3049</v>
      </c>
      <c r="Q399" t="str">
        <f>IF(amazon[[#This Row],[Discount_Percentage]] &gt;= 50, "Yes", "No")</f>
        <v>No</v>
      </c>
      <c r="R399" s="3">
        <f>amazon[[#This Row],[Actual_Price]]*amazon[[#This Row],[Rating_Count]]</f>
        <v>70196100</v>
      </c>
      <c r="S399" s="7">
        <f>IF(amazon[[#This Row],[Discount_Percentage]]&gt;=0.5, 1,0)</f>
        <v>1</v>
      </c>
      <c r="T399" s="1" t="str">
        <f>IF(amazon[[#This Row],[Discounted_Price]]&lt;200, "₹200", IF(amazon[[#This Row],[Discounted_Price]]&lt;= 500, "₹200–₹500", "&gt;₹500"))</f>
        <v>&gt;₹500</v>
      </c>
      <c r="U399" s="3">
        <f>amazon[[#This Row],[Rating]]*amazon[[#This Row],[Rating_Count]]</f>
        <v>17560</v>
      </c>
      <c r="V39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399">
        <f>IF(amazon[[#This Row],[Rating_Count]]&lt;1000,1, 0)</f>
        <v>0</v>
      </c>
      <c r="X399" s="3">
        <f>VALUE(amazon[[#This Row],[Rating]]*amazon[[#This Row],[Rating_Count]])</f>
        <v>17560</v>
      </c>
    </row>
    <row r="400" spans="1:24" x14ac:dyDescent="0.2">
      <c r="A400" t="s">
        <v>3050</v>
      </c>
      <c r="B400" t="s">
        <v>11475</v>
      </c>
      <c r="C400" t="s">
        <v>11248</v>
      </c>
      <c r="D400" s="2">
        <v>33999</v>
      </c>
      <c r="E400" s="2">
        <v>33999</v>
      </c>
      <c r="F400" s="2">
        <v>0</v>
      </c>
      <c r="G400" s="2">
        <v>4.3</v>
      </c>
      <c r="H400" s="3">
        <v>17415</v>
      </c>
      <c r="I400" t="s">
        <v>3051</v>
      </c>
      <c r="J400" t="s">
        <v>2621</v>
      </c>
      <c r="K400" t="s">
        <v>2622</v>
      </c>
      <c r="L400" t="s">
        <v>2623</v>
      </c>
      <c r="M400" t="s">
        <v>2624</v>
      </c>
      <c r="N400" t="s">
        <v>2625</v>
      </c>
      <c r="O400" t="s">
        <v>2626</v>
      </c>
      <c r="P400" t="s">
        <v>3052</v>
      </c>
      <c r="Q400" t="str">
        <f>IF(amazon[[#This Row],[Discount_Percentage]] &gt;= 50, "Yes", "No")</f>
        <v>No</v>
      </c>
      <c r="R400" s="3">
        <f>amazon[[#This Row],[Actual_Price]]*amazon[[#This Row],[Rating_Count]]</f>
        <v>592092585</v>
      </c>
      <c r="S400" s="7">
        <f>IF(amazon[[#This Row],[Discount_Percentage]]&gt;=0.5, 1,0)</f>
        <v>0</v>
      </c>
      <c r="T400" s="1" t="str">
        <f>IF(amazon[[#This Row],[Discounted_Price]]&lt;200, "₹200", IF(amazon[[#This Row],[Discounted_Price]]&lt;= 500, "₹200–₹500", "&gt;₹500"))</f>
        <v>&gt;₹500</v>
      </c>
      <c r="U400" s="3">
        <f>amazon[[#This Row],[Rating]]*amazon[[#This Row],[Rating_Count]]</f>
        <v>74884.5</v>
      </c>
      <c r="V40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00">
        <f>IF(amazon[[#This Row],[Rating_Count]]&lt;1000,1, 0)</f>
        <v>0</v>
      </c>
      <c r="X400" s="3">
        <f>VALUE(amazon[[#This Row],[Rating]]*amazon[[#This Row],[Rating_Count]])</f>
        <v>74884.5</v>
      </c>
    </row>
    <row r="401" spans="1:24" x14ac:dyDescent="0.2">
      <c r="A401" t="s">
        <v>3053</v>
      </c>
      <c r="B401" t="s">
        <v>11505</v>
      </c>
      <c r="C401" t="s">
        <v>11244</v>
      </c>
      <c r="D401" s="2">
        <v>99</v>
      </c>
      <c r="E401" s="2">
        <v>999</v>
      </c>
      <c r="F401" s="2">
        <v>0.9</v>
      </c>
      <c r="G401" s="2">
        <v>4</v>
      </c>
      <c r="H401" s="3">
        <v>1396</v>
      </c>
      <c r="I401" t="s">
        <v>3054</v>
      </c>
      <c r="J401" t="s">
        <v>3055</v>
      </c>
      <c r="K401" t="s">
        <v>3056</v>
      </c>
      <c r="L401" t="s">
        <v>3057</v>
      </c>
      <c r="M401" t="s">
        <v>3058</v>
      </c>
      <c r="N401" t="s">
        <v>3059</v>
      </c>
      <c r="O401" t="s">
        <v>3060</v>
      </c>
      <c r="P401" t="s">
        <v>3061</v>
      </c>
      <c r="Q401" t="str">
        <f>IF(amazon[[#This Row],[Discount_Percentage]] &gt;= 50, "Yes", "No")</f>
        <v>No</v>
      </c>
      <c r="R401" s="3">
        <f>amazon[[#This Row],[Actual_Price]]*amazon[[#This Row],[Rating_Count]]</f>
        <v>1394604</v>
      </c>
      <c r="S401" s="7">
        <f>IF(amazon[[#This Row],[Discount_Percentage]]&gt;=0.5, 1,0)</f>
        <v>1</v>
      </c>
      <c r="T401" s="1" t="str">
        <f>IF(amazon[[#This Row],[Discounted_Price]]&lt;200, "₹200", IF(amazon[[#This Row],[Discounted_Price]]&lt;= 500, "₹200–₹500", "&gt;₹500"))</f>
        <v>₹200</v>
      </c>
      <c r="U401" s="3">
        <f>amazon[[#This Row],[Rating]]*amazon[[#This Row],[Rating_Count]]</f>
        <v>5584</v>
      </c>
      <c r="V40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01">
        <f>IF(amazon[[#This Row],[Rating_Count]]&lt;1000,1, 0)</f>
        <v>0</v>
      </c>
      <c r="X401" s="3">
        <f>VALUE(amazon[[#This Row],[Rating]]*amazon[[#This Row],[Rating_Count]])</f>
        <v>5584</v>
      </c>
    </row>
    <row r="402" spans="1:24" x14ac:dyDescent="0.2">
      <c r="A402" t="s">
        <v>3062</v>
      </c>
      <c r="B402" t="s">
        <v>11506</v>
      </c>
      <c r="C402" t="s">
        <v>11248</v>
      </c>
      <c r="D402" s="2">
        <v>299</v>
      </c>
      <c r="E402" s="2">
        <v>1900</v>
      </c>
      <c r="F402" s="2">
        <v>0.84</v>
      </c>
      <c r="G402" s="2">
        <v>3.6</v>
      </c>
      <c r="H402" s="3">
        <v>18202</v>
      </c>
      <c r="I402" t="s">
        <v>3063</v>
      </c>
      <c r="J402" t="s">
        <v>3064</v>
      </c>
      <c r="K402" t="s">
        <v>3065</v>
      </c>
      <c r="L402" t="s">
        <v>3066</v>
      </c>
      <c r="M402" t="s">
        <v>3067</v>
      </c>
      <c r="N402" t="s">
        <v>3068</v>
      </c>
      <c r="O402" t="s">
        <v>3069</v>
      </c>
      <c r="P402" t="s">
        <v>3070</v>
      </c>
      <c r="Q402" t="str">
        <f>IF(amazon[[#This Row],[Discount_Percentage]] &gt;= 50, "Yes", "No")</f>
        <v>No</v>
      </c>
      <c r="R402" s="3">
        <f>amazon[[#This Row],[Actual_Price]]*amazon[[#This Row],[Rating_Count]]</f>
        <v>34583800</v>
      </c>
      <c r="S402" s="7">
        <f>IF(amazon[[#This Row],[Discount_Percentage]]&gt;=0.5, 1,0)</f>
        <v>1</v>
      </c>
      <c r="T402" s="1" t="str">
        <f>IF(amazon[[#This Row],[Discounted_Price]]&lt;200, "₹200", IF(amazon[[#This Row],[Discounted_Price]]&lt;= 500, "₹200–₹500", "&gt;₹500"))</f>
        <v>₹200–₹500</v>
      </c>
      <c r="U402" s="3">
        <f>amazon[[#This Row],[Rating]]*amazon[[#This Row],[Rating_Count]]</f>
        <v>65527.200000000004</v>
      </c>
      <c r="V40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02">
        <f>IF(amazon[[#This Row],[Rating_Count]]&lt;1000,1, 0)</f>
        <v>0</v>
      </c>
      <c r="X402" s="3">
        <f>VALUE(amazon[[#This Row],[Rating]]*amazon[[#This Row],[Rating_Count]])</f>
        <v>65527.200000000004</v>
      </c>
    </row>
    <row r="403" spans="1:24" x14ac:dyDescent="0.2">
      <c r="A403" t="s">
        <v>3071</v>
      </c>
      <c r="B403" t="s">
        <v>11480</v>
      </c>
      <c r="C403" t="s">
        <v>11248</v>
      </c>
      <c r="D403" s="2">
        <v>10999</v>
      </c>
      <c r="E403" s="2">
        <v>14999</v>
      </c>
      <c r="F403" s="2">
        <v>0.27</v>
      </c>
      <c r="G403" s="2">
        <v>4.0999999999999996</v>
      </c>
      <c r="H403" s="3">
        <v>18998</v>
      </c>
      <c r="I403" t="s">
        <v>3072</v>
      </c>
      <c r="J403" t="s">
        <v>2798</v>
      </c>
      <c r="K403" t="s">
        <v>2799</v>
      </c>
      <c r="L403" t="s">
        <v>2800</v>
      </c>
      <c r="M403" t="s">
        <v>2801</v>
      </c>
      <c r="N403" t="s">
        <v>2802</v>
      </c>
      <c r="O403" t="s">
        <v>2803</v>
      </c>
      <c r="P403" t="s">
        <v>3073</v>
      </c>
      <c r="Q403" t="str">
        <f>IF(amazon[[#This Row],[Discount_Percentage]] &gt;= 50, "Yes", "No")</f>
        <v>No</v>
      </c>
      <c r="R403" s="3">
        <f>amazon[[#This Row],[Actual_Price]]*amazon[[#This Row],[Rating_Count]]</f>
        <v>284951002</v>
      </c>
      <c r="S403" s="7">
        <f>IF(amazon[[#This Row],[Discount_Percentage]]&gt;=0.5, 1,0)</f>
        <v>0</v>
      </c>
      <c r="T403" s="1" t="str">
        <f>IF(amazon[[#This Row],[Discounted_Price]]&lt;200, "₹200", IF(amazon[[#This Row],[Discounted_Price]]&lt;= 500, "₹200–₹500", "&gt;₹500"))</f>
        <v>&gt;₹500</v>
      </c>
      <c r="U403" s="3">
        <f>amazon[[#This Row],[Rating]]*amazon[[#This Row],[Rating_Count]]</f>
        <v>77891.799999999988</v>
      </c>
      <c r="V40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03">
        <f>IF(amazon[[#This Row],[Rating_Count]]&lt;1000,1, 0)</f>
        <v>0</v>
      </c>
      <c r="X403" s="3">
        <f>VALUE(amazon[[#This Row],[Rating]]*amazon[[#This Row],[Rating_Count]])</f>
        <v>77891.799999999988</v>
      </c>
    </row>
    <row r="404" spans="1:24" x14ac:dyDescent="0.2">
      <c r="A404" t="s">
        <v>3074</v>
      </c>
      <c r="B404" t="s">
        <v>11344</v>
      </c>
      <c r="C404" t="s">
        <v>11248</v>
      </c>
      <c r="D404" s="2">
        <v>34999</v>
      </c>
      <c r="E404" s="2">
        <v>38999</v>
      </c>
      <c r="F404" s="2">
        <v>0.1</v>
      </c>
      <c r="G404" s="2">
        <v>4.2</v>
      </c>
      <c r="H404" s="3">
        <v>11029</v>
      </c>
      <c r="I404" t="s">
        <v>3075</v>
      </c>
      <c r="J404" t="s">
        <v>3076</v>
      </c>
      <c r="K404" t="s">
        <v>3077</v>
      </c>
      <c r="L404" t="s">
        <v>3078</v>
      </c>
      <c r="M404" t="s">
        <v>3079</v>
      </c>
      <c r="N404" t="s">
        <v>3080</v>
      </c>
      <c r="O404" t="s">
        <v>3081</v>
      </c>
      <c r="P404" t="s">
        <v>3082</v>
      </c>
      <c r="Q404" t="str">
        <f>IF(amazon[[#This Row],[Discount_Percentage]] &gt;= 50, "Yes", "No")</f>
        <v>No</v>
      </c>
      <c r="R404" s="3">
        <f>amazon[[#This Row],[Actual_Price]]*amazon[[#This Row],[Rating_Count]]</f>
        <v>430119971</v>
      </c>
      <c r="S404" s="7">
        <f>IF(amazon[[#This Row],[Discount_Percentage]]&gt;=0.5, 1,0)</f>
        <v>0</v>
      </c>
      <c r="T404" s="1" t="str">
        <f>IF(amazon[[#This Row],[Discounted_Price]]&lt;200, "₹200", IF(amazon[[#This Row],[Discounted_Price]]&lt;= 500, "₹200–₹500", "&gt;₹500"))</f>
        <v>&gt;₹500</v>
      </c>
      <c r="U404" s="3">
        <f>amazon[[#This Row],[Rating]]*amazon[[#This Row],[Rating_Count]]</f>
        <v>46321.8</v>
      </c>
      <c r="V40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04">
        <f>IF(amazon[[#This Row],[Rating_Count]]&lt;1000,1, 0)</f>
        <v>0</v>
      </c>
      <c r="X404" s="3">
        <f>VALUE(amazon[[#This Row],[Rating]]*amazon[[#This Row],[Rating_Count]])</f>
        <v>46321.8</v>
      </c>
    </row>
    <row r="405" spans="1:24" x14ac:dyDescent="0.2">
      <c r="A405" t="s">
        <v>3083</v>
      </c>
      <c r="B405" t="s">
        <v>11480</v>
      </c>
      <c r="C405" t="s">
        <v>11248</v>
      </c>
      <c r="D405" s="2">
        <v>16999</v>
      </c>
      <c r="E405" s="2">
        <v>24999</v>
      </c>
      <c r="F405" s="2">
        <v>0.32</v>
      </c>
      <c r="G405" s="2">
        <v>4.0999999999999996</v>
      </c>
      <c r="H405" s="3">
        <v>22318</v>
      </c>
      <c r="I405" t="s">
        <v>2819</v>
      </c>
      <c r="J405" t="s">
        <v>2785</v>
      </c>
      <c r="K405" t="s">
        <v>2786</v>
      </c>
      <c r="L405" t="s">
        <v>2787</v>
      </c>
      <c r="M405" t="s">
        <v>2788</v>
      </c>
      <c r="N405" t="s">
        <v>2789</v>
      </c>
      <c r="O405" t="s">
        <v>2820</v>
      </c>
      <c r="P405" t="s">
        <v>3084</v>
      </c>
      <c r="Q405" t="str">
        <f>IF(amazon[[#This Row],[Discount_Percentage]] &gt;= 50, "Yes", "No")</f>
        <v>No</v>
      </c>
      <c r="R405" s="3">
        <f>amazon[[#This Row],[Actual_Price]]*amazon[[#This Row],[Rating_Count]]</f>
        <v>557927682</v>
      </c>
      <c r="S405" s="7">
        <f>IF(amazon[[#This Row],[Discount_Percentage]]&gt;=0.5, 1,0)</f>
        <v>0</v>
      </c>
      <c r="T405" s="1" t="str">
        <f>IF(amazon[[#This Row],[Discounted_Price]]&lt;200, "₹200", IF(amazon[[#This Row],[Discounted_Price]]&lt;= 500, "₹200–₹500", "&gt;₹500"))</f>
        <v>&gt;₹500</v>
      </c>
      <c r="U405" s="3">
        <f>amazon[[#This Row],[Rating]]*amazon[[#This Row],[Rating_Count]]</f>
        <v>91503.799999999988</v>
      </c>
      <c r="V40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05">
        <f>IF(amazon[[#This Row],[Rating_Count]]&lt;1000,1, 0)</f>
        <v>0</v>
      </c>
      <c r="X405" s="3">
        <f>VALUE(amazon[[#This Row],[Rating]]*amazon[[#This Row],[Rating_Count]])</f>
        <v>91503.799999999988</v>
      </c>
    </row>
    <row r="406" spans="1:24" x14ac:dyDescent="0.2">
      <c r="A406" t="s">
        <v>3085</v>
      </c>
      <c r="B406" t="s">
        <v>11507</v>
      </c>
      <c r="C406" t="s">
        <v>11248</v>
      </c>
      <c r="D406" s="2">
        <v>199</v>
      </c>
      <c r="E406" s="2">
        <v>499</v>
      </c>
      <c r="F406" s="2">
        <v>0.6</v>
      </c>
      <c r="G406" s="2">
        <v>4.0999999999999996</v>
      </c>
      <c r="H406" s="3">
        <v>1786</v>
      </c>
      <c r="I406" t="s">
        <v>3086</v>
      </c>
      <c r="J406" t="s">
        <v>3087</v>
      </c>
      <c r="K406" t="s">
        <v>3088</v>
      </c>
      <c r="L406" t="s">
        <v>3089</v>
      </c>
      <c r="M406" t="s">
        <v>3090</v>
      </c>
      <c r="N406" t="s">
        <v>3091</v>
      </c>
      <c r="O406" t="s">
        <v>3092</v>
      </c>
      <c r="P406" t="s">
        <v>3093</v>
      </c>
      <c r="Q406" t="str">
        <f>IF(amazon[[#This Row],[Discount_Percentage]] &gt;= 50, "Yes", "No")</f>
        <v>No</v>
      </c>
      <c r="R406" s="3">
        <f>amazon[[#This Row],[Actual_Price]]*amazon[[#This Row],[Rating_Count]]</f>
        <v>891214</v>
      </c>
      <c r="S406" s="7">
        <f>IF(amazon[[#This Row],[Discount_Percentage]]&gt;=0.5, 1,0)</f>
        <v>1</v>
      </c>
      <c r="T406" s="1" t="str">
        <f>IF(amazon[[#This Row],[Discounted_Price]]&lt;200, "₹200", IF(amazon[[#This Row],[Discounted_Price]]&lt;= 500, "₹200–₹500", "&gt;₹500"))</f>
        <v>₹200</v>
      </c>
      <c r="U406" s="3">
        <f>amazon[[#This Row],[Rating]]*amazon[[#This Row],[Rating_Count]]</f>
        <v>7322.5999999999995</v>
      </c>
      <c r="V40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06">
        <f>IF(amazon[[#This Row],[Rating_Count]]&lt;1000,1, 0)</f>
        <v>0</v>
      </c>
      <c r="X406" s="3">
        <f>VALUE(amazon[[#This Row],[Rating]]*amazon[[#This Row],[Rating_Count]])</f>
        <v>7322.5999999999995</v>
      </c>
    </row>
    <row r="407" spans="1:24" x14ac:dyDescent="0.2">
      <c r="A407" t="s">
        <v>3094</v>
      </c>
      <c r="B407" t="s">
        <v>11508</v>
      </c>
      <c r="C407" t="s">
        <v>11248</v>
      </c>
      <c r="D407" s="2">
        <v>999</v>
      </c>
      <c r="E407" s="2">
        <v>1599</v>
      </c>
      <c r="F407" s="2">
        <v>0.38</v>
      </c>
      <c r="G407" s="2">
        <v>4</v>
      </c>
      <c r="H407" s="3">
        <v>7222</v>
      </c>
      <c r="I407" t="s">
        <v>3095</v>
      </c>
      <c r="J407" t="s">
        <v>3096</v>
      </c>
      <c r="K407" t="s">
        <v>3097</v>
      </c>
      <c r="L407" t="s">
        <v>3098</v>
      </c>
      <c r="M407" t="s">
        <v>3099</v>
      </c>
      <c r="N407" t="s">
        <v>3100</v>
      </c>
      <c r="O407" t="s">
        <v>3101</v>
      </c>
      <c r="P407" t="s">
        <v>3102</v>
      </c>
      <c r="Q407" t="str">
        <f>IF(amazon[[#This Row],[Discount_Percentage]] &gt;= 50, "Yes", "No")</f>
        <v>No</v>
      </c>
      <c r="R407" s="3">
        <f>amazon[[#This Row],[Actual_Price]]*amazon[[#This Row],[Rating_Count]]</f>
        <v>11547978</v>
      </c>
      <c r="S407" s="7">
        <f>IF(amazon[[#This Row],[Discount_Percentage]]&gt;=0.5, 1,0)</f>
        <v>0</v>
      </c>
      <c r="T407" s="1" t="str">
        <f>IF(amazon[[#This Row],[Discounted_Price]]&lt;200, "₹200", IF(amazon[[#This Row],[Discounted_Price]]&lt;= 500, "₹200–₹500", "&gt;₹500"))</f>
        <v>&gt;₹500</v>
      </c>
      <c r="U407" s="3">
        <f>amazon[[#This Row],[Rating]]*amazon[[#This Row],[Rating_Count]]</f>
        <v>28888</v>
      </c>
      <c r="V40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07">
        <f>IF(amazon[[#This Row],[Rating_Count]]&lt;1000,1, 0)</f>
        <v>0</v>
      </c>
      <c r="X407" s="3">
        <f>VALUE(amazon[[#This Row],[Rating]]*amazon[[#This Row],[Rating_Count]])</f>
        <v>28888</v>
      </c>
    </row>
    <row r="408" spans="1:24" x14ac:dyDescent="0.2">
      <c r="A408" t="s">
        <v>3103</v>
      </c>
      <c r="B408" t="s">
        <v>11478</v>
      </c>
      <c r="C408" t="s">
        <v>11248</v>
      </c>
      <c r="D408" s="2">
        <v>1299</v>
      </c>
      <c r="E408" s="2">
        <v>1599</v>
      </c>
      <c r="F408" s="2">
        <v>0.19</v>
      </c>
      <c r="G408" s="2">
        <v>4</v>
      </c>
      <c r="H408" s="3">
        <v>128311</v>
      </c>
      <c r="I408" t="s">
        <v>2657</v>
      </c>
      <c r="J408" t="s">
        <v>2658</v>
      </c>
      <c r="K408" t="s">
        <v>2659</v>
      </c>
      <c r="L408" t="s">
        <v>2660</v>
      </c>
      <c r="M408" t="s">
        <v>2661</v>
      </c>
      <c r="N408" t="s">
        <v>2662</v>
      </c>
      <c r="O408" t="s">
        <v>3104</v>
      </c>
      <c r="P408" t="s">
        <v>3105</v>
      </c>
      <c r="Q408" t="str">
        <f>IF(amazon[[#This Row],[Discount_Percentage]] &gt;= 50, "Yes", "No")</f>
        <v>No</v>
      </c>
      <c r="R408" s="3">
        <f>amazon[[#This Row],[Actual_Price]]*amazon[[#This Row],[Rating_Count]]</f>
        <v>205169289</v>
      </c>
      <c r="S408" s="7">
        <f>IF(amazon[[#This Row],[Discount_Percentage]]&gt;=0.5, 1,0)</f>
        <v>0</v>
      </c>
      <c r="T408" s="1" t="str">
        <f>IF(amazon[[#This Row],[Discounted_Price]]&lt;200, "₹200", IF(amazon[[#This Row],[Discounted_Price]]&lt;= 500, "₹200–₹500", "&gt;₹500"))</f>
        <v>&gt;₹500</v>
      </c>
      <c r="U408" s="3">
        <f>amazon[[#This Row],[Rating]]*amazon[[#This Row],[Rating_Count]]</f>
        <v>513244</v>
      </c>
      <c r="V40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08">
        <f>IF(amazon[[#This Row],[Rating_Count]]&lt;1000,1, 0)</f>
        <v>0</v>
      </c>
      <c r="X408" s="3">
        <f>VALUE(amazon[[#This Row],[Rating]]*amazon[[#This Row],[Rating_Count]])</f>
        <v>513244</v>
      </c>
    </row>
    <row r="409" spans="1:24" x14ac:dyDescent="0.2">
      <c r="A409" t="s">
        <v>3106</v>
      </c>
      <c r="B409" t="s">
        <v>11481</v>
      </c>
      <c r="C409" t="s">
        <v>11248</v>
      </c>
      <c r="D409" s="2">
        <v>599</v>
      </c>
      <c r="E409" s="2">
        <v>1800</v>
      </c>
      <c r="F409" s="2">
        <v>0.67</v>
      </c>
      <c r="G409" s="2">
        <v>3.5</v>
      </c>
      <c r="H409" s="3">
        <v>83996</v>
      </c>
      <c r="I409" t="s">
        <v>3107</v>
      </c>
      <c r="J409" t="s">
        <v>3108</v>
      </c>
      <c r="K409" t="s">
        <v>3109</v>
      </c>
      <c r="L409" t="s">
        <v>3110</v>
      </c>
      <c r="M409" t="s">
        <v>3111</v>
      </c>
      <c r="N409" t="s">
        <v>3112</v>
      </c>
      <c r="O409" t="s">
        <v>3113</v>
      </c>
      <c r="P409" t="s">
        <v>3114</v>
      </c>
      <c r="Q409" t="str">
        <f>IF(amazon[[#This Row],[Discount_Percentage]] &gt;= 50, "Yes", "No")</f>
        <v>No</v>
      </c>
      <c r="R409" s="3">
        <f>amazon[[#This Row],[Actual_Price]]*amazon[[#This Row],[Rating_Count]]</f>
        <v>151192800</v>
      </c>
      <c r="S409" s="7">
        <f>IF(amazon[[#This Row],[Discount_Percentage]]&gt;=0.5, 1,0)</f>
        <v>1</v>
      </c>
      <c r="T409" s="1" t="str">
        <f>IF(amazon[[#This Row],[Discounted_Price]]&lt;200, "₹200", IF(amazon[[#This Row],[Discounted_Price]]&lt;= 500, "₹200–₹500", "&gt;₹500"))</f>
        <v>&gt;₹500</v>
      </c>
      <c r="U409" s="3">
        <f>amazon[[#This Row],[Rating]]*amazon[[#This Row],[Rating_Count]]</f>
        <v>293986</v>
      </c>
      <c r="V40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09">
        <f>IF(amazon[[#This Row],[Rating_Count]]&lt;1000,1, 0)</f>
        <v>0</v>
      </c>
      <c r="X409" s="3">
        <f>VALUE(amazon[[#This Row],[Rating]]*amazon[[#This Row],[Rating_Count]])</f>
        <v>293986</v>
      </c>
    </row>
    <row r="410" spans="1:24" x14ac:dyDescent="0.2">
      <c r="A410" t="s">
        <v>3115</v>
      </c>
      <c r="B410" t="s">
        <v>11502</v>
      </c>
      <c r="C410" t="s">
        <v>11248</v>
      </c>
      <c r="D410" s="2">
        <v>599</v>
      </c>
      <c r="E410" s="2">
        <v>1899</v>
      </c>
      <c r="F410" s="2">
        <v>0.68</v>
      </c>
      <c r="G410" s="2">
        <v>4.3</v>
      </c>
      <c r="H410" s="3">
        <v>140036</v>
      </c>
      <c r="I410" t="s">
        <v>2994</v>
      </c>
      <c r="J410" t="s">
        <v>2995</v>
      </c>
      <c r="K410" t="s">
        <v>2996</v>
      </c>
      <c r="L410" t="s">
        <v>2997</v>
      </c>
      <c r="M410" t="s">
        <v>2998</v>
      </c>
      <c r="N410" t="s">
        <v>2999</v>
      </c>
      <c r="O410" t="s">
        <v>3116</v>
      </c>
      <c r="P410" t="s">
        <v>3117</v>
      </c>
      <c r="Q410" t="str">
        <f>IF(amazon[[#This Row],[Discount_Percentage]] &gt;= 50, "Yes", "No")</f>
        <v>No</v>
      </c>
      <c r="R410" s="3">
        <f>amazon[[#This Row],[Actual_Price]]*amazon[[#This Row],[Rating_Count]]</f>
        <v>265928364</v>
      </c>
      <c r="S410" s="7">
        <f>IF(amazon[[#This Row],[Discount_Percentage]]&gt;=0.5, 1,0)</f>
        <v>1</v>
      </c>
      <c r="T410" s="1" t="str">
        <f>IF(amazon[[#This Row],[Discounted_Price]]&lt;200, "₹200", IF(amazon[[#This Row],[Discounted_Price]]&lt;= 500, "₹200–₹500", "&gt;₹500"))</f>
        <v>&gt;₹500</v>
      </c>
      <c r="U410" s="3">
        <f>amazon[[#This Row],[Rating]]*amazon[[#This Row],[Rating_Count]]</f>
        <v>602154.79999999993</v>
      </c>
      <c r="V41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10">
        <f>IF(amazon[[#This Row],[Rating_Count]]&lt;1000,1, 0)</f>
        <v>0</v>
      </c>
      <c r="X410" s="3">
        <f>VALUE(amazon[[#This Row],[Rating]]*amazon[[#This Row],[Rating_Count]])</f>
        <v>602154.79999999993</v>
      </c>
    </row>
    <row r="411" spans="1:24" x14ac:dyDescent="0.2">
      <c r="A411" t="s">
        <v>3118</v>
      </c>
      <c r="B411" t="s">
        <v>11509</v>
      </c>
      <c r="C411" t="s">
        <v>11248</v>
      </c>
      <c r="D411" s="2">
        <v>1799</v>
      </c>
      <c r="E411" s="2">
        <v>2499</v>
      </c>
      <c r="F411" s="2">
        <v>0.28000000000000003</v>
      </c>
      <c r="G411" s="2">
        <v>4.0999999999999996</v>
      </c>
      <c r="H411" s="3">
        <v>18678</v>
      </c>
      <c r="I411" t="s">
        <v>3119</v>
      </c>
      <c r="J411" t="s">
        <v>3120</v>
      </c>
      <c r="K411" t="s">
        <v>3121</v>
      </c>
      <c r="L411" t="s">
        <v>3122</v>
      </c>
      <c r="M411" t="s">
        <v>3123</v>
      </c>
      <c r="N411" t="s">
        <v>3124</v>
      </c>
      <c r="O411" t="s">
        <v>3125</v>
      </c>
      <c r="P411" t="s">
        <v>3126</v>
      </c>
      <c r="Q411" t="str">
        <f>IF(amazon[[#This Row],[Discount_Percentage]] &gt;= 50, "Yes", "No")</f>
        <v>No</v>
      </c>
      <c r="R411" s="3">
        <f>amazon[[#This Row],[Actual_Price]]*amazon[[#This Row],[Rating_Count]]</f>
        <v>46676322</v>
      </c>
      <c r="S411" s="7">
        <f>IF(amazon[[#This Row],[Discount_Percentage]]&gt;=0.5, 1,0)</f>
        <v>0</v>
      </c>
      <c r="T411" s="1" t="str">
        <f>IF(amazon[[#This Row],[Discounted_Price]]&lt;200, "₹200", IF(amazon[[#This Row],[Discounted_Price]]&lt;= 500, "₹200–₹500", "&gt;₹500"))</f>
        <v>&gt;₹500</v>
      </c>
      <c r="U411" s="3">
        <f>amazon[[#This Row],[Rating]]*amazon[[#This Row],[Rating_Count]]</f>
        <v>76579.799999999988</v>
      </c>
      <c r="V41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11">
        <f>IF(amazon[[#This Row],[Rating_Count]]&lt;1000,1, 0)</f>
        <v>0</v>
      </c>
      <c r="X411" s="3">
        <f>VALUE(amazon[[#This Row],[Rating]]*amazon[[#This Row],[Rating_Count]])</f>
        <v>76579.799999999988</v>
      </c>
    </row>
    <row r="412" spans="1:24" x14ac:dyDescent="0.2">
      <c r="A412" t="s">
        <v>3127</v>
      </c>
      <c r="B412" t="s">
        <v>11480</v>
      </c>
      <c r="C412" t="s">
        <v>11248</v>
      </c>
      <c r="D412" s="2">
        <v>10999</v>
      </c>
      <c r="E412" s="2">
        <v>14999</v>
      </c>
      <c r="F412" s="2">
        <v>0.27</v>
      </c>
      <c r="G412" s="2">
        <v>4.0999999999999996</v>
      </c>
      <c r="H412" s="3">
        <v>18998</v>
      </c>
      <c r="I412" t="s">
        <v>3072</v>
      </c>
      <c r="J412" t="s">
        <v>2798</v>
      </c>
      <c r="K412" t="s">
        <v>2799</v>
      </c>
      <c r="L412" t="s">
        <v>2800</v>
      </c>
      <c r="M412" t="s">
        <v>2801</v>
      </c>
      <c r="N412" t="s">
        <v>2802</v>
      </c>
      <c r="O412" t="s">
        <v>3128</v>
      </c>
      <c r="P412" t="s">
        <v>3129</v>
      </c>
      <c r="Q412" t="str">
        <f>IF(amazon[[#This Row],[Discount_Percentage]] &gt;= 50, "Yes", "No")</f>
        <v>No</v>
      </c>
      <c r="R412" s="3">
        <f>amazon[[#This Row],[Actual_Price]]*amazon[[#This Row],[Rating_Count]]</f>
        <v>284951002</v>
      </c>
      <c r="S412" s="7">
        <f>IF(amazon[[#This Row],[Discount_Percentage]]&gt;=0.5, 1,0)</f>
        <v>0</v>
      </c>
      <c r="T412" s="1" t="str">
        <f>IF(amazon[[#This Row],[Discounted_Price]]&lt;200, "₹200", IF(amazon[[#This Row],[Discounted_Price]]&lt;= 500, "₹200–₹500", "&gt;₹500"))</f>
        <v>&gt;₹500</v>
      </c>
      <c r="U412" s="3">
        <f>amazon[[#This Row],[Rating]]*amazon[[#This Row],[Rating_Count]]</f>
        <v>77891.799999999988</v>
      </c>
      <c r="V41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12">
        <f>IF(amazon[[#This Row],[Rating_Count]]&lt;1000,1, 0)</f>
        <v>0</v>
      </c>
      <c r="X412" s="3">
        <f>VALUE(amazon[[#This Row],[Rating]]*amazon[[#This Row],[Rating_Count]])</f>
        <v>77891.799999999988</v>
      </c>
    </row>
    <row r="413" spans="1:24" x14ac:dyDescent="0.2">
      <c r="A413" t="s">
        <v>3130</v>
      </c>
      <c r="B413" t="s">
        <v>11500</v>
      </c>
      <c r="C413" t="s">
        <v>11248</v>
      </c>
      <c r="D413" s="2">
        <v>2999</v>
      </c>
      <c r="E413" s="2">
        <v>7990</v>
      </c>
      <c r="F413" s="2">
        <v>0.62</v>
      </c>
      <c r="G413" s="2">
        <v>4.0999999999999996</v>
      </c>
      <c r="H413" s="3">
        <v>48449</v>
      </c>
      <c r="I413" t="s">
        <v>2976</v>
      </c>
      <c r="J413" t="s">
        <v>3131</v>
      </c>
      <c r="K413" t="s">
        <v>3132</v>
      </c>
      <c r="L413" t="s">
        <v>3133</v>
      </c>
      <c r="M413" t="s">
        <v>3134</v>
      </c>
      <c r="N413" t="s">
        <v>3135</v>
      </c>
      <c r="O413" t="s">
        <v>3136</v>
      </c>
      <c r="P413" t="s">
        <v>3137</v>
      </c>
      <c r="Q413" t="str">
        <f>IF(amazon[[#This Row],[Discount_Percentage]] &gt;= 50, "Yes", "No")</f>
        <v>No</v>
      </c>
      <c r="R413" s="3">
        <f>amazon[[#This Row],[Actual_Price]]*amazon[[#This Row],[Rating_Count]]</f>
        <v>387107510</v>
      </c>
      <c r="S413" s="7">
        <f>IF(amazon[[#This Row],[Discount_Percentage]]&gt;=0.5, 1,0)</f>
        <v>1</v>
      </c>
      <c r="T413" s="1" t="str">
        <f>IF(amazon[[#This Row],[Discounted_Price]]&lt;200, "₹200", IF(amazon[[#This Row],[Discounted_Price]]&lt;= 500, "₹200–₹500", "&gt;₹500"))</f>
        <v>&gt;₹500</v>
      </c>
      <c r="U413" s="3">
        <f>amazon[[#This Row],[Rating]]*amazon[[#This Row],[Rating_Count]]</f>
        <v>198640.9</v>
      </c>
      <c r="V41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13">
        <f>IF(amazon[[#This Row],[Rating_Count]]&lt;1000,1, 0)</f>
        <v>0</v>
      </c>
      <c r="X413" s="3">
        <f>VALUE(amazon[[#This Row],[Rating]]*amazon[[#This Row],[Rating_Count]])</f>
        <v>198640.9</v>
      </c>
    </row>
    <row r="414" spans="1:24" x14ac:dyDescent="0.2">
      <c r="A414" t="s">
        <v>3138</v>
      </c>
      <c r="B414" t="s">
        <v>11472</v>
      </c>
      <c r="C414" t="s">
        <v>11248</v>
      </c>
      <c r="D414" s="2">
        <v>1999</v>
      </c>
      <c r="E414" s="2">
        <v>7990</v>
      </c>
      <c r="F414" s="2">
        <v>0.75</v>
      </c>
      <c r="G414" s="2">
        <v>3.8</v>
      </c>
      <c r="H414" s="3">
        <v>17831</v>
      </c>
      <c r="I414" t="s">
        <v>2593</v>
      </c>
      <c r="J414" t="s">
        <v>2594</v>
      </c>
      <c r="K414" t="s">
        <v>2595</v>
      </c>
      <c r="L414" t="s">
        <v>2596</v>
      </c>
      <c r="M414" t="s">
        <v>2597</v>
      </c>
      <c r="N414" t="s">
        <v>2598</v>
      </c>
      <c r="O414" t="s">
        <v>3139</v>
      </c>
      <c r="P414" t="s">
        <v>3140</v>
      </c>
      <c r="Q414" t="str">
        <f>IF(amazon[[#This Row],[Discount_Percentage]] &gt;= 50, "Yes", "No")</f>
        <v>No</v>
      </c>
      <c r="R414" s="3">
        <f>amazon[[#This Row],[Actual_Price]]*amazon[[#This Row],[Rating_Count]]</f>
        <v>142469690</v>
      </c>
      <c r="S414" s="7">
        <f>IF(amazon[[#This Row],[Discount_Percentage]]&gt;=0.5, 1,0)</f>
        <v>1</v>
      </c>
      <c r="T414" s="1" t="str">
        <f>IF(amazon[[#This Row],[Discounted_Price]]&lt;200, "₹200", IF(amazon[[#This Row],[Discounted_Price]]&lt;= 500, "₹200–₹500", "&gt;₹500"))</f>
        <v>&gt;₹500</v>
      </c>
      <c r="U414" s="3">
        <f>amazon[[#This Row],[Rating]]*amazon[[#This Row],[Rating_Count]]</f>
        <v>67757.8</v>
      </c>
      <c r="V41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14">
        <f>IF(amazon[[#This Row],[Rating_Count]]&lt;1000,1, 0)</f>
        <v>0</v>
      </c>
      <c r="X414" s="3">
        <f>VALUE(amazon[[#This Row],[Rating]]*amazon[[#This Row],[Rating_Count]])</f>
        <v>67757.8</v>
      </c>
    </row>
    <row r="415" spans="1:24" x14ac:dyDescent="0.2">
      <c r="A415" t="s">
        <v>3141</v>
      </c>
      <c r="B415" t="s">
        <v>11385</v>
      </c>
      <c r="C415" t="s">
        <v>11248</v>
      </c>
      <c r="D415" s="2">
        <v>649</v>
      </c>
      <c r="E415" s="2">
        <v>999</v>
      </c>
      <c r="F415" s="2">
        <v>0.35</v>
      </c>
      <c r="G415" s="2">
        <v>4.2</v>
      </c>
      <c r="H415" s="3">
        <v>1315</v>
      </c>
      <c r="I415" t="s">
        <v>3142</v>
      </c>
      <c r="J415" t="s">
        <v>3143</v>
      </c>
      <c r="K415" t="s">
        <v>3144</v>
      </c>
      <c r="L415" t="s">
        <v>3145</v>
      </c>
      <c r="M415" t="s">
        <v>3146</v>
      </c>
      <c r="N415" t="s">
        <v>3147</v>
      </c>
      <c r="O415" t="s">
        <v>3148</v>
      </c>
      <c r="P415" t="s">
        <v>3149</v>
      </c>
      <c r="Q415" t="str">
        <f>IF(amazon[[#This Row],[Discount_Percentage]] &gt;= 50, "Yes", "No")</f>
        <v>No</v>
      </c>
      <c r="R415" s="3">
        <f>amazon[[#This Row],[Actual_Price]]*amazon[[#This Row],[Rating_Count]]</f>
        <v>1313685</v>
      </c>
      <c r="S415" s="7">
        <f>IF(amazon[[#This Row],[Discount_Percentage]]&gt;=0.5, 1,0)</f>
        <v>0</v>
      </c>
      <c r="T415" s="1" t="str">
        <f>IF(amazon[[#This Row],[Discounted_Price]]&lt;200, "₹200", IF(amazon[[#This Row],[Discounted_Price]]&lt;= 500, "₹200–₹500", "&gt;₹500"))</f>
        <v>&gt;₹500</v>
      </c>
      <c r="U415" s="3">
        <f>amazon[[#This Row],[Rating]]*amazon[[#This Row],[Rating_Count]]</f>
        <v>5523</v>
      </c>
      <c r="V41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15">
        <f>IF(amazon[[#This Row],[Rating_Count]]&lt;1000,1, 0)</f>
        <v>0</v>
      </c>
      <c r="X415" s="3">
        <f>VALUE(amazon[[#This Row],[Rating]]*amazon[[#This Row],[Rating_Count]])</f>
        <v>5523</v>
      </c>
    </row>
    <row r="416" spans="1:24" x14ac:dyDescent="0.2">
      <c r="A416" t="s">
        <v>3150</v>
      </c>
      <c r="B416" t="s">
        <v>11480</v>
      </c>
      <c r="C416" t="s">
        <v>11248</v>
      </c>
      <c r="D416" s="2">
        <v>13999</v>
      </c>
      <c r="E416" s="2">
        <v>19499</v>
      </c>
      <c r="F416" s="2">
        <v>0.28000000000000003</v>
      </c>
      <c r="G416" s="2">
        <v>4.0999999999999996</v>
      </c>
      <c r="H416" s="3">
        <v>18998</v>
      </c>
      <c r="I416" t="s">
        <v>3012</v>
      </c>
      <c r="J416" t="s">
        <v>2798</v>
      </c>
      <c r="K416" t="s">
        <v>2799</v>
      </c>
      <c r="L416" t="s">
        <v>2800</v>
      </c>
      <c r="M416" t="s">
        <v>2801</v>
      </c>
      <c r="N416" t="s">
        <v>2802</v>
      </c>
      <c r="O416" t="s">
        <v>3013</v>
      </c>
      <c r="P416" t="s">
        <v>3151</v>
      </c>
      <c r="Q416" t="str">
        <f>IF(amazon[[#This Row],[Discount_Percentage]] &gt;= 50, "Yes", "No")</f>
        <v>No</v>
      </c>
      <c r="R416" s="3">
        <f>amazon[[#This Row],[Actual_Price]]*amazon[[#This Row],[Rating_Count]]</f>
        <v>370442002</v>
      </c>
      <c r="S416" s="7">
        <f>IF(amazon[[#This Row],[Discount_Percentage]]&gt;=0.5, 1,0)</f>
        <v>0</v>
      </c>
      <c r="T416" s="1" t="str">
        <f>IF(amazon[[#This Row],[Discounted_Price]]&lt;200, "₹200", IF(amazon[[#This Row],[Discounted_Price]]&lt;= 500, "₹200–₹500", "&gt;₹500"))</f>
        <v>&gt;₹500</v>
      </c>
      <c r="U416" s="3">
        <f>amazon[[#This Row],[Rating]]*amazon[[#This Row],[Rating_Count]]</f>
        <v>77891.799999999988</v>
      </c>
      <c r="V41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16">
        <f>IF(amazon[[#This Row],[Rating_Count]]&lt;1000,1, 0)</f>
        <v>0</v>
      </c>
      <c r="X416" s="3">
        <f>VALUE(amazon[[#This Row],[Rating]]*amazon[[#This Row],[Rating_Count]])</f>
        <v>77891.799999999988</v>
      </c>
    </row>
    <row r="417" spans="1:24" x14ac:dyDescent="0.2">
      <c r="A417" t="s">
        <v>3152</v>
      </c>
      <c r="B417" t="s">
        <v>11347</v>
      </c>
      <c r="C417" t="s">
        <v>11248</v>
      </c>
      <c r="D417" s="2">
        <v>119</v>
      </c>
      <c r="E417" s="2">
        <v>299</v>
      </c>
      <c r="F417" s="2">
        <v>0.6</v>
      </c>
      <c r="G417" s="2">
        <v>4.0999999999999996</v>
      </c>
      <c r="H417" s="3">
        <v>5999</v>
      </c>
      <c r="I417" t="s">
        <v>3153</v>
      </c>
      <c r="J417" t="s">
        <v>3154</v>
      </c>
      <c r="K417" t="s">
        <v>3155</v>
      </c>
      <c r="L417" t="s">
        <v>3156</v>
      </c>
      <c r="M417" t="s">
        <v>3157</v>
      </c>
      <c r="N417" t="s">
        <v>3158</v>
      </c>
      <c r="O417" t="s">
        <v>3159</v>
      </c>
      <c r="P417" t="s">
        <v>3160</v>
      </c>
      <c r="Q417" t="str">
        <f>IF(amazon[[#This Row],[Discount_Percentage]] &gt;= 50, "Yes", "No")</f>
        <v>No</v>
      </c>
      <c r="R417" s="3">
        <f>amazon[[#This Row],[Actual_Price]]*amazon[[#This Row],[Rating_Count]]</f>
        <v>1793701</v>
      </c>
      <c r="S417" s="7">
        <f>IF(amazon[[#This Row],[Discount_Percentage]]&gt;=0.5, 1,0)</f>
        <v>1</v>
      </c>
      <c r="T417" s="1" t="str">
        <f>IF(amazon[[#This Row],[Discounted_Price]]&lt;200, "₹200", IF(amazon[[#This Row],[Discounted_Price]]&lt;= 500, "₹200–₹500", "&gt;₹500"))</f>
        <v>₹200</v>
      </c>
      <c r="U417" s="3">
        <f>amazon[[#This Row],[Rating]]*amazon[[#This Row],[Rating_Count]]</f>
        <v>24595.899999999998</v>
      </c>
      <c r="V41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17">
        <f>IF(amazon[[#This Row],[Rating_Count]]&lt;1000,1, 0)</f>
        <v>0</v>
      </c>
      <c r="X417" s="3">
        <f>VALUE(amazon[[#This Row],[Rating]]*amazon[[#This Row],[Rating_Count]])</f>
        <v>24595.899999999998</v>
      </c>
    </row>
    <row r="418" spans="1:24" x14ac:dyDescent="0.2">
      <c r="A418" t="s">
        <v>3161</v>
      </c>
      <c r="B418" t="s">
        <v>11497</v>
      </c>
      <c r="C418" t="s">
        <v>11248</v>
      </c>
      <c r="D418" s="2">
        <v>12999</v>
      </c>
      <c r="E418" s="2">
        <v>17999</v>
      </c>
      <c r="F418" s="2">
        <v>0.28000000000000003</v>
      </c>
      <c r="G418" s="2">
        <v>4.0999999999999996</v>
      </c>
      <c r="H418" s="3">
        <v>50772</v>
      </c>
      <c r="I418" t="s">
        <v>3162</v>
      </c>
      <c r="J418" t="s">
        <v>3163</v>
      </c>
      <c r="K418" t="s">
        <v>3164</v>
      </c>
      <c r="L418" t="s">
        <v>3165</v>
      </c>
      <c r="M418" t="s">
        <v>3166</v>
      </c>
      <c r="N418" t="s">
        <v>3167</v>
      </c>
      <c r="O418" t="s">
        <v>3168</v>
      </c>
      <c r="P418" t="s">
        <v>3169</v>
      </c>
      <c r="Q418" t="str">
        <f>IF(amazon[[#This Row],[Discount_Percentage]] &gt;= 50, "Yes", "No")</f>
        <v>No</v>
      </c>
      <c r="R418" s="3">
        <f>amazon[[#This Row],[Actual_Price]]*amazon[[#This Row],[Rating_Count]]</f>
        <v>913845228</v>
      </c>
      <c r="S418" s="7">
        <f>IF(amazon[[#This Row],[Discount_Percentage]]&gt;=0.5, 1,0)</f>
        <v>0</v>
      </c>
      <c r="T418" s="1" t="str">
        <f>IF(amazon[[#This Row],[Discounted_Price]]&lt;200, "₹200", IF(amazon[[#This Row],[Discounted_Price]]&lt;= 500, "₹200–₹500", "&gt;₹500"))</f>
        <v>&gt;₹500</v>
      </c>
      <c r="U418" s="3">
        <f>amazon[[#This Row],[Rating]]*amazon[[#This Row],[Rating_Count]]</f>
        <v>208165.19999999998</v>
      </c>
      <c r="V41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18">
        <f>IF(amazon[[#This Row],[Rating_Count]]&lt;1000,1, 0)</f>
        <v>0</v>
      </c>
      <c r="X418" s="3">
        <f>VALUE(amazon[[#This Row],[Rating]]*amazon[[#This Row],[Rating_Count]])</f>
        <v>208165.19999999998</v>
      </c>
    </row>
    <row r="419" spans="1:24" x14ac:dyDescent="0.2">
      <c r="A419" t="s">
        <v>3170</v>
      </c>
      <c r="B419" t="s">
        <v>11497</v>
      </c>
      <c r="C419" t="s">
        <v>11248</v>
      </c>
      <c r="D419" s="2">
        <v>20999</v>
      </c>
      <c r="E419" s="2">
        <v>26999</v>
      </c>
      <c r="F419" s="2">
        <v>0.22</v>
      </c>
      <c r="G419" s="2">
        <v>3.9</v>
      </c>
      <c r="H419" s="3">
        <v>25824</v>
      </c>
      <c r="I419" t="s">
        <v>3171</v>
      </c>
      <c r="J419" t="s">
        <v>2934</v>
      </c>
      <c r="K419" t="s">
        <v>2935</v>
      </c>
      <c r="L419" t="s">
        <v>2936</v>
      </c>
      <c r="M419" t="s">
        <v>2937</v>
      </c>
      <c r="N419" t="s">
        <v>2938</v>
      </c>
      <c r="O419" t="s">
        <v>3172</v>
      </c>
      <c r="P419" t="s">
        <v>3173</v>
      </c>
      <c r="Q419" t="str">
        <f>IF(amazon[[#This Row],[Discount_Percentage]] &gt;= 50, "Yes", "No")</f>
        <v>No</v>
      </c>
      <c r="R419" s="3">
        <f>amazon[[#This Row],[Actual_Price]]*amazon[[#This Row],[Rating_Count]]</f>
        <v>697222176</v>
      </c>
      <c r="S419" s="7">
        <f>IF(amazon[[#This Row],[Discount_Percentage]]&gt;=0.5, 1,0)</f>
        <v>0</v>
      </c>
      <c r="T419" s="1" t="str">
        <f>IF(amazon[[#This Row],[Discounted_Price]]&lt;200, "₹200", IF(amazon[[#This Row],[Discounted_Price]]&lt;= 500, "₹200–₹500", "&gt;₹500"))</f>
        <v>&gt;₹500</v>
      </c>
      <c r="U419" s="3">
        <f>amazon[[#This Row],[Rating]]*amazon[[#This Row],[Rating_Count]]</f>
        <v>100713.59999999999</v>
      </c>
      <c r="V41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19">
        <f>IF(amazon[[#This Row],[Rating_Count]]&lt;1000,1, 0)</f>
        <v>0</v>
      </c>
      <c r="X419" s="3">
        <f>VALUE(amazon[[#This Row],[Rating]]*amazon[[#This Row],[Rating_Count]])</f>
        <v>100713.59999999999</v>
      </c>
    </row>
    <row r="420" spans="1:24" x14ac:dyDescent="0.2">
      <c r="A420" t="s">
        <v>3174</v>
      </c>
      <c r="B420" t="s">
        <v>11510</v>
      </c>
      <c r="C420" t="s">
        <v>11248</v>
      </c>
      <c r="D420" s="2">
        <v>249</v>
      </c>
      <c r="E420" s="2">
        <v>649</v>
      </c>
      <c r="F420" s="2">
        <v>0.62</v>
      </c>
      <c r="G420" s="2">
        <v>4</v>
      </c>
      <c r="H420" s="3">
        <v>14404</v>
      </c>
      <c r="I420" t="s">
        <v>3175</v>
      </c>
      <c r="J420" t="s">
        <v>3176</v>
      </c>
      <c r="K420" t="s">
        <v>3177</v>
      </c>
      <c r="L420" t="s">
        <v>3178</v>
      </c>
      <c r="M420" t="s">
        <v>3179</v>
      </c>
      <c r="N420" t="s">
        <v>3180</v>
      </c>
      <c r="O420" t="s">
        <v>3181</v>
      </c>
      <c r="P420" t="s">
        <v>3182</v>
      </c>
      <c r="Q420" t="str">
        <f>IF(amazon[[#This Row],[Discount_Percentage]] &gt;= 50, "Yes", "No")</f>
        <v>No</v>
      </c>
      <c r="R420" s="3">
        <f>amazon[[#This Row],[Actual_Price]]*amazon[[#This Row],[Rating_Count]]</f>
        <v>9348196</v>
      </c>
      <c r="S420" s="7">
        <f>IF(amazon[[#This Row],[Discount_Percentage]]&gt;=0.5, 1,0)</f>
        <v>1</v>
      </c>
      <c r="T420" s="1" t="str">
        <f>IF(amazon[[#This Row],[Discounted_Price]]&lt;200, "₹200", IF(amazon[[#This Row],[Discounted_Price]]&lt;= 500, "₹200–₹500", "&gt;₹500"))</f>
        <v>₹200–₹500</v>
      </c>
      <c r="U420" s="3">
        <f>amazon[[#This Row],[Rating]]*amazon[[#This Row],[Rating_Count]]</f>
        <v>57616</v>
      </c>
      <c r="V42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20">
        <f>IF(amazon[[#This Row],[Rating_Count]]&lt;1000,1, 0)</f>
        <v>0</v>
      </c>
      <c r="X420" s="3">
        <f>VALUE(amazon[[#This Row],[Rating]]*amazon[[#This Row],[Rating_Count]])</f>
        <v>57616</v>
      </c>
    </row>
    <row r="421" spans="1:24" x14ac:dyDescent="0.2">
      <c r="A421" t="s">
        <v>3183</v>
      </c>
      <c r="B421" t="s">
        <v>11511</v>
      </c>
      <c r="C421" t="s">
        <v>11248</v>
      </c>
      <c r="D421" s="2">
        <v>99</v>
      </c>
      <c r="E421" s="2">
        <v>171</v>
      </c>
      <c r="F421" s="2">
        <v>0.42</v>
      </c>
      <c r="G421" s="2">
        <v>4.5</v>
      </c>
      <c r="H421" s="3">
        <v>11339</v>
      </c>
      <c r="I421" t="s">
        <v>3184</v>
      </c>
      <c r="J421" t="s">
        <v>3185</v>
      </c>
      <c r="K421" t="s">
        <v>3186</v>
      </c>
      <c r="L421" t="s">
        <v>3187</v>
      </c>
      <c r="M421" t="s">
        <v>3188</v>
      </c>
      <c r="N421" t="s">
        <v>3189</v>
      </c>
      <c r="O421" t="s">
        <v>3190</v>
      </c>
      <c r="P421" t="s">
        <v>3191</v>
      </c>
      <c r="Q421" t="str">
        <f>IF(amazon[[#This Row],[Discount_Percentage]] &gt;= 50, "Yes", "No")</f>
        <v>No</v>
      </c>
      <c r="R421" s="3">
        <f>amazon[[#This Row],[Actual_Price]]*amazon[[#This Row],[Rating_Count]]</f>
        <v>1938969</v>
      </c>
      <c r="S421" s="7">
        <f>IF(amazon[[#This Row],[Discount_Percentage]]&gt;=0.5, 1,0)</f>
        <v>0</v>
      </c>
      <c r="T421" s="1" t="str">
        <f>IF(amazon[[#This Row],[Discounted_Price]]&lt;200, "₹200", IF(amazon[[#This Row],[Discounted_Price]]&lt;= 500, "₹200–₹500", "&gt;₹500"))</f>
        <v>₹200</v>
      </c>
      <c r="U421" s="3">
        <f>amazon[[#This Row],[Rating]]*amazon[[#This Row],[Rating_Count]]</f>
        <v>51025.5</v>
      </c>
      <c r="V42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21">
        <f>IF(amazon[[#This Row],[Rating_Count]]&lt;1000,1, 0)</f>
        <v>0</v>
      </c>
      <c r="X421" s="3">
        <f>VALUE(amazon[[#This Row],[Rating]]*amazon[[#This Row],[Rating_Count]])</f>
        <v>51025.5</v>
      </c>
    </row>
    <row r="422" spans="1:24" x14ac:dyDescent="0.2">
      <c r="A422" t="s">
        <v>3192</v>
      </c>
      <c r="B422" t="s">
        <v>11512</v>
      </c>
      <c r="C422" t="s">
        <v>11248</v>
      </c>
      <c r="D422" s="2">
        <v>489</v>
      </c>
      <c r="E422" s="2">
        <v>1999</v>
      </c>
      <c r="F422" s="2">
        <v>0.76</v>
      </c>
      <c r="G422" s="2">
        <v>4</v>
      </c>
      <c r="H422" s="3">
        <v>3626</v>
      </c>
      <c r="I422" t="s">
        <v>3193</v>
      </c>
      <c r="J422" t="s">
        <v>3194</v>
      </c>
      <c r="K422" t="s">
        <v>3195</v>
      </c>
      <c r="L422" t="s">
        <v>3196</v>
      </c>
      <c r="M422" t="s">
        <v>3197</v>
      </c>
      <c r="N422" t="s">
        <v>3198</v>
      </c>
      <c r="O422" t="s">
        <v>3199</v>
      </c>
      <c r="P422" t="s">
        <v>3200</v>
      </c>
      <c r="Q422" t="str">
        <f>IF(amazon[[#This Row],[Discount_Percentage]] &gt;= 50, "Yes", "No")</f>
        <v>No</v>
      </c>
      <c r="R422" s="3">
        <f>amazon[[#This Row],[Actual_Price]]*amazon[[#This Row],[Rating_Count]]</f>
        <v>7248374</v>
      </c>
      <c r="S422" s="7">
        <f>IF(amazon[[#This Row],[Discount_Percentage]]&gt;=0.5, 1,0)</f>
        <v>1</v>
      </c>
      <c r="T422" s="1" t="str">
        <f>IF(amazon[[#This Row],[Discounted_Price]]&lt;200, "₹200", IF(amazon[[#This Row],[Discounted_Price]]&lt;= 500, "₹200–₹500", "&gt;₹500"))</f>
        <v>₹200–₹500</v>
      </c>
      <c r="U422" s="3">
        <f>amazon[[#This Row],[Rating]]*amazon[[#This Row],[Rating_Count]]</f>
        <v>14504</v>
      </c>
      <c r="V42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22">
        <f>IF(amazon[[#This Row],[Rating_Count]]&lt;1000,1, 0)</f>
        <v>0</v>
      </c>
      <c r="X422" s="3">
        <f>VALUE(amazon[[#This Row],[Rating]]*amazon[[#This Row],[Rating_Count]])</f>
        <v>14504</v>
      </c>
    </row>
    <row r="423" spans="1:24" x14ac:dyDescent="0.2">
      <c r="A423" t="s">
        <v>3201</v>
      </c>
      <c r="B423" t="s">
        <v>11513</v>
      </c>
      <c r="C423" t="s">
        <v>11248</v>
      </c>
      <c r="D423" s="2">
        <v>369</v>
      </c>
      <c r="E423" s="2">
        <v>1600</v>
      </c>
      <c r="F423" s="2">
        <v>0.77</v>
      </c>
      <c r="G423" s="2">
        <v>4</v>
      </c>
      <c r="H423" s="3">
        <v>32625</v>
      </c>
      <c r="I423" t="s">
        <v>3202</v>
      </c>
      <c r="J423" t="s">
        <v>3203</v>
      </c>
      <c r="K423" t="s">
        <v>3204</v>
      </c>
      <c r="L423" t="s">
        <v>3205</v>
      </c>
      <c r="M423" t="s">
        <v>3206</v>
      </c>
      <c r="N423" t="s">
        <v>3207</v>
      </c>
      <c r="O423" t="s">
        <v>3208</v>
      </c>
      <c r="P423" t="s">
        <v>3209</v>
      </c>
      <c r="Q423" t="str">
        <f>IF(amazon[[#This Row],[Discount_Percentage]] &gt;= 50, "Yes", "No")</f>
        <v>No</v>
      </c>
      <c r="R423" s="3">
        <f>amazon[[#This Row],[Actual_Price]]*amazon[[#This Row],[Rating_Count]]</f>
        <v>52200000</v>
      </c>
      <c r="S423" s="7">
        <f>IF(amazon[[#This Row],[Discount_Percentage]]&gt;=0.5, 1,0)</f>
        <v>1</v>
      </c>
      <c r="T423" s="1" t="str">
        <f>IF(amazon[[#This Row],[Discounted_Price]]&lt;200, "₹200", IF(amazon[[#This Row],[Discounted_Price]]&lt;= 500, "₹200–₹500", "&gt;₹500"))</f>
        <v>₹200–₹500</v>
      </c>
      <c r="U423" s="3">
        <f>amazon[[#This Row],[Rating]]*amazon[[#This Row],[Rating_Count]]</f>
        <v>130500</v>
      </c>
      <c r="V42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23">
        <f>IF(amazon[[#This Row],[Rating_Count]]&lt;1000,1, 0)</f>
        <v>0</v>
      </c>
      <c r="X423" s="3">
        <f>VALUE(amazon[[#This Row],[Rating]]*amazon[[#This Row],[Rating_Count]])</f>
        <v>130500</v>
      </c>
    </row>
    <row r="424" spans="1:24" x14ac:dyDescent="0.2">
      <c r="A424" t="s">
        <v>3210</v>
      </c>
      <c r="B424" t="s">
        <v>11503</v>
      </c>
      <c r="C424" t="s">
        <v>11248</v>
      </c>
      <c r="D424" s="2">
        <v>15499</v>
      </c>
      <c r="E424" s="2">
        <v>20999</v>
      </c>
      <c r="F424" s="2">
        <v>0.26</v>
      </c>
      <c r="G424" s="2">
        <v>4.0999999999999996</v>
      </c>
      <c r="H424" s="3">
        <v>19252</v>
      </c>
      <c r="I424" t="s">
        <v>3211</v>
      </c>
      <c r="J424" t="s">
        <v>2879</v>
      </c>
      <c r="K424" t="s">
        <v>2880</v>
      </c>
      <c r="L424" t="s">
        <v>2881</v>
      </c>
      <c r="M424" t="s">
        <v>2882</v>
      </c>
      <c r="N424" t="s">
        <v>2883</v>
      </c>
      <c r="O424" t="s">
        <v>3021</v>
      </c>
      <c r="P424" t="s">
        <v>3212</v>
      </c>
      <c r="Q424" t="str">
        <f>IF(amazon[[#This Row],[Discount_Percentage]] &gt;= 50, "Yes", "No")</f>
        <v>No</v>
      </c>
      <c r="R424" s="3">
        <f>amazon[[#This Row],[Actual_Price]]*amazon[[#This Row],[Rating_Count]]</f>
        <v>404272748</v>
      </c>
      <c r="S424" s="7">
        <f>IF(amazon[[#This Row],[Discount_Percentage]]&gt;=0.5, 1,0)</f>
        <v>0</v>
      </c>
      <c r="T424" s="1" t="str">
        <f>IF(amazon[[#This Row],[Discounted_Price]]&lt;200, "₹200", IF(amazon[[#This Row],[Discounted_Price]]&lt;= 500, "₹200–₹500", "&gt;₹500"))</f>
        <v>&gt;₹500</v>
      </c>
      <c r="U424" s="3">
        <f>amazon[[#This Row],[Rating]]*amazon[[#This Row],[Rating_Count]]</f>
        <v>78933.2</v>
      </c>
      <c r="V42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24">
        <f>IF(amazon[[#This Row],[Rating_Count]]&lt;1000,1, 0)</f>
        <v>0</v>
      </c>
      <c r="X424" s="3">
        <f>VALUE(amazon[[#This Row],[Rating]]*amazon[[#This Row],[Rating_Count]])</f>
        <v>78933.2</v>
      </c>
    </row>
    <row r="425" spans="1:24" x14ac:dyDescent="0.2">
      <c r="A425" t="s">
        <v>3213</v>
      </c>
      <c r="B425" t="s">
        <v>11492</v>
      </c>
      <c r="C425" t="s">
        <v>11248</v>
      </c>
      <c r="D425" s="2">
        <v>15499</v>
      </c>
      <c r="E425" s="2">
        <v>18999</v>
      </c>
      <c r="F425" s="2">
        <v>0.18</v>
      </c>
      <c r="G425" s="2">
        <v>4.0999999999999996</v>
      </c>
      <c r="H425" s="3">
        <v>19252</v>
      </c>
      <c r="I425" t="s">
        <v>2878</v>
      </c>
      <c r="J425" t="s">
        <v>2879</v>
      </c>
      <c r="K425" t="s">
        <v>2880</v>
      </c>
      <c r="L425" t="s">
        <v>2881</v>
      </c>
      <c r="M425" t="s">
        <v>2882</v>
      </c>
      <c r="N425" t="s">
        <v>2883</v>
      </c>
      <c r="O425" t="s">
        <v>3214</v>
      </c>
      <c r="P425" t="s">
        <v>3215</v>
      </c>
      <c r="Q425" t="str">
        <f>IF(amazon[[#This Row],[Discount_Percentage]] &gt;= 50, "Yes", "No")</f>
        <v>No</v>
      </c>
      <c r="R425" s="3">
        <f>amazon[[#This Row],[Actual_Price]]*amazon[[#This Row],[Rating_Count]]</f>
        <v>365768748</v>
      </c>
      <c r="S425" s="7">
        <f>IF(amazon[[#This Row],[Discount_Percentage]]&gt;=0.5, 1,0)</f>
        <v>0</v>
      </c>
      <c r="T425" s="1" t="str">
        <f>IF(amazon[[#This Row],[Discounted_Price]]&lt;200, "₹200", IF(amazon[[#This Row],[Discounted_Price]]&lt;= 500, "₹200–₹500", "&gt;₹500"))</f>
        <v>&gt;₹500</v>
      </c>
      <c r="U425" s="3">
        <f>amazon[[#This Row],[Rating]]*amazon[[#This Row],[Rating_Count]]</f>
        <v>78933.2</v>
      </c>
      <c r="V42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25">
        <f>IF(amazon[[#This Row],[Rating_Count]]&lt;1000,1, 0)</f>
        <v>0</v>
      </c>
      <c r="X425" s="3">
        <f>VALUE(amazon[[#This Row],[Rating]]*amazon[[#This Row],[Rating_Count]])</f>
        <v>78933.2</v>
      </c>
    </row>
    <row r="426" spans="1:24" x14ac:dyDescent="0.2">
      <c r="A426" t="s">
        <v>3216</v>
      </c>
      <c r="B426" t="s">
        <v>11497</v>
      </c>
      <c r="C426" t="s">
        <v>11248</v>
      </c>
      <c r="D426" s="2">
        <v>22999</v>
      </c>
      <c r="E426" s="2">
        <v>28999</v>
      </c>
      <c r="F426" s="2">
        <v>0.21</v>
      </c>
      <c r="G426" s="2">
        <v>3.9</v>
      </c>
      <c r="H426" s="3">
        <v>25824</v>
      </c>
      <c r="I426" t="s">
        <v>3217</v>
      </c>
      <c r="J426" t="s">
        <v>2934</v>
      </c>
      <c r="K426" t="s">
        <v>2935</v>
      </c>
      <c r="L426" t="s">
        <v>2936</v>
      </c>
      <c r="M426" t="s">
        <v>2937</v>
      </c>
      <c r="N426" t="s">
        <v>2938</v>
      </c>
      <c r="O426" t="s">
        <v>2939</v>
      </c>
      <c r="P426" t="s">
        <v>3218</v>
      </c>
      <c r="Q426" t="str">
        <f>IF(amazon[[#This Row],[Discount_Percentage]] &gt;= 50, "Yes", "No")</f>
        <v>No</v>
      </c>
      <c r="R426" s="3">
        <f>amazon[[#This Row],[Actual_Price]]*amazon[[#This Row],[Rating_Count]]</f>
        <v>748870176</v>
      </c>
      <c r="S426" s="7">
        <f>IF(amazon[[#This Row],[Discount_Percentage]]&gt;=0.5, 1,0)</f>
        <v>0</v>
      </c>
      <c r="T426" s="1" t="str">
        <f>IF(amazon[[#This Row],[Discounted_Price]]&lt;200, "₹200", IF(amazon[[#This Row],[Discounted_Price]]&lt;= 500, "₹200–₹500", "&gt;₹500"))</f>
        <v>&gt;₹500</v>
      </c>
      <c r="U426" s="3">
        <f>amazon[[#This Row],[Rating]]*amazon[[#This Row],[Rating_Count]]</f>
        <v>100713.59999999999</v>
      </c>
      <c r="V42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26">
        <f>IF(amazon[[#This Row],[Rating_Count]]&lt;1000,1, 0)</f>
        <v>0</v>
      </c>
      <c r="X426" s="3">
        <f>VALUE(amazon[[#This Row],[Rating]]*amazon[[#This Row],[Rating_Count]])</f>
        <v>100713.59999999999</v>
      </c>
    </row>
    <row r="427" spans="1:24" x14ac:dyDescent="0.2">
      <c r="A427" t="s">
        <v>3219</v>
      </c>
      <c r="B427" t="s">
        <v>11484</v>
      </c>
      <c r="C427" t="s">
        <v>11248</v>
      </c>
      <c r="D427" s="2">
        <v>599</v>
      </c>
      <c r="E427" s="2">
        <v>1490</v>
      </c>
      <c r="F427" s="2">
        <v>0.6</v>
      </c>
      <c r="G427" s="2">
        <v>4.0999999999999996</v>
      </c>
      <c r="H427" s="3">
        <v>161679</v>
      </c>
      <c r="I427" t="s">
        <v>3220</v>
      </c>
      <c r="J427" t="s">
        <v>3221</v>
      </c>
      <c r="K427" t="s">
        <v>3222</v>
      </c>
      <c r="L427" t="s">
        <v>3223</v>
      </c>
      <c r="M427" t="s">
        <v>3224</v>
      </c>
      <c r="N427" t="s">
        <v>3225</v>
      </c>
      <c r="O427" t="s">
        <v>3226</v>
      </c>
      <c r="P427" t="s">
        <v>3227</v>
      </c>
      <c r="Q427" t="str">
        <f>IF(amazon[[#This Row],[Discount_Percentage]] &gt;= 50, "Yes", "No")</f>
        <v>No</v>
      </c>
      <c r="R427" s="3">
        <f>amazon[[#This Row],[Actual_Price]]*amazon[[#This Row],[Rating_Count]]</f>
        <v>240901710</v>
      </c>
      <c r="S427" s="7">
        <f>IF(amazon[[#This Row],[Discount_Percentage]]&gt;=0.5, 1,0)</f>
        <v>1</v>
      </c>
      <c r="T427" s="1" t="str">
        <f>IF(amazon[[#This Row],[Discounted_Price]]&lt;200, "₹200", IF(amazon[[#This Row],[Discounted_Price]]&lt;= 500, "₹200–₹500", "&gt;₹500"))</f>
        <v>&gt;₹500</v>
      </c>
      <c r="U427" s="3">
        <f>amazon[[#This Row],[Rating]]*amazon[[#This Row],[Rating_Count]]</f>
        <v>662883.89999999991</v>
      </c>
      <c r="V42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27">
        <f>IF(amazon[[#This Row],[Rating_Count]]&lt;1000,1, 0)</f>
        <v>0</v>
      </c>
      <c r="X427" s="3">
        <f>VALUE(amazon[[#This Row],[Rating]]*amazon[[#This Row],[Rating_Count]])</f>
        <v>662883.89999999991</v>
      </c>
    </row>
    <row r="428" spans="1:24" x14ac:dyDescent="0.2">
      <c r="A428" t="s">
        <v>3228</v>
      </c>
      <c r="B428" t="s">
        <v>11291</v>
      </c>
      <c r="C428" t="s">
        <v>11248</v>
      </c>
      <c r="D428" s="2">
        <v>134</v>
      </c>
      <c r="E428" s="2">
        <v>699</v>
      </c>
      <c r="F428" s="2">
        <v>0.81</v>
      </c>
      <c r="G428" s="2">
        <v>4.0999999999999996</v>
      </c>
      <c r="H428" s="3">
        <v>16685</v>
      </c>
      <c r="I428" t="s">
        <v>3229</v>
      </c>
      <c r="J428" t="s">
        <v>3230</v>
      </c>
      <c r="K428" t="s">
        <v>3231</v>
      </c>
      <c r="L428" t="s">
        <v>3232</v>
      </c>
      <c r="M428" t="s">
        <v>3233</v>
      </c>
      <c r="N428" t="s">
        <v>3234</v>
      </c>
      <c r="O428" t="s">
        <v>3235</v>
      </c>
      <c r="P428" t="s">
        <v>3236</v>
      </c>
      <c r="Q428" t="str">
        <f>IF(amazon[[#This Row],[Discount_Percentage]] &gt;= 50, "Yes", "No")</f>
        <v>No</v>
      </c>
      <c r="R428" s="3">
        <f>amazon[[#This Row],[Actual_Price]]*amazon[[#This Row],[Rating_Count]]</f>
        <v>11662815</v>
      </c>
      <c r="S428" s="7">
        <f>IF(amazon[[#This Row],[Discount_Percentage]]&gt;=0.5, 1,0)</f>
        <v>1</v>
      </c>
      <c r="T428" s="1" t="str">
        <f>IF(amazon[[#This Row],[Discounted_Price]]&lt;200, "₹200", IF(amazon[[#This Row],[Discounted_Price]]&lt;= 500, "₹200–₹500", "&gt;₹500"))</f>
        <v>₹200</v>
      </c>
      <c r="U428" s="3">
        <f>amazon[[#This Row],[Rating]]*amazon[[#This Row],[Rating_Count]]</f>
        <v>68408.5</v>
      </c>
      <c r="V42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28">
        <f>IF(amazon[[#This Row],[Rating_Count]]&lt;1000,1, 0)</f>
        <v>0</v>
      </c>
      <c r="X428" s="3">
        <f>VALUE(amazon[[#This Row],[Rating]]*amazon[[#This Row],[Rating_Count]])</f>
        <v>68408.5</v>
      </c>
    </row>
    <row r="429" spans="1:24" x14ac:dyDescent="0.2">
      <c r="A429" t="s">
        <v>3237</v>
      </c>
      <c r="B429" t="s">
        <v>11494</v>
      </c>
      <c r="C429" t="s">
        <v>11248</v>
      </c>
      <c r="D429" s="2">
        <v>7499</v>
      </c>
      <c r="E429" s="2">
        <v>7999</v>
      </c>
      <c r="F429" s="2">
        <v>0.06</v>
      </c>
      <c r="G429" s="2">
        <v>4</v>
      </c>
      <c r="H429" s="3">
        <v>30907</v>
      </c>
      <c r="I429" t="s">
        <v>3238</v>
      </c>
      <c r="J429" t="s">
        <v>3239</v>
      </c>
      <c r="K429" t="s">
        <v>3240</v>
      </c>
      <c r="L429" t="s">
        <v>3241</v>
      </c>
      <c r="M429" t="s">
        <v>3242</v>
      </c>
      <c r="N429" t="s">
        <v>3243</v>
      </c>
      <c r="O429" t="s">
        <v>3244</v>
      </c>
      <c r="P429" t="s">
        <v>3245</v>
      </c>
      <c r="Q429" t="str">
        <f>IF(amazon[[#This Row],[Discount_Percentage]] &gt;= 50, "Yes", "No")</f>
        <v>No</v>
      </c>
      <c r="R429" s="3">
        <f>amazon[[#This Row],[Actual_Price]]*amazon[[#This Row],[Rating_Count]]</f>
        <v>247225093</v>
      </c>
      <c r="S429" s="7">
        <f>IF(amazon[[#This Row],[Discount_Percentage]]&gt;=0.5, 1,0)</f>
        <v>0</v>
      </c>
      <c r="T429" s="1" t="str">
        <f>IF(amazon[[#This Row],[Discounted_Price]]&lt;200, "₹200", IF(amazon[[#This Row],[Discounted_Price]]&lt;= 500, "₹200–₹500", "&gt;₹500"))</f>
        <v>&gt;₹500</v>
      </c>
      <c r="U429" s="3">
        <f>amazon[[#This Row],[Rating]]*amazon[[#This Row],[Rating_Count]]</f>
        <v>123628</v>
      </c>
      <c r="V42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29">
        <f>IF(amazon[[#This Row],[Rating_Count]]&lt;1000,1, 0)</f>
        <v>0</v>
      </c>
      <c r="X429" s="3">
        <f>VALUE(amazon[[#This Row],[Rating]]*amazon[[#This Row],[Rating_Count]])</f>
        <v>123628</v>
      </c>
    </row>
    <row r="430" spans="1:24" x14ac:dyDescent="0.2">
      <c r="A430" t="s">
        <v>3246</v>
      </c>
      <c r="B430" t="s">
        <v>11485</v>
      </c>
      <c r="C430" t="s">
        <v>11248</v>
      </c>
      <c r="D430" s="2">
        <v>1149</v>
      </c>
      <c r="E430" s="2">
        <v>2199</v>
      </c>
      <c r="F430" s="2">
        <v>0.48</v>
      </c>
      <c r="G430" s="2">
        <v>4.3</v>
      </c>
      <c r="H430" s="3">
        <v>178912</v>
      </c>
      <c r="I430" t="s">
        <v>3247</v>
      </c>
      <c r="J430" t="s">
        <v>2603</v>
      </c>
      <c r="K430" t="s">
        <v>2604</v>
      </c>
      <c r="L430" t="s">
        <v>2605</v>
      </c>
      <c r="M430" t="s">
        <v>2606</v>
      </c>
      <c r="N430" t="s">
        <v>2607</v>
      </c>
      <c r="O430" t="s">
        <v>3248</v>
      </c>
      <c r="P430" t="s">
        <v>3249</v>
      </c>
      <c r="Q430" t="str">
        <f>IF(amazon[[#This Row],[Discount_Percentage]] &gt;= 50, "Yes", "No")</f>
        <v>No</v>
      </c>
      <c r="R430" s="3">
        <f>amazon[[#This Row],[Actual_Price]]*amazon[[#This Row],[Rating_Count]]</f>
        <v>393427488</v>
      </c>
      <c r="S430" s="7">
        <f>IF(amazon[[#This Row],[Discount_Percentage]]&gt;=0.5, 1,0)</f>
        <v>0</v>
      </c>
      <c r="T430" s="1" t="str">
        <f>IF(amazon[[#This Row],[Discounted_Price]]&lt;200, "₹200", IF(amazon[[#This Row],[Discounted_Price]]&lt;= 500, "₹200–₹500", "&gt;₹500"))</f>
        <v>&gt;₹500</v>
      </c>
      <c r="U430" s="3">
        <f>amazon[[#This Row],[Rating]]*amazon[[#This Row],[Rating_Count]]</f>
        <v>769321.6</v>
      </c>
      <c r="V43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30">
        <f>IF(amazon[[#This Row],[Rating_Count]]&lt;1000,1, 0)</f>
        <v>0</v>
      </c>
      <c r="X430" s="3">
        <f>VALUE(amazon[[#This Row],[Rating]]*amazon[[#This Row],[Rating_Count]])</f>
        <v>769321.6</v>
      </c>
    </row>
    <row r="431" spans="1:24" x14ac:dyDescent="0.2">
      <c r="A431" t="s">
        <v>3250</v>
      </c>
      <c r="B431" t="s">
        <v>11478</v>
      </c>
      <c r="C431" t="s">
        <v>11248</v>
      </c>
      <c r="D431" s="2">
        <v>1324</v>
      </c>
      <c r="E431" s="2">
        <v>1699</v>
      </c>
      <c r="F431" s="2">
        <v>0.22</v>
      </c>
      <c r="G431" s="2">
        <v>4</v>
      </c>
      <c r="H431" s="3">
        <v>128311</v>
      </c>
      <c r="I431" t="s">
        <v>3251</v>
      </c>
      <c r="J431" t="s">
        <v>2658</v>
      </c>
      <c r="K431" t="s">
        <v>2659</v>
      </c>
      <c r="L431" t="s">
        <v>2660</v>
      </c>
      <c r="M431" t="s">
        <v>2661</v>
      </c>
      <c r="N431" t="s">
        <v>2662</v>
      </c>
      <c r="O431" t="s">
        <v>3252</v>
      </c>
      <c r="P431" t="s">
        <v>3253</v>
      </c>
      <c r="Q431" t="str">
        <f>IF(amazon[[#This Row],[Discount_Percentage]] &gt;= 50, "Yes", "No")</f>
        <v>No</v>
      </c>
      <c r="R431" s="3">
        <f>amazon[[#This Row],[Actual_Price]]*amazon[[#This Row],[Rating_Count]]</f>
        <v>218000389</v>
      </c>
      <c r="S431" s="7">
        <f>IF(amazon[[#This Row],[Discount_Percentage]]&gt;=0.5, 1,0)</f>
        <v>0</v>
      </c>
      <c r="T431" s="1" t="str">
        <f>IF(amazon[[#This Row],[Discounted_Price]]&lt;200, "₹200", IF(amazon[[#This Row],[Discounted_Price]]&lt;= 500, "₹200–₹500", "&gt;₹500"))</f>
        <v>&gt;₹500</v>
      </c>
      <c r="U431" s="3">
        <f>amazon[[#This Row],[Rating]]*amazon[[#This Row],[Rating_Count]]</f>
        <v>513244</v>
      </c>
      <c r="V43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31">
        <f>IF(amazon[[#This Row],[Rating_Count]]&lt;1000,1, 0)</f>
        <v>0</v>
      </c>
      <c r="X431" s="3">
        <f>VALUE(amazon[[#This Row],[Rating]]*amazon[[#This Row],[Rating_Count]])</f>
        <v>513244</v>
      </c>
    </row>
    <row r="432" spans="1:24" x14ac:dyDescent="0.2">
      <c r="A432" t="s">
        <v>3254</v>
      </c>
      <c r="B432" t="s">
        <v>11503</v>
      </c>
      <c r="C432" t="s">
        <v>11248</v>
      </c>
      <c r="D432" s="2">
        <v>13999</v>
      </c>
      <c r="E432" s="2">
        <v>19999</v>
      </c>
      <c r="F432" s="2">
        <v>0.3</v>
      </c>
      <c r="G432" s="2">
        <v>4.0999999999999996</v>
      </c>
      <c r="H432" s="3">
        <v>19252</v>
      </c>
      <c r="I432" t="s">
        <v>3211</v>
      </c>
      <c r="J432" t="s">
        <v>2879</v>
      </c>
      <c r="K432" t="s">
        <v>2880</v>
      </c>
      <c r="L432" t="s">
        <v>2881</v>
      </c>
      <c r="M432" t="s">
        <v>2882</v>
      </c>
      <c r="N432" t="s">
        <v>2883</v>
      </c>
      <c r="O432" t="s">
        <v>3255</v>
      </c>
      <c r="P432" t="s">
        <v>3256</v>
      </c>
      <c r="Q432" t="str">
        <f>IF(amazon[[#This Row],[Discount_Percentage]] &gt;= 50, "Yes", "No")</f>
        <v>No</v>
      </c>
      <c r="R432" s="3">
        <f>amazon[[#This Row],[Actual_Price]]*amazon[[#This Row],[Rating_Count]]</f>
        <v>385020748</v>
      </c>
      <c r="S432" s="7">
        <f>IF(amazon[[#This Row],[Discount_Percentage]]&gt;=0.5, 1,0)</f>
        <v>0</v>
      </c>
      <c r="T432" s="1" t="str">
        <f>IF(amazon[[#This Row],[Discounted_Price]]&lt;200, "₹200", IF(amazon[[#This Row],[Discounted_Price]]&lt;= 500, "₹200–₹500", "&gt;₹500"))</f>
        <v>&gt;₹500</v>
      </c>
      <c r="U432" s="3">
        <f>amazon[[#This Row],[Rating]]*amazon[[#This Row],[Rating_Count]]</f>
        <v>78933.2</v>
      </c>
      <c r="V43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32">
        <f>IF(amazon[[#This Row],[Rating_Count]]&lt;1000,1, 0)</f>
        <v>0</v>
      </c>
      <c r="X432" s="3">
        <f>VALUE(amazon[[#This Row],[Rating]]*amazon[[#This Row],[Rating_Count]])</f>
        <v>78933.2</v>
      </c>
    </row>
    <row r="433" spans="1:24" x14ac:dyDescent="0.2">
      <c r="A433" t="s">
        <v>3257</v>
      </c>
      <c r="B433" t="s">
        <v>11508</v>
      </c>
      <c r="C433" t="s">
        <v>11248</v>
      </c>
      <c r="D433" s="2">
        <v>999</v>
      </c>
      <c r="E433" s="2">
        <v>1599</v>
      </c>
      <c r="F433" s="2">
        <v>0.38</v>
      </c>
      <c r="G433" s="2">
        <v>4</v>
      </c>
      <c r="H433" s="3">
        <v>7222</v>
      </c>
      <c r="I433" t="s">
        <v>3258</v>
      </c>
      <c r="J433" t="s">
        <v>3096</v>
      </c>
      <c r="K433" t="s">
        <v>3097</v>
      </c>
      <c r="L433" t="s">
        <v>3098</v>
      </c>
      <c r="M433" t="s">
        <v>3099</v>
      </c>
      <c r="N433" t="s">
        <v>3100</v>
      </c>
      <c r="O433" t="s">
        <v>3259</v>
      </c>
      <c r="P433" t="s">
        <v>3260</v>
      </c>
      <c r="Q433" t="str">
        <f>IF(amazon[[#This Row],[Discount_Percentage]] &gt;= 50, "Yes", "No")</f>
        <v>No</v>
      </c>
      <c r="R433" s="3">
        <f>amazon[[#This Row],[Actual_Price]]*amazon[[#This Row],[Rating_Count]]</f>
        <v>11547978</v>
      </c>
      <c r="S433" s="7">
        <f>IF(amazon[[#This Row],[Discount_Percentage]]&gt;=0.5, 1,0)</f>
        <v>0</v>
      </c>
      <c r="T433" s="1" t="str">
        <f>IF(amazon[[#This Row],[Discounted_Price]]&lt;200, "₹200", IF(amazon[[#This Row],[Discounted_Price]]&lt;= 500, "₹200–₹500", "&gt;₹500"))</f>
        <v>&gt;₹500</v>
      </c>
      <c r="U433" s="3">
        <f>amazon[[#This Row],[Rating]]*amazon[[#This Row],[Rating_Count]]</f>
        <v>28888</v>
      </c>
      <c r="V43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33">
        <f>IF(amazon[[#This Row],[Rating_Count]]&lt;1000,1, 0)</f>
        <v>0</v>
      </c>
      <c r="X433" s="3">
        <f>VALUE(amazon[[#This Row],[Rating]]*amazon[[#This Row],[Rating_Count]])</f>
        <v>28888</v>
      </c>
    </row>
    <row r="434" spans="1:24" x14ac:dyDescent="0.2">
      <c r="A434" t="s">
        <v>3261</v>
      </c>
      <c r="B434" t="s">
        <v>11480</v>
      </c>
      <c r="C434" t="s">
        <v>11248</v>
      </c>
      <c r="D434" s="2">
        <v>12999</v>
      </c>
      <c r="E434" s="2">
        <v>17999</v>
      </c>
      <c r="F434" s="2">
        <v>0.28000000000000003</v>
      </c>
      <c r="G434" s="2">
        <v>4.0999999999999996</v>
      </c>
      <c r="H434" s="3">
        <v>18998</v>
      </c>
      <c r="I434" t="s">
        <v>2797</v>
      </c>
      <c r="J434" t="s">
        <v>2798</v>
      </c>
      <c r="K434" t="s">
        <v>2799</v>
      </c>
      <c r="L434" t="s">
        <v>2800</v>
      </c>
      <c r="M434" t="s">
        <v>2801</v>
      </c>
      <c r="N434" t="s">
        <v>2802</v>
      </c>
      <c r="O434" t="s">
        <v>3262</v>
      </c>
      <c r="P434" t="s">
        <v>3263</v>
      </c>
      <c r="Q434" t="str">
        <f>IF(amazon[[#This Row],[Discount_Percentage]] &gt;= 50, "Yes", "No")</f>
        <v>No</v>
      </c>
      <c r="R434" s="3">
        <f>amazon[[#This Row],[Actual_Price]]*amazon[[#This Row],[Rating_Count]]</f>
        <v>341945002</v>
      </c>
      <c r="S434" s="7">
        <f>IF(amazon[[#This Row],[Discount_Percentage]]&gt;=0.5, 1,0)</f>
        <v>0</v>
      </c>
      <c r="T434" s="1" t="str">
        <f>IF(amazon[[#This Row],[Discounted_Price]]&lt;200, "₹200", IF(amazon[[#This Row],[Discounted_Price]]&lt;= 500, "₹200–₹500", "&gt;₹500"))</f>
        <v>&gt;₹500</v>
      </c>
      <c r="U434" s="3">
        <f>amazon[[#This Row],[Rating]]*amazon[[#This Row],[Rating_Count]]</f>
        <v>77891.799999999988</v>
      </c>
      <c r="V43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34">
        <f>IF(amazon[[#This Row],[Rating_Count]]&lt;1000,1, 0)</f>
        <v>0</v>
      </c>
      <c r="X434" s="3">
        <f>VALUE(amazon[[#This Row],[Rating]]*amazon[[#This Row],[Rating_Count]])</f>
        <v>77891.799999999988</v>
      </c>
    </row>
    <row r="435" spans="1:24" x14ac:dyDescent="0.2">
      <c r="A435" t="s">
        <v>3264</v>
      </c>
      <c r="B435" t="s">
        <v>11496</v>
      </c>
      <c r="C435" t="s">
        <v>11248</v>
      </c>
      <c r="D435" s="2">
        <v>15490</v>
      </c>
      <c r="E435" s="2">
        <v>20990</v>
      </c>
      <c r="F435" s="2">
        <v>0.26</v>
      </c>
      <c r="G435" s="2">
        <v>4.2</v>
      </c>
      <c r="H435" s="3">
        <v>32916</v>
      </c>
      <c r="I435" t="s">
        <v>3265</v>
      </c>
      <c r="J435" t="s">
        <v>2925</v>
      </c>
      <c r="K435" t="s">
        <v>2926</v>
      </c>
      <c r="L435" t="s">
        <v>2927</v>
      </c>
      <c r="M435" t="s">
        <v>2928</v>
      </c>
      <c r="N435" t="s">
        <v>2929</v>
      </c>
      <c r="O435" t="s">
        <v>3266</v>
      </c>
      <c r="P435" t="s">
        <v>3267</v>
      </c>
      <c r="Q435" t="str">
        <f>IF(amazon[[#This Row],[Discount_Percentage]] &gt;= 50, "Yes", "No")</f>
        <v>No</v>
      </c>
      <c r="R435" s="3">
        <f>amazon[[#This Row],[Actual_Price]]*amazon[[#This Row],[Rating_Count]]</f>
        <v>690906840</v>
      </c>
      <c r="S435" s="7">
        <f>IF(amazon[[#This Row],[Discount_Percentage]]&gt;=0.5, 1,0)</f>
        <v>0</v>
      </c>
      <c r="T435" s="1" t="str">
        <f>IF(amazon[[#This Row],[Discounted_Price]]&lt;200, "₹200", IF(amazon[[#This Row],[Discounted_Price]]&lt;= 500, "₹200–₹500", "&gt;₹500"))</f>
        <v>&gt;₹500</v>
      </c>
      <c r="U435" s="3">
        <f>amazon[[#This Row],[Rating]]*amazon[[#This Row],[Rating_Count]]</f>
        <v>138247.20000000001</v>
      </c>
      <c r="V43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35">
        <f>IF(amazon[[#This Row],[Rating_Count]]&lt;1000,1, 0)</f>
        <v>0</v>
      </c>
      <c r="X435" s="3">
        <f>VALUE(amazon[[#This Row],[Rating]]*amazon[[#This Row],[Rating_Count]])</f>
        <v>138247.20000000001</v>
      </c>
    </row>
    <row r="436" spans="1:24" x14ac:dyDescent="0.2">
      <c r="A436" t="s">
        <v>3268</v>
      </c>
      <c r="B436" t="s">
        <v>11514</v>
      </c>
      <c r="C436" t="s">
        <v>11248</v>
      </c>
      <c r="D436" s="2">
        <v>999</v>
      </c>
      <c r="E436" s="2">
        <v>2899</v>
      </c>
      <c r="F436" s="2">
        <v>0.66</v>
      </c>
      <c r="G436" s="2">
        <v>4.5999999999999996</v>
      </c>
      <c r="H436" s="3">
        <v>26603</v>
      </c>
      <c r="I436" t="s">
        <v>3269</v>
      </c>
      <c r="J436" t="s">
        <v>3270</v>
      </c>
      <c r="K436" t="s">
        <v>3271</v>
      </c>
      <c r="L436" t="s">
        <v>3272</v>
      </c>
      <c r="M436" t="s">
        <v>3273</v>
      </c>
      <c r="N436" t="s">
        <v>3274</v>
      </c>
      <c r="O436" t="s">
        <v>3275</v>
      </c>
      <c r="P436" t="s">
        <v>3276</v>
      </c>
      <c r="Q436" t="str">
        <f>IF(amazon[[#This Row],[Discount_Percentage]] &gt;= 50, "Yes", "No")</f>
        <v>No</v>
      </c>
      <c r="R436" s="3">
        <f>amazon[[#This Row],[Actual_Price]]*amazon[[#This Row],[Rating_Count]]</f>
        <v>77122097</v>
      </c>
      <c r="S436" s="7">
        <f>IF(amazon[[#This Row],[Discount_Percentage]]&gt;=0.5, 1,0)</f>
        <v>1</v>
      </c>
      <c r="T436" s="1" t="str">
        <f>IF(amazon[[#This Row],[Discounted_Price]]&lt;200, "₹200", IF(amazon[[#This Row],[Discounted_Price]]&lt;= 500, "₹200–₹500", "&gt;₹500"))</f>
        <v>&gt;₹500</v>
      </c>
      <c r="U436" s="3">
        <f>amazon[[#This Row],[Rating]]*amazon[[#This Row],[Rating_Count]]</f>
        <v>122373.79999999999</v>
      </c>
      <c r="V43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36">
        <f>IF(amazon[[#This Row],[Rating_Count]]&lt;1000,1, 0)</f>
        <v>0</v>
      </c>
      <c r="X436" s="3">
        <f>VALUE(amazon[[#This Row],[Rating]]*amazon[[#This Row],[Rating_Count]])</f>
        <v>122373.79999999999</v>
      </c>
    </row>
    <row r="437" spans="1:24" x14ac:dyDescent="0.2">
      <c r="A437" t="s">
        <v>3277</v>
      </c>
      <c r="B437" t="s">
        <v>11488</v>
      </c>
      <c r="C437" t="s">
        <v>11248</v>
      </c>
      <c r="D437" s="2">
        <v>1599</v>
      </c>
      <c r="E437" s="2">
        <v>4999</v>
      </c>
      <c r="F437" s="2">
        <v>0.68</v>
      </c>
      <c r="G437" s="2">
        <v>4</v>
      </c>
      <c r="H437" s="3">
        <v>67950</v>
      </c>
      <c r="I437" t="s">
        <v>3278</v>
      </c>
      <c r="J437" t="s">
        <v>3279</v>
      </c>
      <c r="K437" t="s">
        <v>3280</v>
      </c>
      <c r="L437" t="s">
        <v>3281</v>
      </c>
      <c r="M437" t="s">
        <v>3282</v>
      </c>
      <c r="N437" t="s">
        <v>3283</v>
      </c>
      <c r="O437" t="s">
        <v>3284</v>
      </c>
      <c r="P437" t="s">
        <v>3285</v>
      </c>
      <c r="Q437" t="str">
        <f>IF(amazon[[#This Row],[Discount_Percentage]] &gt;= 50, "Yes", "No")</f>
        <v>No</v>
      </c>
      <c r="R437" s="3">
        <f>amazon[[#This Row],[Actual_Price]]*amazon[[#This Row],[Rating_Count]]</f>
        <v>339682050</v>
      </c>
      <c r="S437" s="7">
        <f>IF(amazon[[#This Row],[Discount_Percentage]]&gt;=0.5, 1,0)</f>
        <v>1</v>
      </c>
      <c r="T437" s="1" t="str">
        <f>IF(amazon[[#This Row],[Discounted_Price]]&lt;200, "₹200", IF(amazon[[#This Row],[Discounted_Price]]&lt;= 500, "₹200–₹500", "&gt;₹500"))</f>
        <v>&gt;₹500</v>
      </c>
      <c r="U437" s="3">
        <f>amazon[[#This Row],[Rating]]*amazon[[#This Row],[Rating_Count]]</f>
        <v>271800</v>
      </c>
      <c r="V43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37">
        <f>IF(amazon[[#This Row],[Rating_Count]]&lt;1000,1, 0)</f>
        <v>0</v>
      </c>
      <c r="X437" s="3">
        <f>VALUE(amazon[[#This Row],[Rating]]*amazon[[#This Row],[Rating_Count]])</f>
        <v>271800</v>
      </c>
    </row>
    <row r="438" spans="1:24" x14ac:dyDescent="0.2">
      <c r="A438" t="s">
        <v>3286</v>
      </c>
      <c r="B438" t="s">
        <v>11478</v>
      </c>
      <c r="C438" t="s">
        <v>11248</v>
      </c>
      <c r="D438" s="2">
        <v>1324</v>
      </c>
      <c r="E438" s="2">
        <v>1699</v>
      </c>
      <c r="F438" s="2">
        <v>0.22</v>
      </c>
      <c r="G438" s="2">
        <v>4</v>
      </c>
      <c r="H438" s="3">
        <v>128311</v>
      </c>
      <c r="I438" t="s">
        <v>3251</v>
      </c>
      <c r="J438" t="s">
        <v>2658</v>
      </c>
      <c r="K438" t="s">
        <v>2659</v>
      </c>
      <c r="L438" t="s">
        <v>2660</v>
      </c>
      <c r="M438" t="s">
        <v>2661</v>
      </c>
      <c r="N438" t="s">
        <v>2662</v>
      </c>
      <c r="O438" t="s">
        <v>2663</v>
      </c>
      <c r="P438" t="s">
        <v>3287</v>
      </c>
      <c r="Q438" t="str">
        <f>IF(amazon[[#This Row],[Discount_Percentage]] &gt;= 50, "Yes", "No")</f>
        <v>No</v>
      </c>
      <c r="R438" s="3">
        <f>amazon[[#This Row],[Actual_Price]]*amazon[[#This Row],[Rating_Count]]</f>
        <v>218000389</v>
      </c>
      <c r="S438" s="7">
        <f>IF(amazon[[#This Row],[Discount_Percentage]]&gt;=0.5, 1,0)</f>
        <v>0</v>
      </c>
      <c r="T438" s="1" t="str">
        <f>IF(amazon[[#This Row],[Discounted_Price]]&lt;200, "₹200", IF(amazon[[#This Row],[Discounted_Price]]&lt;= 500, "₹200–₹500", "&gt;₹500"))</f>
        <v>&gt;₹500</v>
      </c>
      <c r="U438" s="3">
        <f>amazon[[#This Row],[Rating]]*amazon[[#This Row],[Rating_Count]]</f>
        <v>513244</v>
      </c>
      <c r="V43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38">
        <f>IF(amazon[[#This Row],[Rating_Count]]&lt;1000,1, 0)</f>
        <v>0</v>
      </c>
      <c r="X438" s="3">
        <f>VALUE(amazon[[#This Row],[Rating]]*amazon[[#This Row],[Rating_Count]])</f>
        <v>513244</v>
      </c>
    </row>
    <row r="439" spans="1:24" x14ac:dyDescent="0.2">
      <c r="A439" t="s">
        <v>3288</v>
      </c>
      <c r="B439" t="s">
        <v>11515</v>
      </c>
      <c r="C439" t="s">
        <v>11248</v>
      </c>
      <c r="D439" s="2">
        <v>20999</v>
      </c>
      <c r="E439" s="2">
        <v>29990</v>
      </c>
      <c r="F439" s="2">
        <v>0.3</v>
      </c>
      <c r="G439" s="2">
        <v>4.3</v>
      </c>
      <c r="H439" s="3">
        <v>9499</v>
      </c>
      <c r="I439" t="s">
        <v>3289</v>
      </c>
      <c r="J439" t="s">
        <v>3290</v>
      </c>
      <c r="K439" t="s">
        <v>3291</v>
      </c>
      <c r="L439" t="s">
        <v>3292</v>
      </c>
      <c r="M439" t="s">
        <v>3293</v>
      </c>
      <c r="N439" t="s">
        <v>3294</v>
      </c>
      <c r="O439" t="s">
        <v>3295</v>
      </c>
      <c r="P439" t="s">
        <v>3296</v>
      </c>
      <c r="Q439" t="str">
        <f>IF(amazon[[#This Row],[Discount_Percentage]] &gt;= 50, "Yes", "No")</f>
        <v>No</v>
      </c>
      <c r="R439" s="3">
        <f>amazon[[#This Row],[Actual_Price]]*amazon[[#This Row],[Rating_Count]]</f>
        <v>284875010</v>
      </c>
      <c r="S439" s="7">
        <f>IF(amazon[[#This Row],[Discount_Percentage]]&gt;=0.5, 1,0)</f>
        <v>0</v>
      </c>
      <c r="T439" s="1" t="str">
        <f>IF(amazon[[#This Row],[Discounted_Price]]&lt;200, "₹200", IF(amazon[[#This Row],[Discounted_Price]]&lt;= 500, "₹200–₹500", "&gt;₹500"))</f>
        <v>&gt;₹500</v>
      </c>
      <c r="U439" s="3">
        <f>amazon[[#This Row],[Rating]]*amazon[[#This Row],[Rating_Count]]</f>
        <v>40845.699999999997</v>
      </c>
      <c r="V43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39">
        <f>IF(amazon[[#This Row],[Rating_Count]]&lt;1000,1, 0)</f>
        <v>0</v>
      </c>
      <c r="X439" s="3">
        <f>VALUE(amazon[[#This Row],[Rating]]*amazon[[#This Row],[Rating_Count]])</f>
        <v>40845.699999999997</v>
      </c>
    </row>
    <row r="440" spans="1:24" x14ac:dyDescent="0.2">
      <c r="A440" t="s">
        <v>3297</v>
      </c>
      <c r="B440" t="s">
        <v>11516</v>
      </c>
      <c r="C440" t="s">
        <v>11248</v>
      </c>
      <c r="D440" s="2">
        <v>999</v>
      </c>
      <c r="E440" s="2">
        <v>1999</v>
      </c>
      <c r="F440" s="2">
        <v>0.5</v>
      </c>
      <c r="G440" s="2">
        <v>4.3</v>
      </c>
      <c r="H440" s="3">
        <v>1777</v>
      </c>
      <c r="I440" t="s">
        <v>3298</v>
      </c>
      <c r="J440" t="s">
        <v>3299</v>
      </c>
      <c r="K440" t="s">
        <v>3300</v>
      </c>
      <c r="L440" t="s">
        <v>3301</v>
      </c>
      <c r="M440" t="s">
        <v>3302</v>
      </c>
      <c r="N440" t="s">
        <v>3303</v>
      </c>
      <c r="O440" t="s">
        <v>3304</v>
      </c>
      <c r="P440" t="s">
        <v>3305</v>
      </c>
      <c r="Q440" t="str">
        <f>IF(amazon[[#This Row],[Discount_Percentage]] &gt;= 50, "Yes", "No")</f>
        <v>No</v>
      </c>
      <c r="R440" s="3">
        <f>amazon[[#This Row],[Actual_Price]]*amazon[[#This Row],[Rating_Count]]</f>
        <v>3552223</v>
      </c>
      <c r="S440" s="7">
        <f>IF(amazon[[#This Row],[Discount_Percentage]]&gt;=0.5, 1,0)</f>
        <v>1</v>
      </c>
      <c r="T440" s="1" t="str">
        <f>IF(amazon[[#This Row],[Discounted_Price]]&lt;200, "₹200", IF(amazon[[#This Row],[Discounted_Price]]&lt;= 500, "₹200–₹500", "&gt;₹500"))</f>
        <v>&gt;₹500</v>
      </c>
      <c r="U440" s="3">
        <f>amazon[[#This Row],[Rating]]*amazon[[#This Row],[Rating_Count]]</f>
        <v>7641.0999999999995</v>
      </c>
      <c r="V44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40">
        <f>IF(amazon[[#This Row],[Rating_Count]]&lt;1000,1, 0)</f>
        <v>0</v>
      </c>
      <c r="X440" s="3">
        <f>VALUE(amazon[[#This Row],[Rating]]*amazon[[#This Row],[Rating_Count]])</f>
        <v>7641.0999999999995</v>
      </c>
    </row>
    <row r="441" spans="1:24" x14ac:dyDescent="0.2">
      <c r="A441" t="s">
        <v>3306</v>
      </c>
      <c r="B441" t="s">
        <v>11517</v>
      </c>
      <c r="C441" t="s">
        <v>11248</v>
      </c>
      <c r="D441" s="2">
        <v>12490</v>
      </c>
      <c r="E441" s="2">
        <v>15990</v>
      </c>
      <c r="F441" s="2">
        <v>0.22</v>
      </c>
      <c r="G441" s="2">
        <v>4.2</v>
      </c>
      <c r="H441" s="3">
        <v>58506</v>
      </c>
      <c r="I441" t="s">
        <v>3307</v>
      </c>
      <c r="J441" t="s">
        <v>3308</v>
      </c>
      <c r="K441" t="s">
        <v>3309</v>
      </c>
      <c r="L441" t="s">
        <v>3310</v>
      </c>
      <c r="M441" t="s">
        <v>3311</v>
      </c>
      <c r="N441" t="s">
        <v>3312</v>
      </c>
      <c r="O441" t="s">
        <v>3313</v>
      </c>
      <c r="P441" t="s">
        <v>3314</v>
      </c>
      <c r="Q441" t="str">
        <f>IF(amazon[[#This Row],[Discount_Percentage]] &gt;= 50, "Yes", "No")</f>
        <v>No</v>
      </c>
      <c r="R441" s="3">
        <f>amazon[[#This Row],[Actual_Price]]*amazon[[#This Row],[Rating_Count]]</f>
        <v>935510940</v>
      </c>
      <c r="S441" s="7">
        <f>IF(amazon[[#This Row],[Discount_Percentage]]&gt;=0.5, 1,0)</f>
        <v>0</v>
      </c>
      <c r="T441" s="1" t="str">
        <f>IF(amazon[[#This Row],[Discounted_Price]]&lt;200, "₹200", IF(amazon[[#This Row],[Discounted_Price]]&lt;= 500, "₹200–₹500", "&gt;₹500"))</f>
        <v>&gt;₹500</v>
      </c>
      <c r="U441" s="3">
        <f>amazon[[#This Row],[Rating]]*amazon[[#This Row],[Rating_Count]]</f>
        <v>245725.2</v>
      </c>
      <c r="V44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41">
        <f>IF(amazon[[#This Row],[Rating_Count]]&lt;1000,1, 0)</f>
        <v>0</v>
      </c>
      <c r="X441" s="3">
        <f>VALUE(amazon[[#This Row],[Rating]]*amazon[[#This Row],[Rating_Count]])</f>
        <v>245725.2</v>
      </c>
    </row>
    <row r="442" spans="1:24" x14ac:dyDescent="0.2">
      <c r="A442" t="s">
        <v>3315</v>
      </c>
      <c r="B442" t="s">
        <v>11489</v>
      </c>
      <c r="C442" t="s">
        <v>11248</v>
      </c>
      <c r="D442" s="2">
        <v>17999</v>
      </c>
      <c r="E442" s="2">
        <v>21990</v>
      </c>
      <c r="F442" s="2">
        <v>0.18</v>
      </c>
      <c r="G442" s="2">
        <v>4</v>
      </c>
      <c r="H442" s="3">
        <v>21350</v>
      </c>
      <c r="I442" t="s">
        <v>3316</v>
      </c>
      <c r="J442" t="s">
        <v>2824</v>
      </c>
      <c r="K442" t="s">
        <v>2825</v>
      </c>
      <c r="L442" t="s">
        <v>2826</v>
      </c>
      <c r="M442" t="s">
        <v>2827</v>
      </c>
      <c r="N442" t="s">
        <v>2828</v>
      </c>
      <c r="O442" t="s">
        <v>2829</v>
      </c>
      <c r="P442" t="s">
        <v>3317</v>
      </c>
      <c r="Q442" t="str">
        <f>IF(amazon[[#This Row],[Discount_Percentage]] &gt;= 50, "Yes", "No")</f>
        <v>No</v>
      </c>
      <c r="R442" s="3">
        <f>amazon[[#This Row],[Actual_Price]]*amazon[[#This Row],[Rating_Count]]</f>
        <v>469486500</v>
      </c>
      <c r="S442" s="7">
        <f>IF(amazon[[#This Row],[Discount_Percentage]]&gt;=0.5, 1,0)</f>
        <v>0</v>
      </c>
      <c r="T442" s="1" t="str">
        <f>IF(amazon[[#This Row],[Discounted_Price]]&lt;200, "₹200", IF(amazon[[#This Row],[Discounted_Price]]&lt;= 500, "₹200–₹500", "&gt;₹500"))</f>
        <v>&gt;₹500</v>
      </c>
      <c r="U442" s="3">
        <f>amazon[[#This Row],[Rating]]*amazon[[#This Row],[Rating_Count]]</f>
        <v>85400</v>
      </c>
      <c r="V44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42">
        <f>IF(amazon[[#This Row],[Rating_Count]]&lt;1000,1, 0)</f>
        <v>0</v>
      </c>
      <c r="X442" s="3">
        <f>VALUE(amazon[[#This Row],[Rating]]*amazon[[#This Row],[Rating_Count]])</f>
        <v>85400</v>
      </c>
    </row>
    <row r="443" spans="1:24" x14ac:dyDescent="0.2">
      <c r="A443" t="s">
        <v>3318</v>
      </c>
      <c r="B443" t="s">
        <v>11518</v>
      </c>
      <c r="C443" t="s">
        <v>11248</v>
      </c>
      <c r="D443" s="2">
        <v>1399</v>
      </c>
      <c r="E443" s="2">
        <v>1630</v>
      </c>
      <c r="F443" s="2">
        <v>0.14000000000000001</v>
      </c>
      <c r="G443" s="2">
        <v>4</v>
      </c>
      <c r="H443" s="3">
        <v>9378</v>
      </c>
      <c r="I443" t="s">
        <v>3319</v>
      </c>
      <c r="J443" t="s">
        <v>3320</v>
      </c>
      <c r="K443" t="s">
        <v>3321</v>
      </c>
      <c r="L443" t="s">
        <v>3322</v>
      </c>
      <c r="M443" t="s">
        <v>3323</v>
      </c>
      <c r="N443" t="s">
        <v>3324</v>
      </c>
      <c r="O443" t="s">
        <v>3325</v>
      </c>
      <c r="P443" t="s">
        <v>3326</v>
      </c>
      <c r="Q443" t="str">
        <f>IF(amazon[[#This Row],[Discount_Percentage]] &gt;= 50, "Yes", "No")</f>
        <v>No</v>
      </c>
      <c r="R443" s="3">
        <f>amazon[[#This Row],[Actual_Price]]*amazon[[#This Row],[Rating_Count]]</f>
        <v>15286140</v>
      </c>
      <c r="S443" s="7">
        <f>IF(amazon[[#This Row],[Discount_Percentage]]&gt;=0.5, 1,0)</f>
        <v>0</v>
      </c>
      <c r="T443" s="1" t="str">
        <f>IF(amazon[[#This Row],[Discounted_Price]]&lt;200, "₹200", IF(amazon[[#This Row],[Discounted_Price]]&lt;= 500, "₹200–₹500", "&gt;₹500"))</f>
        <v>&gt;₹500</v>
      </c>
      <c r="U443" s="3">
        <f>amazon[[#This Row],[Rating]]*amazon[[#This Row],[Rating_Count]]</f>
        <v>37512</v>
      </c>
      <c r="V44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43">
        <f>IF(amazon[[#This Row],[Rating_Count]]&lt;1000,1, 0)</f>
        <v>0</v>
      </c>
      <c r="X443" s="3">
        <f>VALUE(amazon[[#This Row],[Rating]]*amazon[[#This Row],[Rating_Count]])</f>
        <v>37512</v>
      </c>
    </row>
    <row r="444" spans="1:24" x14ac:dyDescent="0.2">
      <c r="A444" t="s">
        <v>3327</v>
      </c>
      <c r="B444" t="s">
        <v>11472</v>
      </c>
      <c r="C444" t="s">
        <v>11248</v>
      </c>
      <c r="D444" s="2">
        <v>1499</v>
      </c>
      <c r="E444" s="2">
        <v>6990</v>
      </c>
      <c r="F444" s="2">
        <v>0.79</v>
      </c>
      <c r="G444" s="2">
        <v>3.9</v>
      </c>
      <c r="H444" s="3">
        <v>21796</v>
      </c>
      <c r="I444" t="s">
        <v>2666</v>
      </c>
      <c r="J444" t="s">
        <v>2667</v>
      </c>
      <c r="K444" t="s">
        <v>2668</v>
      </c>
      <c r="L444" t="s">
        <v>2669</v>
      </c>
      <c r="M444" t="s">
        <v>2670</v>
      </c>
      <c r="N444" t="s">
        <v>2671</v>
      </c>
      <c r="O444" t="s">
        <v>3328</v>
      </c>
      <c r="P444" t="s">
        <v>3329</v>
      </c>
      <c r="Q444" t="str">
        <f>IF(amazon[[#This Row],[Discount_Percentage]] &gt;= 50, "Yes", "No")</f>
        <v>No</v>
      </c>
      <c r="R444" s="3">
        <f>amazon[[#This Row],[Actual_Price]]*amazon[[#This Row],[Rating_Count]]</f>
        <v>152354040</v>
      </c>
      <c r="S444" s="7">
        <f>IF(amazon[[#This Row],[Discount_Percentage]]&gt;=0.5, 1,0)</f>
        <v>1</v>
      </c>
      <c r="T444" s="1" t="str">
        <f>IF(amazon[[#This Row],[Discounted_Price]]&lt;200, "₹200", IF(amazon[[#This Row],[Discounted_Price]]&lt;= 500, "₹200–₹500", "&gt;₹500"))</f>
        <v>&gt;₹500</v>
      </c>
      <c r="U444" s="3">
        <f>amazon[[#This Row],[Rating]]*amazon[[#This Row],[Rating_Count]]</f>
        <v>85004.4</v>
      </c>
      <c r="V44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44">
        <f>IF(amazon[[#This Row],[Rating_Count]]&lt;1000,1, 0)</f>
        <v>0</v>
      </c>
      <c r="X444" s="3">
        <f>VALUE(amazon[[#This Row],[Rating]]*amazon[[#This Row],[Rating_Count]])</f>
        <v>85004.4</v>
      </c>
    </row>
    <row r="445" spans="1:24" x14ac:dyDescent="0.2">
      <c r="A445" t="s">
        <v>3330</v>
      </c>
      <c r="B445" t="s">
        <v>11472</v>
      </c>
      <c r="C445" t="s">
        <v>11248</v>
      </c>
      <c r="D445" s="2">
        <v>1999</v>
      </c>
      <c r="E445" s="2">
        <v>7990</v>
      </c>
      <c r="F445" s="2">
        <v>0.75</v>
      </c>
      <c r="G445" s="2">
        <v>3.8</v>
      </c>
      <c r="H445" s="3">
        <v>17833</v>
      </c>
      <c r="I445" t="s">
        <v>2593</v>
      </c>
      <c r="J445" t="s">
        <v>2594</v>
      </c>
      <c r="K445" t="s">
        <v>2595</v>
      </c>
      <c r="L445" t="s">
        <v>2596</v>
      </c>
      <c r="M445" t="s">
        <v>2597</v>
      </c>
      <c r="N445" t="s">
        <v>2598</v>
      </c>
      <c r="O445" t="s">
        <v>3331</v>
      </c>
      <c r="P445" t="s">
        <v>3332</v>
      </c>
      <c r="Q445" t="str">
        <f>IF(amazon[[#This Row],[Discount_Percentage]] &gt;= 50, "Yes", "No")</f>
        <v>No</v>
      </c>
      <c r="R445" s="3">
        <f>amazon[[#This Row],[Actual_Price]]*amazon[[#This Row],[Rating_Count]]</f>
        <v>142485670</v>
      </c>
      <c r="S445" s="7">
        <f>IF(amazon[[#This Row],[Discount_Percentage]]&gt;=0.5, 1,0)</f>
        <v>1</v>
      </c>
      <c r="T445" s="1" t="str">
        <f>IF(amazon[[#This Row],[Discounted_Price]]&lt;200, "₹200", IF(amazon[[#This Row],[Discounted_Price]]&lt;= 500, "₹200–₹500", "&gt;₹500"))</f>
        <v>&gt;₹500</v>
      </c>
      <c r="U445" s="3">
        <f>amazon[[#This Row],[Rating]]*amazon[[#This Row],[Rating_Count]]</f>
        <v>67765.399999999994</v>
      </c>
      <c r="V44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45">
        <f>IF(amazon[[#This Row],[Rating_Count]]&lt;1000,1, 0)</f>
        <v>0</v>
      </c>
      <c r="X445" s="3">
        <f>VALUE(amazon[[#This Row],[Rating]]*amazon[[#This Row],[Rating_Count]])</f>
        <v>67765.399999999994</v>
      </c>
    </row>
    <row r="446" spans="1:24" x14ac:dyDescent="0.2">
      <c r="A446" t="s">
        <v>3333</v>
      </c>
      <c r="B446" t="s">
        <v>11514</v>
      </c>
      <c r="C446" t="s">
        <v>11248</v>
      </c>
      <c r="D446" s="2">
        <v>999</v>
      </c>
      <c r="E446" s="2">
        <v>2899</v>
      </c>
      <c r="F446" s="2">
        <v>0.66</v>
      </c>
      <c r="G446" s="2">
        <v>4.7</v>
      </c>
      <c r="H446" s="3">
        <v>7779</v>
      </c>
      <c r="I446" t="s">
        <v>3334</v>
      </c>
      <c r="J446" t="s">
        <v>3335</v>
      </c>
      <c r="K446" t="s">
        <v>3336</v>
      </c>
      <c r="L446" t="s">
        <v>3337</v>
      </c>
      <c r="M446" t="s">
        <v>3338</v>
      </c>
      <c r="N446" t="s">
        <v>3339</v>
      </c>
      <c r="O446" t="s">
        <v>3340</v>
      </c>
      <c r="P446" t="s">
        <v>3341</v>
      </c>
      <c r="Q446" t="str">
        <f>IF(amazon[[#This Row],[Discount_Percentage]] &gt;= 50, "Yes", "No")</f>
        <v>No</v>
      </c>
      <c r="R446" s="3">
        <f>amazon[[#This Row],[Actual_Price]]*amazon[[#This Row],[Rating_Count]]</f>
        <v>22551321</v>
      </c>
      <c r="S446" s="7">
        <f>IF(amazon[[#This Row],[Discount_Percentage]]&gt;=0.5, 1,0)</f>
        <v>1</v>
      </c>
      <c r="T446" s="1" t="str">
        <f>IF(amazon[[#This Row],[Discounted_Price]]&lt;200, "₹200", IF(amazon[[#This Row],[Discounted_Price]]&lt;= 500, "₹200–₹500", "&gt;₹500"))</f>
        <v>&gt;₹500</v>
      </c>
      <c r="U446" s="3">
        <f>amazon[[#This Row],[Rating]]*amazon[[#This Row],[Rating_Count]]</f>
        <v>36561.300000000003</v>
      </c>
      <c r="V44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46">
        <f>IF(amazon[[#This Row],[Rating_Count]]&lt;1000,1, 0)</f>
        <v>0</v>
      </c>
      <c r="X446" s="3">
        <f>VALUE(amazon[[#This Row],[Rating]]*amazon[[#This Row],[Rating_Count]])</f>
        <v>36561.300000000003</v>
      </c>
    </row>
    <row r="447" spans="1:24" x14ac:dyDescent="0.2">
      <c r="A447" t="s">
        <v>3342</v>
      </c>
      <c r="B447" t="s">
        <v>11519</v>
      </c>
      <c r="C447" t="s">
        <v>11248</v>
      </c>
      <c r="D447" s="2">
        <v>2099</v>
      </c>
      <c r="E447" s="2">
        <v>5999</v>
      </c>
      <c r="F447" s="2">
        <v>0.65</v>
      </c>
      <c r="G447" s="2">
        <v>4.3</v>
      </c>
      <c r="H447" s="3">
        <v>17129</v>
      </c>
      <c r="I447" t="s">
        <v>3343</v>
      </c>
      <c r="J447" t="s">
        <v>3344</v>
      </c>
      <c r="K447" t="s">
        <v>3345</v>
      </c>
      <c r="L447" t="s">
        <v>3346</v>
      </c>
      <c r="M447" t="s">
        <v>3347</v>
      </c>
      <c r="N447" t="s">
        <v>3348</v>
      </c>
      <c r="O447" t="s">
        <v>3349</v>
      </c>
      <c r="P447" t="s">
        <v>3350</v>
      </c>
      <c r="Q447" t="str">
        <f>IF(amazon[[#This Row],[Discount_Percentage]] &gt;= 50, "Yes", "No")</f>
        <v>No</v>
      </c>
      <c r="R447" s="3">
        <f>amazon[[#This Row],[Actual_Price]]*amazon[[#This Row],[Rating_Count]]</f>
        <v>102756871</v>
      </c>
      <c r="S447" s="7">
        <f>IF(amazon[[#This Row],[Discount_Percentage]]&gt;=0.5, 1,0)</f>
        <v>1</v>
      </c>
      <c r="T447" s="1" t="str">
        <f>IF(amazon[[#This Row],[Discounted_Price]]&lt;200, "₹200", IF(amazon[[#This Row],[Discounted_Price]]&lt;= 500, "₹200–₹500", "&gt;₹500"))</f>
        <v>&gt;₹500</v>
      </c>
      <c r="U447" s="3">
        <f>amazon[[#This Row],[Rating]]*amazon[[#This Row],[Rating_Count]]</f>
        <v>73654.7</v>
      </c>
      <c r="V44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47">
        <f>IF(amazon[[#This Row],[Rating_Count]]&lt;1000,1, 0)</f>
        <v>0</v>
      </c>
      <c r="X447" s="3">
        <f>VALUE(amazon[[#This Row],[Rating]]*amazon[[#This Row],[Rating_Count]])</f>
        <v>73654.7</v>
      </c>
    </row>
    <row r="448" spans="1:24" x14ac:dyDescent="0.2">
      <c r="A448" t="s">
        <v>3351</v>
      </c>
      <c r="B448" t="s">
        <v>11291</v>
      </c>
      <c r="C448" t="s">
        <v>11248</v>
      </c>
      <c r="D448" s="2">
        <v>337</v>
      </c>
      <c r="E448" s="2">
        <v>699</v>
      </c>
      <c r="F448" s="2">
        <v>0.52</v>
      </c>
      <c r="G448" s="2">
        <v>4.2</v>
      </c>
      <c r="H448" s="3">
        <v>4969</v>
      </c>
      <c r="I448" t="s">
        <v>3352</v>
      </c>
      <c r="J448" t="s">
        <v>3353</v>
      </c>
      <c r="K448" t="s">
        <v>3354</v>
      </c>
      <c r="L448" t="s">
        <v>3355</v>
      </c>
      <c r="M448" t="s">
        <v>3356</v>
      </c>
      <c r="N448" t="s">
        <v>3357</v>
      </c>
      <c r="O448" t="s">
        <v>3358</v>
      </c>
      <c r="P448" t="s">
        <v>3359</v>
      </c>
      <c r="Q448" t="str">
        <f>IF(amazon[[#This Row],[Discount_Percentage]] &gt;= 50, "Yes", "No")</f>
        <v>No</v>
      </c>
      <c r="R448" s="3">
        <f>amazon[[#This Row],[Actual_Price]]*amazon[[#This Row],[Rating_Count]]</f>
        <v>3473331</v>
      </c>
      <c r="S448" s="7">
        <f>IF(amazon[[#This Row],[Discount_Percentage]]&gt;=0.5, 1,0)</f>
        <v>1</v>
      </c>
      <c r="T448" s="1" t="str">
        <f>IF(amazon[[#This Row],[Discounted_Price]]&lt;200, "₹200", IF(amazon[[#This Row],[Discounted_Price]]&lt;= 500, "₹200–₹500", "&gt;₹500"))</f>
        <v>₹200–₹500</v>
      </c>
      <c r="U448" s="3">
        <f>amazon[[#This Row],[Rating]]*amazon[[#This Row],[Rating_Count]]</f>
        <v>20869.8</v>
      </c>
      <c r="V44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48">
        <f>IF(amazon[[#This Row],[Rating_Count]]&lt;1000,1, 0)</f>
        <v>0</v>
      </c>
      <c r="X448" s="3">
        <f>VALUE(amazon[[#This Row],[Rating]]*amazon[[#This Row],[Rating_Count]])</f>
        <v>20869.8</v>
      </c>
    </row>
    <row r="449" spans="1:24" x14ac:dyDescent="0.2">
      <c r="A449" t="s">
        <v>3360</v>
      </c>
      <c r="B449" t="s">
        <v>11520</v>
      </c>
      <c r="C449" t="s">
        <v>11248</v>
      </c>
      <c r="D449" s="2">
        <v>2999</v>
      </c>
      <c r="E449" s="2">
        <v>7990</v>
      </c>
      <c r="F449" s="2">
        <v>0.62</v>
      </c>
      <c r="G449" s="2">
        <v>4.0999999999999996</v>
      </c>
      <c r="H449" s="3">
        <v>154</v>
      </c>
      <c r="I449" t="s">
        <v>3361</v>
      </c>
      <c r="J449" t="s">
        <v>3362</v>
      </c>
      <c r="K449" t="s">
        <v>3363</v>
      </c>
      <c r="L449" t="s">
        <v>3364</v>
      </c>
      <c r="M449" t="s">
        <v>3365</v>
      </c>
      <c r="N449" t="s">
        <v>3366</v>
      </c>
      <c r="O449" t="s">
        <v>3367</v>
      </c>
      <c r="P449" t="s">
        <v>3368</v>
      </c>
      <c r="Q449" t="str">
        <f>IF(amazon[[#This Row],[Discount_Percentage]] &gt;= 50, "Yes", "No")</f>
        <v>No</v>
      </c>
      <c r="R449" s="3">
        <f>amazon[[#This Row],[Actual_Price]]*amazon[[#This Row],[Rating_Count]]</f>
        <v>1230460</v>
      </c>
      <c r="S449" s="7">
        <f>IF(amazon[[#This Row],[Discount_Percentage]]&gt;=0.5, 1,0)</f>
        <v>1</v>
      </c>
      <c r="T449" s="1" t="str">
        <f>IF(amazon[[#This Row],[Discounted_Price]]&lt;200, "₹200", IF(amazon[[#This Row],[Discounted_Price]]&lt;= 500, "₹200–₹500", "&gt;₹500"))</f>
        <v>&gt;₹500</v>
      </c>
      <c r="U449" s="3">
        <f>amazon[[#This Row],[Rating]]*amazon[[#This Row],[Rating_Count]]</f>
        <v>631.4</v>
      </c>
      <c r="V44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49">
        <f>IF(amazon[[#This Row],[Rating_Count]]&lt;1000,1, 0)</f>
        <v>1</v>
      </c>
      <c r="X449" s="3">
        <f>VALUE(amazon[[#This Row],[Rating]]*amazon[[#This Row],[Rating_Count]])</f>
        <v>631.4</v>
      </c>
    </row>
    <row r="450" spans="1:24" x14ac:dyDescent="0.2">
      <c r="A450" t="s">
        <v>3369</v>
      </c>
      <c r="B450" t="s">
        <v>11521</v>
      </c>
      <c r="C450" t="s">
        <v>11248</v>
      </c>
      <c r="D450" s="2">
        <v>1299</v>
      </c>
      <c r="E450" s="2">
        <v>5999</v>
      </c>
      <c r="F450" s="2">
        <v>0.78</v>
      </c>
      <c r="G450" s="2">
        <v>3.3</v>
      </c>
      <c r="H450" s="3">
        <v>4415</v>
      </c>
      <c r="I450" t="s">
        <v>3370</v>
      </c>
      <c r="J450" t="s">
        <v>3371</v>
      </c>
      <c r="K450" t="s">
        <v>3372</v>
      </c>
      <c r="L450" t="s">
        <v>3373</v>
      </c>
      <c r="M450" t="s">
        <v>3374</v>
      </c>
      <c r="N450" t="s">
        <v>3375</v>
      </c>
      <c r="O450" t="s">
        <v>3376</v>
      </c>
      <c r="P450" t="s">
        <v>3377</v>
      </c>
      <c r="Q450" t="str">
        <f>IF(amazon[[#This Row],[Discount_Percentage]] &gt;= 50, "Yes", "No")</f>
        <v>No</v>
      </c>
      <c r="R450" s="3">
        <f>amazon[[#This Row],[Actual_Price]]*amazon[[#This Row],[Rating_Count]]</f>
        <v>26485585</v>
      </c>
      <c r="S450" s="7">
        <f>IF(amazon[[#This Row],[Discount_Percentage]]&gt;=0.5, 1,0)</f>
        <v>1</v>
      </c>
      <c r="T450" s="1" t="str">
        <f>IF(amazon[[#This Row],[Discounted_Price]]&lt;200, "₹200", IF(amazon[[#This Row],[Discounted_Price]]&lt;= 500, "₹200–₹500", "&gt;₹500"))</f>
        <v>&gt;₹500</v>
      </c>
      <c r="U450" s="3">
        <f>amazon[[#This Row],[Rating]]*amazon[[#This Row],[Rating_Count]]</f>
        <v>14569.5</v>
      </c>
      <c r="V45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50">
        <f>IF(amazon[[#This Row],[Rating_Count]]&lt;1000,1, 0)</f>
        <v>0</v>
      </c>
      <c r="X450" s="3">
        <f>VALUE(amazon[[#This Row],[Rating]]*amazon[[#This Row],[Rating_Count]])</f>
        <v>14569.5</v>
      </c>
    </row>
    <row r="451" spans="1:24" x14ac:dyDescent="0.2">
      <c r="A451" t="s">
        <v>3378</v>
      </c>
      <c r="B451" t="s">
        <v>11489</v>
      </c>
      <c r="C451" t="s">
        <v>11248</v>
      </c>
      <c r="D451" s="2">
        <v>16499</v>
      </c>
      <c r="E451" s="2">
        <v>20990</v>
      </c>
      <c r="F451" s="2">
        <v>0.21</v>
      </c>
      <c r="G451" s="2">
        <v>4</v>
      </c>
      <c r="H451" s="3">
        <v>21350</v>
      </c>
      <c r="I451" t="s">
        <v>3316</v>
      </c>
      <c r="J451" t="s">
        <v>2824</v>
      </c>
      <c r="K451" t="s">
        <v>2825</v>
      </c>
      <c r="L451" t="s">
        <v>2826</v>
      </c>
      <c r="M451" t="s">
        <v>2827</v>
      </c>
      <c r="N451" t="s">
        <v>2828</v>
      </c>
      <c r="O451" t="s">
        <v>3379</v>
      </c>
      <c r="P451" t="s">
        <v>3380</v>
      </c>
      <c r="Q451" t="str">
        <f>IF(amazon[[#This Row],[Discount_Percentage]] &gt;= 50, "Yes", "No")</f>
        <v>No</v>
      </c>
      <c r="R451" s="3">
        <f>amazon[[#This Row],[Actual_Price]]*amazon[[#This Row],[Rating_Count]]</f>
        <v>448136500</v>
      </c>
      <c r="S451" s="7">
        <f>IF(amazon[[#This Row],[Discount_Percentage]]&gt;=0.5, 1,0)</f>
        <v>0</v>
      </c>
      <c r="T451" s="1" t="str">
        <f>IF(amazon[[#This Row],[Discounted_Price]]&lt;200, "₹200", IF(amazon[[#This Row],[Discounted_Price]]&lt;= 500, "₹200–₹500", "&gt;₹500"))</f>
        <v>&gt;₹500</v>
      </c>
      <c r="U451" s="3">
        <f>amazon[[#This Row],[Rating]]*amazon[[#This Row],[Rating_Count]]</f>
        <v>85400</v>
      </c>
      <c r="V45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51">
        <f>IF(amazon[[#This Row],[Rating_Count]]&lt;1000,1, 0)</f>
        <v>0</v>
      </c>
      <c r="X451" s="3">
        <f>VALUE(amazon[[#This Row],[Rating]]*amazon[[#This Row],[Rating_Count]])</f>
        <v>85400</v>
      </c>
    </row>
    <row r="452" spans="1:24" x14ac:dyDescent="0.2">
      <c r="A452" t="s">
        <v>3381</v>
      </c>
      <c r="B452" t="s">
        <v>11522</v>
      </c>
      <c r="C452" t="s">
        <v>11248</v>
      </c>
      <c r="D452" s="2">
        <v>499</v>
      </c>
      <c r="E452" s="2">
        <v>499</v>
      </c>
      <c r="F452" s="2">
        <v>0</v>
      </c>
      <c r="G452" s="2">
        <v>4.2</v>
      </c>
      <c r="H452" s="3">
        <v>31539</v>
      </c>
      <c r="I452" t="s">
        <v>3382</v>
      </c>
      <c r="J452" t="s">
        <v>3383</v>
      </c>
      <c r="K452" t="s">
        <v>3384</v>
      </c>
      <c r="L452" t="s">
        <v>3385</v>
      </c>
      <c r="M452" t="s">
        <v>3386</v>
      </c>
      <c r="N452" t="s">
        <v>3387</v>
      </c>
      <c r="O452" t="s">
        <v>3388</v>
      </c>
      <c r="P452" t="s">
        <v>3389</v>
      </c>
      <c r="Q452" t="str">
        <f>IF(amazon[[#This Row],[Discount_Percentage]] &gt;= 50, "Yes", "No")</f>
        <v>No</v>
      </c>
      <c r="R452" s="3">
        <f>amazon[[#This Row],[Actual_Price]]*amazon[[#This Row],[Rating_Count]]</f>
        <v>15737961</v>
      </c>
      <c r="S452" s="7">
        <f>IF(amazon[[#This Row],[Discount_Percentage]]&gt;=0.5, 1,0)</f>
        <v>0</v>
      </c>
      <c r="T452" s="1" t="str">
        <f>IF(amazon[[#This Row],[Discounted_Price]]&lt;200, "₹200", IF(amazon[[#This Row],[Discounted_Price]]&lt;= 500, "₹200–₹500", "&gt;₹500"))</f>
        <v>₹200–₹500</v>
      </c>
      <c r="U452" s="3">
        <f>amazon[[#This Row],[Rating]]*amazon[[#This Row],[Rating_Count]]</f>
        <v>132463.80000000002</v>
      </c>
      <c r="V45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52">
        <f>IF(amazon[[#This Row],[Rating_Count]]&lt;1000,1, 0)</f>
        <v>0</v>
      </c>
      <c r="X452" s="3">
        <f>VALUE(amazon[[#This Row],[Rating]]*amazon[[#This Row],[Rating_Count]])</f>
        <v>132463.80000000002</v>
      </c>
    </row>
    <row r="453" spans="1:24" x14ac:dyDescent="0.2">
      <c r="A453" t="s">
        <v>3390</v>
      </c>
      <c r="B453" t="s">
        <v>11514</v>
      </c>
      <c r="C453" t="s">
        <v>11248</v>
      </c>
      <c r="D453" s="2">
        <v>999</v>
      </c>
      <c r="E453" s="2">
        <v>2899</v>
      </c>
      <c r="F453" s="2">
        <v>0.66</v>
      </c>
      <c r="G453" s="2">
        <v>4.5999999999999996</v>
      </c>
      <c r="H453" s="3">
        <v>6129</v>
      </c>
      <c r="I453" t="s">
        <v>3391</v>
      </c>
      <c r="J453" t="s">
        <v>3392</v>
      </c>
      <c r="K453" t="s">
        <v>3393</v>
      </c>
      <c r="L453" t="s">
        <v>3394</v>
      </c>
      <c r="M453" t="s">
        <v>3395</v>
      </c>
      <c r="N453" t="s">
        <v>3396</v>
      </c>
      <c r="O453" t="s">
        <v>3397</v>
      </c>
      <c r="P453" t="s">
        <v>3398</v>
      </c>
      <c r="Q453" t="str">
        <f>IF(amazon[[#This Row],[Discount_Percentage]] &gt;= 50, "Yes", "No")</f>
        <v>No</v>
      </c>
      <c r="R453" s="3">
        <f>amazon[[#This Row],[Actual_Price]]*amazon[[#This Row],[Rating_Count]]</f>
        <v>17767971</v>
      </c>
      <c r="S453" s="7">
        <f>IF(amazon[[#This Row],[Discount_Percentage]]&gt;=0.5, 1,0)</f>
        <v>1</v>
      </c>
      <c r="T453" s="1" t="str">
        <f>IF(amazon[[#This Row],[Discounted_Price]]&lt;200, "₹200", IF(amazon[[#This Row],[Discounted_Price]]&lt;= 500, "₹200–₹500", "&gt;₹500"))</f>
        <v>&gt;₹500</v>
      </c>
      <c r="U453" s="3">
        <f>amazon[[#This Row],[Rating]]*amazon[[#This Row],[Rating_Count]]</f>
        <v>28193.399999999998</v>
      </c>
      <c r="V45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53">
        <f>IF(amazon[[#This Row],[Rating_Count]]&lt;1000,1, 0)</f>
        <v>0</v>
      </c>
      <c r="X453" s="3">
        <f>VALUE(amazon[[#This Row],[Rating]]*amazon[[#This Row],[Rating_Count]])</f>
        <v>28193.399999999998</v>
      </c>
    </row>
    <row r="454" spans="1:24" x14ac:dyDescent="0.2">
      <c r="A454" t="s">
        <v>3399</v>
      </c>
      <c r="B454" t="s">
        <v>11480</v>
      </c>
      <c r="C454" t="s">
        <v>11248</v>
      </c>
      <c r="D454" s="2">
        <v>10499</v>
      </c>
      <c r="E454" s="2">
        <v>13499</v>
      </c>
      <c r="F454" s="2">
        <v>0.22</v>
      </c>
      <c r="G454" s="2">
        <v>4.2</v>
      </c>
      <c r="H454" s="3">
        <v>284</v>
      </c>
      <c r="I454" t="s">
        <v>2684</v>
      </c>
      <c r="J454" t="s">
        <v>2685</v>
      </c>
      <c r="K454" t="s">
        <v>2686</v>
      </c>
      <c r="L454" t="s">
        <v>2687</v>
      </c>
      <c r="M454" t="s">
        <v>2688</v>
      </c>
      <c r="N454" t="s">
        <v>2689</v>
      </c>
      <c r="O454" t="s">
        <v>2690</v>
      </c>
      <c r="P454" t="s">
        <v>3400</v>
      </c>
      <c r="Q454" t="str">
        <f>IF(amazon[[#This Row],[Discount_Percentage]] &gt;= 50, "Yes", "No")</f>
        <v>No</v>
      </c>
      <c r="R454" s="3">
        <f>amazon[[#This Row],[Actual_Price]]*amazon[[#This Row],[Rating_Count]]</f>
        <v>3833716</v>
      </c>
      <c r="S454" s="7">
        <f>IF(amazon[[#This Row],[Discount_Percentage]]&gt;=0.5, 1,0)</f>
        <v>0</v>
      </c>
      <c r="T454" s="1" t="str">
        <f>IF(amazon[[#This Row],[Discounted_Price]]&lt;200, "₹200", IF(amazon[[#This Row],[Discounted_Price]]&lt;= 500, "₹200–₹500", "&gt;₹500"))</f>
        <v>&gt;₹500</v>
      </c>
      <c r="U454" s="3">
        <f>amazon[[#This Row],[Rating]]*amazon[[#This Row],[Rating_Count]]</f>
        <v>1192.8</v>
      </c>
      <c r="V45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54">
        <f>IF(amazon[[#This Row],[Rating_Count]]&lt;1000,1, 0)</f>
        <v>1</v>
      </c>
      <c r="X454" s="3">
        <f>VALUE(amazon[[#This Row],[Rating]]*amazon[[#This Row],[Rating_Count]])</f>
        <v>1192.8</v>
      </c>
    </row>
    <row r="455" spans="1:24" x14ac:dyDescent="0.2">
      <c r="A455" t="s">
        <v>3401</v>
      </c>
      <c r="B455" t="s">
        <v>11339</v>
      </c>
      <c r="C455" t="s">
        <v>11248</v>
      </c>
      <c r="D455" s="2">
        <v>251</v>
      </c>
      <c r="E455" s="2">
        <v>999</v>
      </c>
      <c r="F455" s="2">
        <v>0.75</v>
      </c>
      <c r="G455" s="2">
        <v>3.7</v>
      </c>
      <c r="H455" s="3">
        <v>3234</v>
      </c>
      <c r="I455" t="s">
        <v>3402</v>
      </c>
      <c r="J455" t="s">
        <v>3403</v>
      </c>
      <c r="K455" t="s">
        <v>3404</v>
      </c>
      <c r="L455" t="s">
        <v>3405</v>
      </c>
      <c r="M455" t="s">
        <v>3406</v>
      </c>
      <c r="N455" t="s">
        <v>3407</v>
      </c>
      <c r="O455" t="s">
        <v>3408</v>
      </c>
      <c r="P455" t="s">
        <v>3409</v>
      </c>
      <c r="Q455" t="str">
        <f>IF(amazon[[#This Row],[Discount_Percentage]] &gt;= 50, "Yes", "No")</f>
        <v>No</v>
      </c>
      <c r="R455" s="3">
        <f>amazon[[#This Row],[Actual_Price]]*amazon[[#This Row],[Rating_Count]]</f>
        <v>3230766</v>
      </c>
      <c r="S455" s="7">
        <f>IF(amazon[[#This Row],[Discount_Percentage]]&gt;=0.5, 1,0)</f>
        <v>1</v>
      </c>
      <c r="T455" s="1" t="str">
        <f>IF(amazon[[#This Row],[Discounted_Price]]&lt;200, "₹200", IF(amazon[[#This Row],[Discounted_Price]]&lt;= 500, "₹200–₹500", "&gt;₹500"))</f>
        <v>₹200–₹500</v>
      </c>
      <c r="U455" s="3">
        <f>amazon[[#This Row],[Rating]]*amazon[[#This Row],[Rating_Count]]</f>
        <v>11965.800000000001</v>
      </c>
      <c r="V45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55">
        <f>IF(amazon[[#This Row],[Rating_Count]]&lt;1000,1, 0)</f>
        <v>0</v>
      </c>
      <c r="X455" s="3">
        <f>VALUE(amazon[[#This Row],[Rating]]*amazon[[#This Row],[Rating_Count]])</f>
        <v>11965.800000000001</v>
      </c>
    </row>
    <row r="456" spans="1:24" x14ac:dyDescent="0.2">
      <c r="A456" t="s">
        <v>3410</v>
      </c>
      <c r="B456" t="s">
        <v>11491</v>
      </c>
      <c r="C456" t="s">
        <v>11248</v>
      </c>
      <c r="D456" s="2">
        <v>6499</v>
      </c>
      <c r="E456" s="2">
        <v>7999</v>
      </c>
      <c r="F456" s="2">
        <v>0.19</v>
      </c>
      <c r="G456" s="2">
        <v>4.0999999999999996</v>
      </c>
      <c r="H456" s="3">
        <v>313832</v>
      </c>
      <c r="I456" t="s">
        <v>3411</v>
      </c>
      <c r="J456" t="s">
        <v>2836</v>
      </c>
      <c r="K456" t="s">
        <v>2837</v>
      </c>
      <c r="L456" t="s">
        <v>2838</v>
      </c>
      <c r="M456" t="s">
        <v>2839</v>
      </c>
      <c r="N456" t="s">
        <v>2840</v>
      </c>
      <c r="O456" t="s">
        <v>3412</v>
      </c>
      <c r="P456" t="s">
        <v>3413</v>
      </c>
      <c r="Q456" t="str">
        <f>IF(amazon[[#This Row],[Discount_Percentage]] &gt;= 50, "Yes", "No")</f>
        <v>No</v>
      </c>
      <c r="R456" s="3">
        <f>amazon[[#This Row],[Actual_Price]]*amazon[[#This Row],[Rating_Count]]</f>
        <v>2510342168</v>
      </c>
      <c r="S456" s="7">
        <f>IF(amazon[[#This Row],[Discount_Percentage]]&gt;=0.5, 1,0)</f>
        <v>0</v>
      </c>
      <c r="T456" s="1" t="str">
        <f>IF(amazon[[#This Row],[Discounted_Price]]&lt;200, "₹200", IF(amazon[[#This Row],[Discounted_Price]]&lt;= 500, "₹200–₹500", "&gt;₹500"))</f>
        <v>&gt;₹500</v>
      </c>
      <c r="U456" s="3">
        <f>amazon[[#This Row],[Rating]]*amazon[[#This Row],[Rating_Count]]</f>
        <v>1286711.2</v>
      </c>
      <c r="V45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56">
        <f>IF(amazon[[#This Row],[Rating_Count]]&lt;1000,1, 0)</f>
        <v>0</v>
      </c>
      <c r="X456" s="3">
        <f>VALUE(amazon[[#This Row],[Rating]]*amazon[[#This Row],[Rating_Count]])</f>
        <v>1286711.2</v>
      </c>
    </row>
    <row r="457" spans="1:24" x14ac:dyDescent="0.2">
      <c r="A457" t="s">
        <v>3414</v>
      </c>
      <c r="B457" t="s">
        <v>11471</v>
      </c>
      <c r="C457" t="s">
        <v>11248</v>
      </c>
      <c r="D457" s="2">
        <v>2999</v>
      </c>
      <c r="E457" s="2">
        <v>9999</v>
      </c>
      <c r="F457" s="2">
        <v>0.7</v>
      </c>
      <c r="G457" s="2">
        <v>4.2</v>
      </c>
      <c r="H457" s="3">
        <v>20879</v>
      </c>
      <c r="I457" t="s">
        <v>3415</v>
      </c>
      <c r="J457" t="s">
        <v>3416</v>
      </c>
      <c r="K457" t="s">
        <v>3417</v>
      </c>
      <c r="L457" t="s">
        <v>3418</v>
      </c>
      <c r="M457" t="s">
        <v>3419</v>
      </c>
      <c r="N457" t="s">
        <v>3420</v>
      </c>
      <c r="O457" t="s">
        <v>3421</v>
      </c>
      <c r="P457" t="s">
        <v>3422</v>
      </c>
      <c r="Q457" t="str">
        <f>IF(amazon[[#This Row],[Discount_Percentage]] &gt;= 50, "Yes", "No")</f>
        <v>No</v>
      </c>
      <c r="R457" s="3">
        <f>amazon[[#This Row],[Actual_Price]]*amazon[[#This Row],[Rating_Count]]</f>
        <v>208769121</v>
      </c>
      <c r="S457" s="7">
        <f>IF(amazon[[#This Row],[Discount_Percentage]]&gt;=0.5, 1,0)</f>
        <v>1</v>
      </c>
      <c r="T457" s="1" t="str">
        <f>IF(amazon[[#This Row],[Discounted_Price]]&lt;200, "₹200", IF(amazon[[#This Row],[Discounted_Price]]&lt;= 500, "₹200–₹500", "&gt;₹500"))</f>
        <v>&gt;₹500</v>
      </c>
      <c r="U457" s="3">
        <f>amazon[[#This Row],[Rating]]*amazon[[#This Row],[Rating_Count]]</f>
        <v>87691.8</v>
      </c>
      <c r="V45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57">
        <f>IF(amazon[[#This Row],[Rating_Count]]&lt;1000,1, 0)</f>
        <v>0</v>
      </c>
      <c r="X457" s="3">
        <f>VALUE(amazon[[#This Row],[Rating]]*amazon[[#This Row],[Rating_Count]])</f>
        <v>87691.8</v>
      </c>
    </row>
    <row r="458" spans="1:24" x14ac:dyDescent="0.2">
      <c r="A458" t="s">
        <v>3423</v>
      </c>
      <c r="B458" t="s">
        <v>11523</v>
      </c>
      <c r="C458" t="s">
        <v>11248</v>
      </c>
      <c r="D458" s="2">
        <v>279</v>
      </c>
      <c r="E458" s="2">
        <v>1499</v>
      </c>
      <c r="F458" s="2">
        <v>0.81</v>
      </c>
      <c r="G458" s="2">
        <v>4.2</v>
      </c>
      <c r="H458" s="3">
        <v>2646</v>
      </c>
      <c r="I458" t="s">
        <v>3424</v>
      </c>
      <c r="J458" t="s">
        <v>3425</v>
      </c>
      <c r="K458" t="s">
        <v>3426</v>
      </c>
      <c r="L458" t="s">
        <v>3427</v>
      </c>
      <c r="M458" t="s">
        <v>3428</v>
      </c>
      <c r="N458" t="s">
        <v>3429</v>
      </c>
      <c r="O458" t="s">
        <v>3430</v>
      </c>
      <c r="P458" t="s">
        <v>3431</v>
      </c>
      <c r="Q458" t="str">
        <f>IF(amazon[[#This Row],[Discount_Percentage]] &gt;= 50, "Yes", "No")</f>
        <v>No</v>
      </c>
      <c r="R458" s="3">
        <f>amazon[[#This Row],[Actual_Price]]*amazon[[#This Row],[Rating_Count]]</f>
        <v>3966354</v>
      </c>
      <c r="S458" s="7">
        <f>IF(amazon[[#This Row],[Discount_Percentage]]&gt;=0.5, 1,0)</f>
        <v>1</v>
      </c>
      <c r="T458" s="1" t="str">
        <f>IF(amazon[[#This Row],[Discounted_Price]]&lt;200, "₹200", IF(amazon[[#This Row],[Discounted_Price]]&lt;= 500, "₹200–₹500", "&gt;₹500"))</f>
        <v>₹200–₹500</v>
      </c>
      <c r="U458" s="3">
        <f>amazon[[#This Row],[Rating]]*amazon[[#This Row],[Rating_Count]]</f>
        <v>11113.2</v>
      </c>
      <c r="V45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58">
        <f>IF(amazon[[#This Row],[Rating_Count]]&lt;1000,1, 0)</f>
        <v>0</v>
      </c>
      <c r="X458" s="3">
        <f>VALUE(amazon[[#This Row],[Rating]]*amazon[[#This Row],[Rating_Count]])</f>
        <v>11113.2</v>
      </c>
    </row>
    <row r="459" spans="1:24" x14ac:dyDescent="0.2">
      <c r="A459" t="s">
        <v>3432</v>
      </c>
      <c r="B459" t="s">
        <v>11524</v>
      </c>
      <c r="C459" t="s">
        <v>11248</v>
      </c>
      <c r="D459" s="2">
        <v>269</v>
      </c>
      <c r="E459" s="2">
        <v>1499</v>
      </c>
      <c r="F459" s="2">
        <v>0.82</v>
      </c>
      <c r="G459" s="2">
        <v>4.5</v>
      </c>
      <c r="H459" s="3">
        <v>28978</v>
      </c>
      <c r="I459" t="s">
        <v>3433</v>
      </c>
      <c r="J459" t="s">
        <v>3434</v>
      </c>
      <c r="K459" t="s">
        <v>3435</v>
      </c>
      <c r="L459" t="s">
        <v>3436</v>
      </c>
      <c r="M459" t="s">
        <v>3437</v>
      </c>
      <c r="N459" t="s">
        <v>3438</v>
      </c>
      <c r="O459" t="s">
        <v>3439</v>
      </c>
      <c r="P459" t="s">
        <v>3440</v>
      </c>
      <c r="Q459" t="str">
        <f>IF(amazon[[#This Row],[Discount_Percentage]] &gt;= 50, "Yes", "No")</f>
        <v>No</v>
      </c>
      <c r="R459" s="3">
        <f>amazon[[#This Row],[Actual_Price]]*amazon[[#This Row],[Rating_Count]]</f>
        <v>43438022</v>
      </c>
      <c r="S459" s="7">
        <f>IF(amazon[[#This Row],[Discount_Percentage]]&gt;=0.5, 1,0)</f>
        <v>1</v>
      </c>
      <c r="T459" s="1" t="str">
        <f>IF(amazon[[#This Row],[Discounted_Price]]&lt;200, "₹200", IF(amazon[[#This Row],[Discounted_Price]]&lt;= 500, "₹200–₹500", "&gt;₹500"))</f>
        <v>₹200–₹500</v>
      </c>
      <c r="U459" s="3">
        <f>amazon[[#This Row],[Rating]]*amazon[[#This Row],[Rating_Count]]</f>
        <v>130401</v>
      </c>
      <c r="V45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59">
        <f>IF(amazon[[#This Row],[Rating_Count]]&lt;1000,1, 0)</f>
        <v>0</v>
      </c>
      <c r="X459" s="3">
        <f>VALUE(amazon[[#This Row],[Rating]]*amazon[[#This Row],[Rating_Count]])</f>
        <v>130401</v>
      </c>
    </row>
    <row r="460" spans="1:24" x14ac:dyDescent="0.2">
      <c r="A460" t="s">
        <v>3441</v>
      </c>
      <c r="B460" t="s">
        <v>11525</v>
      </c>
      <c r="C460" t="s">
        <v>11248</v>
      </c>
      <c r="D460" s="2">
        <v>8999</v>
      </c>
      <c r="E460" s="2">
        <v>13499</v>
      </c>
      <c r="F460" s="2">
        <v>0.33</v>
      </c>
      <c r="G460" s="2">
        <v>3.8</v>
      </c>
      <c r="H460" s="3">
        <v>3145</v>
      </c>
      <c r="I460" t="s">
        <v>3442</v>
      </c>
      <c r="J460" t="s">
        <v>3443</v>
      </c>
      <c r="K460" t="s">
        <v>3444</v>
      </c>
      <c r="L460" t="s">
        <v>3445</v>
      </c>
      <c r="M460" t="s">
        <v>3446</v>
      </c>
      <c r="N460" t="s">
        <v>3447</v>
      </c>
      <c r="O460" t="s">
        <v>3448</v>
      </c>
      <c r="P460" t="s">
        <v>3449</v>
      </c>
      <c r="Q460" t="str">
        <f>IF(amazon[[#This Row],[Discount_Percentage]] &gt;= 50, "Yes", "No")</f>
        <v>No</v>
      </c>
      <c r="R460" s="3">
        <f>amazon[[#This Row],[Actual_Price]]*amazon[[#This Row],[Rating_Count]]</f>
        <v>42454355</v>
      </c>
      <c r="S460" s="7">
        <f>IF(amazon[[#This Row],[Discount_Percentage]]&gt;=0.5, 1,0)</f>
        <v>0</v>
      </c>
      <c r="T460" s="1" t="str">
        <f>IF(amazon[[#This Row],[Discounted_Price]]&lt;200, "₹200", IF(amazon[[#This Row],[Discounted_Price]]&lt;= 500, "₹200–₹500", "&gt;₹500"))</f>
        <v>&gt;₹500</v>
      </c>
      <c r="U460" s="3">
        <f>amazon[[#This Row],[Rating]]*amazon[[#This Row],[Rating_Count]]</f>
        <v>11951</v>
      </c>
      <c r="V46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60">
        <f>IF(amazon[[#This Row],[Rating_Count]]&lt;1000,1, 0)</f>
        <v>0</v>
      </c>
      <c r="X460" s="3">
        <f>VALUE(amazon[[#This Row],[Rating]]*amazon[[#This Row],[Rating_Count]])</f>
        <v>11951</v>
      </c>
    </row>
    <row r="461" spans="1:24" x14ac:dyDescent="0.2">
      <c r="A461" t="s">
        <v>3450</v>
      </c>
      <c r="B461" t="s">
        <v>11479</v>
      </c>
      <c r="C461" t="s">
        <v>11248</v>
      </c>
      <c r="D461" s="2">
        <v>599</v>
      </c>
      <c r="E461" s="2">
        <v>1299</v>
      </c>
      <c r="F461" s="2">
        <v>0.54</v>
      </c>
      <c r="G461" s="2">
        <v>4.0999999999999996</v>
      </c>
      <c r="H461" s="3">
        <v>192589</v>
      </c>
      <c r="I461" t="s">
        <v>3451</v>
      </c>
      <c r="J461" t="s">
        <v>2676</v>
      </c>
      <c r="K461" t="s">
        <v>2677</v>
      </c>
      <c r="L461" t="s">
        <v>2678</v>
      </c>
      <c r="M461" t="s">
        <v>2679</v>
      </c>
      <c r="N461" t="s">
        <v>2680</v>
      </c>
      <c r="O461" t="s">
        <v>3452</v>
      </c>
      <c r="P461" t="s">
        <v>3453</v>
      </c>
      <c r="Q461" t="str">
        <f>IF(amazon[[#This Row],[Discount_Percentage]] &gt;= 50, "Yes", "No")</f>
        <v>No</v>
      </c>
      <c r="R461" s="3">
        <f>amazon[[#This Row],[Actual_Price]]*amazon[[#This Row],[Rating_Count]]</f>
        <v>250173111</v>
      </c>
      <c r="S461" s="7">
        <f>IF(amazon[[#This Row],[Discount_Percentage]]&gt;=0.5, 1,0)</f>
        <v>1</v>
      </c>
      <c r="T461" s="1" t="str">
        <f>IF(amazon[[#This Row],[Discounted_Price]]&lt;200, "₹200", IF(amazon[[#This Row],[Discounted_Price]]&lt;= 500, "₹200–₹500", "&gt;₹500"))</f>
        <v>&gt;₹500</v>
      </c>
      <c r="U461" s="3">
        <f>amazon[[#This Row],[Rating]]*amazon[[#This Row],[Rating_Count]]</f>
        <v>789614.89999999991</v>
      </c>
      <c r="V46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61">
        <f>IF(amazon[[#This Row],[Rating_Count]]&lt;1000,1, 0)</f>
        <v>0</v>
      </c>
      <c r="X461" s="3">
        <f>VALUE(amazon[[#This Row],[Rating]]*amazon[[#This Row],[Rating_Count]])</f>
        <v>789614.89999999991</v>
      </c>
    </row>
    <row r="462" spans="1:24" x14ac:dyDescent="0.2">
      <c r="A462" t="s">
        <v>3454</v>
      </c>
      <c r="B462" t="s">
        <v>11526</v>
      </c>
      <c r="C462" t="s">
        <v>11248</v>
      </c>
      <c r="D462" s="2">
        <v>349</v>
      </c>
      <c r="E462" s="2">
        <v>999</v>
      </c>
      <c r="F462" s="2">
        <v>0.65</v>
      </c>
      <c r="G462" s="2">
        <v>3.8</v>
      </c>
      <c r="H462" s="3">
        <v>16557</v>
      </c>
      <c r="I462" t="s">
        <v>3455</v>
      </c>
      <c r="J462" t="s">
        <v>3456</v>
      </c>
      <c r="K462" t="s">
        <v>3457</v>
      </c>
      <c r="L462" t="s">
        <v>3458</v>
      </c>
      <c r="M462" t="s">
        <v>3459</v>
      </c>
      <c r="N462" t="s">
        <v>3460</v>
      </c>
      <c r="O462" t="s">
        <v>3461</v>
      </c>
      <c r="P462" t="s">
        <v>3462</v>
      </c>
      <c r="Q462" t="str">
        <f>IF(amazon[[#This Row],[Discount_Percentage]] &gt;= 50, "Yes", "No")</f>
        <v>No</v>
      </c>
      <c r="R462" s="3">
        <f>amazon[[#This Row],[Actual_Price]]*amazon[[#This Row],[Rating_Count]]</f>
        <v>16540443</v>
      </c>
      <c r="S462" s="7">
        <f>IF(amazon[[#This Row],[Discount_Percentage]]&gt;=0.5, 1,0)</f>
        <v>1</v>
      </c>
      <c r="T462" s="1" t="str">
        <f>IF(amazon[[#This Row],[Discounted_Price]]&lt;200, "₹200", IF(amazon[[#This Row],[Discounted_Price]]&lt;= 500, "₹200–₹500", "&gt;₹500"))</f>
        <v>₹200–₹500</v>
      </c>
      <c r="U462" s="3">
        <f>amazon[[#This Row],[Rating]]*amazon[[#This Row],[Rating_Count]]</f>
        <v>62916.6</v>
      </c>
      <c r="V46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62">
        <f>IF(amazon[[#This Row],[Rating_Count]]&lt;1000,1, 0)</f>
        <v>0</v>
      </c>
      <c r="X462" s="3">
        <f>VALUE(amazon[[#This Row],[Rating]]*amazon[[#This Row],[Rating_Count]])</f>
        <v>62916.6</v>
      </c>
    </row>
    <row r="463" spans="1:24" x14ac:dyDescent="0.2">
      <c r="A463" t="s">
        <v>3463</v>
      </c>
      <c r="B463" t="s">
        <v>11480</v>
      </c>
      <c r="C463" t="s">
        <v>11248</v>
      </c>
      <c r="D463" s="2">
        <v>13999</v>
      </c>
      <c r="E463" s="2">
        <v>19499</v>
      </c>
      <c r="F463" s="2">
        <v>0.28000000000000003</v>
      </c>
      <c r="G463" s="2">
        <v>4.0999999999999996</v>
      </c>
      <c r="H463" s="3">
        <v>18998</v>
      </c>
      <c r="I463" t="s">
        <v>3012</v>
      </c>
      <c r="J463" t="s">
        <v>2798</v>
      </c>
      <c r="K463" t="s">
        <v>2799</v>
      </c>
      <c r="L463" t="s">
        <v>2800</v>
      </c>
      <c r="M463" t="s">
        <v>2801</v>
      </c>
      <c r="N463" t="s">
        <v>2802</v>
      </c>
      <c r="O463" t="s">
        <v>3013</v>
      </c>
      <c r="P463" t="s">
        <v>3464</v>
      </c>
      <c r="Q463" t="str">
        <f>IF(amazon[[#This Row],[Discount_Percentage]] &gt;= 50, "Yes", "No")</f>
        <v>No</v>
      </c>
      <c r="R463" s="3">
        <f>amazon[[#This Row],[Actual_Price]]*amazon[[#This Row],[Rating_Count]]</f>
        <v>370442002</v>
      </c>
      <c r="S463" s="7">
        <f>IF(amazon[[#This Row],[Discount_Percentage]]&gt;=0.5, 1,0)</f>
        <v>0</v>
      </c>
      <c r="T463" s="1" t="str">
        <f>IF(amazon[[#This Row],[Discounted_Price]]&lt;200, "₹200", IF(amazon[[#This Row],[Discounted_Price]]&lt;= 500, "₹200–₹500", "&gt;₹500"))</f>
        <v>&gt;₹500</v>
      </c>
      <c r="U463" s="3">
        <f>amazon[[#This Row],[Rating]]*amazon[[#This Row],[Rating_Count]]</f>
        <v>77891.799999999988</v>
      </c>
      <c r="V46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63">
        <f>IF(amazon[[#This Row],[Rating_Count]]&lt;1000,1, 0)</f>
        <v>0</v>
      </c>
      <c r="X463" s="3">
        <f>VALUE(amazon[[#This Row],[Rating]]*amazon[[#This Row],[Rating_Count]])</f>
        <v>77891.799999999988</v>
      </c>
    </row>
    <row r="464" spans="1:24" x14ac:dyDescent="0.2">
      <c r="A464" t="s">
        <v>3465</v>
      </c>
      <c r="B464" t="s">
        <v>11526</v>
      </c>
      <c r="C464" t="s">
        <v>11248</v>
      </c>
      <c r="D464" s="2">
        <v>349</v>
      </c>
      <c r="E464" s="2">
        <v>999</v>
      </c>
      <c r="F464" s="2">
        <v>0.65</v>
      </c>
      <c r="G464" s="2">
        <v>3.8</v>
      </c>
      <c r="H464" s="3">
        <v>16557</v>
      </c>
      <c r="I464" t="s">
        <v>3466</v>
      </c>
      <c r="J464" t="s">
        <v>3456</v>
      </c>
      <c r="K464" t="s">
        <v>3457</v>
      </c>
      <c r="L464" t="s">
        <v>3458</v>
      </c>
      <c r="M464" t="s">
        <v>3459</v>
      </c>
      <c r="N464" t="s">
        <v>3460</v>
      </c>
      <c r="O464" t="s">
        <v>3467</v>
      </c>
      <c r="P464" t="s">
        <v>3468</v>
      </c>
      <c r="Q464" t="str">
        <f>IF(amazon[[#This Row],[Discount_Percentage]] &gt;= 50, "Yes", "No")</f>
        <v>No</v>
      </c>
      <c r="R464" s="3">
        <f>amazon[[#This Row],[Actual_Price]]*amazon[[#This Row],[Rating_Count]]</f>
        <v>16540443</v>
      </c>
      <c r="S464" s="7">
        <f>IF(amazon[[#This Row],[Discount_Percentage]]&gt;=0.5, 1,0)</f>
        <v>1</v>
      </c>
      <c r="T464" s="1" t="str">
        <f>IF(amazon[[#This Row],[Discounted_Price]]&lt;200, "₹200", IF(amazon[[#This Row],[Discounted_Price]]&lt;= 500, "₹200–₹500", "&gt;₹500"))</f>
        <v>₹200–₹500</v>
      </c>
      <c r="U464" s="3">
        <f>amazon[[#This Row],[Rating]]*amazon[[#This Row],[Rating_Count]]</f>
        <v>62916.6</v>
      </c>
      <c r="V46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64">
        <f>IF(amazon[[#This Row],[Rating_Count]]&lt;1000,1, 0)</f>
        <v>0</v>
      </c>
      <c r="X464" s="3">
        <f>VALUE(amazon[[#This Row],[Rating]]*amazon[[#This Row],[Rating_Count]])</f>
        <v>62916.6</v>
      </c>
    </row>
    <row r="465" spans="1:24" x14ac:dyDescent="0.2">
      <c r="A465" t="s">
        <v>3469</v>
      </c>
      <c r="B465" t="s">
        <v>11527</v>
      </c>
      <c r="C465" t="s">
        <v>11248</v>
      </c>
      <c r="D465" s="2">
        <v>499</v>
      </c>
      <c r="E465" s="2">
        <v>599</v>
      </c>
      <c r="F465" s="2">
        <v>0.17</v>
      </c>
      <c r="G465" s="2">
        <v>4.2</v>
      </c>
      <c r="H465" s="3">
        <v>21916</v>
      </c>
      <c r="I465" t="s">
        <v>3470</v>
      </c>
      <c r="J465" t="s">
        <v>3471</v>
      </c>
      <c r="K465" t="s">
        <v>3472</v>
      </c>
      <c r="L465" t="s">
        <v>3473</v>
      </c>
      <c r="M465" t="s">
        <v>3474</v>
      </c>
      <c r="N465" t="s">
        <v>3475</v>
      </c>
      <c r="O465" t="s">
        <v>3476</v>
      </c>
      <c r="P465" t="s">
        <v>3477</v>
      </c>
      <c r="Q465" t="str">
        <f>IF(amazon[[#This Row],[Discount_Percentage]] &gt;= 50, "Yes", "No")</f>
        <v>No</v>
      </c>
      <c r="R465" s="3">
        <f>amazon[[#This Row],[Actual_Price]]*amazon[[#This Row],[Rating_Count]]</f>
        <v>13127684</v>
      </c>
      <c r="S465" s="7">
        <f>IF(amazon[[#This Row],[Discount_Percentage]]&gt;=0.5, 1,0)</f>
        <v>0</v>
      </c>
      <c r="T465" s="1" t="str">
        <f>IF(amazon[[#This Row],[Discounted_Price]]&lt;200, "₹200", IF(amazon[[#This Row],[Discounted_Price]]&lt;= 500, "₹200–₹500", "&gt;₹500"))</f>
        <v>₹200–₹500</v>
      </c>
      <c r="U465" s="3">
        <f>amazon[[#This Row],[Rating]]*amazon[[#This Row],[Rating_Count]]</f>
        <v>92047.2</v>
      </c>
      <c r="V46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65">
        <f>IF(amazon[[#This Row],[Rating_Count]]&lt;1000,1, 0)</f>
        <v>0</v>
      </c>
      <c r="X465" s="3">
        <f>VALUE(amazon[[#This Row],[Rating]]*amazon[[#This Row],[Rating_Count]])</f>
        <v>92047.2</v>
      </c>
    </row>
    <row r="466" spans="1:24" x14ac:dyDescent="0.2">
      <c r="A466" t="s">
        <v>3478</v>
      </c>
      <c r="B466" t="s">
        <v>11471</v>
      </c>
      <c r="C466" t="s">
        <v>11248</v>
      </c>
      <c r="D466" s="2">
        <v>2199</v>
      </c>
      <c r="E466" s="2">
        <v>9999</v>
      </c>
      <c r="F466" s="2">
        <v>0.78</v>
      </c>
      <c r="G466" s="2">
        <v>4.2</v>
      </c>
      <c r="H466" s="3">
        <v>29472</v>
      </c>
      <c r="I466" t="s">
        <v>3479</v>
      </c>
      <c r="J466" t="s">
        <v>2811</v>
      </c>
      <c r="K466" t="s">
        <v>2812</v>
      </c>
      <c r="L466" t="s">
        <v>2813</v>
      </c>
      <c r="M466" t="s">
        <v>2814</v>
      </c>
      <c r="N466" t="s">
        <v>2815</v>
      </c>
      <c r="O466" t="s">
        <v>3480</v>
      </c>
      <c r="P466" t="s">
        <v>3481</v>
      </c>
      <c r="Q466" t="str">
        <f>IF(amazon[[#This Row],[Discount_Percentage]] &gt;= 50, "Yes", "No")</f>
        <v>No</v>
      </c>
      <c r="R466" s="3">
        <f>amazon[[#This Row],[Actual_Price]]*amazon[[#This Row],[Rating_Count]]</f>
        <v>294690528</v>
      </c>
      <c r="S466" s="7">
        <f>IF(amazon[[#This Row],[Discount_Percentage]]&gt;=0.5, 1,0)</f>
        <v>1</v>
      </c>
      <c r="T466" s="1" t="str">
        <f>IF(amazon[[#This Row],[Discounted_Price]]&lt;200, "₹200", IF(amazon[[#This Row],[Discounted_Price]]&lt;= 500, "₹200–₹500", "&gt;₹500"))</f>
        <v>&gt;₹500</v>
      </c>
      <c r="U466" s="3">
        <f>amazon[[#This Row],[Rating]]*amazon[[#This Row],[Rating_Count]]</f>
        <v>123782.40000000001</v>
      </c>
      <c r="V46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66">
        <f>IF(amazon[[#This Row],[Rating_Count]]&lt;1000,1, 0)</f>
        <v>0</v>
      </c>
      <c r="X466" s="3">
        <f>VALUE(amazon[[#This Row],[Rating]]*amazon[[#This Row],[Rating_Count]])</f>
        <v>123782.40000000001</v>
      </c>
    </row>
    <row r="467" spans="1:24" x14ac:dyDescent="0.2">
      <c r="A467" t="s">
        <v>3482</v>
      </c>
      <c r="B467" t="s">
        <v>11528</v>
      </c>
      <c r="C467" t="s">
        <v>11248</v>
      </c>
      <c r="D467" s="2">
        <v>95</v>
      </c>
      <c r="E467" s="2">
        <v>499</v>
      </c>
      <c r="F467" s="2">
        <v>0.81</v>
      </c>
      <c r="G467" s="2">
        <v>4.2</v>
      </c>
      <c r="H467" s="3">
        <v>1949</v>
      </c>
      <c r="I467" t="s">
        <v>3483</v>
      </c>
      <c r="J467" t="s">
        <v>3484</v>
      </c>
      <c r="K467" t="s">
        <v>3485</v>
      </c>
      <c r="L467" t="s">
        <v>3486</v>
      </c>
      <c r="M467" t="s">
        <v>3487</v>
      </c>
      <c r="N467" t="s">
        <v>3488</v>
      </c>
      <c r="O467" t="s">
        <v>3489</v>
      </c>
      <c r="P467" t="s">
        <v>3490</v>
      </c>
      <c r="Q467" t="str">
        <f>IF(amazon[[#This Row],[Discount_Percentage]] &gt;= 50, "Yes", "No")</f>
        <v>No</v>
      </c>
      <c r="R467" s="3">
        <f>amazon[[#This Row],[Actual_Price]]*amazon[[#This Row],[Rating_Count]]</f>
        <v>972551</v>
      </c>
      <c r="S467" s="7">
        <f>IF(amazon[[#This Row],[Discount_Percentage]]&gt;=0.5, 1,0)</f>
        <v>1</v>
      </c>
      <c r="T467" s="1" t="str">
        <f>IF(amazon[[#This Row],[Discounted_Price]]&lt;200, "₹200", IF(amazon[[#This Row],[Discounted_Price]]&lt;= 500, "₹200–₹500", "&gt;₹500"))</f>
        <v>₹200</v>
      </c>
      <c r="U467" s="3">
        <f>amazon[[#This Row],[Rating]]*amazon[[#This Row],[Rating_Count]]</f>
        <v>8185.8</v>
      </c>
      <c r="V46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67">
        <f>IF(amazon[[#This Row],[Rating_Count]]&lt;1000,1, 0)</f>
        <v>0</v>
      </c>
      <c r="X467" s="3">
        <f>VALUE(amazon[[#This Row],[Rating]]*amazon[[#This Row],[Rating_Count]])</f>
        <v>8185.8</v>
      </c>
    </row>
    <row r="468" spans="1:24" x14ac:dyDescent="0.2">
      <c r="A468" t="s">
        <v>3491</v>
      </c>
      <c r="B468" t="s">
        <v>11318</v>
      </c>
      <c r="C468" t="s">
        <v>11244</v>
      </c>
      <c r="D468" s="2">
        <v>139</v>
      </c>
      <c r="E468" s="2">
        <v>249</v>
      </c>
      <c r="F468" s="2">
        <v>0.44</v>
      </c>
      <c r="G468" s="2">
        <v>4</v>
      </c>
      <c r="H468" s="3">
        <v>9377</v>
      </c>
      <c r="I468" t="s">
        <v>666</v>
      </c>
      <c r="J468" t="s">
        <v>193</v>
      </c>
      <c r="K468" t="s">
        <v>194</v>
      </c>
      <c r="L468" t="s">
        <v>195</v>
      </c>
      <c r="M468" t="s">
        <v>196</v>
      </c>
      <c r="N468" t="s">
        <v>197</v>
      </c>
      <c r="O468" t="s">
        <v>3492</v>
      </c>
      <c r="P468" t="s">
        <v>3493</v>
      </c>
      <c r="Q468" t="str">
        <f>IF(amazon[[#This Row],[Discount_Percentage]] &gt;= 50, "Yes", "No")</f>
        <v>No</v>
      </c>
      <c r="R468" s="3">
        <f>amazon[[#This Row],[Actual_Price]]*amazon[[#This Row],[Rating_Count]]</f>
        <v>2334873</v>
      </c>
      <c r="S468" s="7">
        <f>IF(amazon[[#This Row],[Discount_Percentage]]&gt;=0.5, 1,0)</f>
        <v>0</v>
      </c>
      <c r="T468" s="1" t="str">
        <f>IF(amazon[[#This Row],[Discounted_Price]]&lt;200, "₹200", IF(amazon[[#This Row],[Discounted_Price]]&lt;= 500, "₹200–₹500", "&gt;₹500"))</f>
        <v>₹200</v>
      </c>
      <c r="U468" s="3">
        <f>amazon[[#This Row],[Rating]]*amazon[[#This Row],[Rating_Count]]</f>
        <v>37508</v>
      </c>
      <c r="V46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68">
        <f>IF(amazon[[#This Row],[Rating_Count]]&lt;1000,1, 0)</f>
        <v>0</v>
      </c>
      <c r="X468" s="3">
        <f>VALUE(amazon[[#This Row],[Rating]]*amazon[[#This Row],[Rating_Count]])</f>
        <v>37508</v>
      </c>
    </row>
    <row r="469" spans="1:24" x14ac:dyDescent="0.2">
      <c r="A469" t="s">
        <v>3494</v>
      </c>
      <c r="B469" t="s">
        <v>11488</v>
      </c>
      <c r="C469" t="s">
        <v>11248</v>
      </c>
      <c r="D469" s="2">
        <v>4499</v>
      </c>
      <c r="E469" s="2">
        <v>7999</v>
      </c>
      <c r="F469" s="2">
        <v>0.44</v>
      </c>
      <c r="G469" s="2">
        <v>3.5</v>
      </c>
      <c r="H469" s="3">
        <v>37</v>
      </c>
      <c r="I469" t="s">
        <v>3495</v>
      </c>
      <c r="J469" t="s">
        <v>3496</v>
      </c>
      <c r="K469" t="s">
        <v>3497</v>
      </c>
      <c r="L469" t="s">
        <v>3498</v>
      </c>
      <c r="M469" t="s">
        <v>3499</v>
      </c>
      <c r="N469" t="s">
        <v>3500</v>
      </c>
      <c r="O469" t="s">
        <v>3501</v>
      </c>
      <c r="P469" t="s">
        <v>3502</v>
      </c>
      <c r="Q469" t="str">
        <f>IF(amazon[[#This Row],[Discount_Percentage]] &gt;= 50, "Yes", "No")</f>
        <v>No</v>
      </c>
      <c r="R469" s="3">
        <f>amazon[[#This Row],[Actual_Price]]*amazon[[#This Row],[Rating_Count]]</f>
        <v>295963</v>
      </c>
      <c r="S469" s="7">
        <f>IF(amazon[[#This Row],[Discount_Percentage]]&gt;=0.5, 1,0)</f>
        <v>0</v>
      </c>
      <c r="T469" s="1" t="str">
        <f>IF(amazon[[#This Row],[Discounted_Price]]&lt;200, "₹200", IF(amazon[[#This Row],[Discounted_Price]]&lt;= 500, "₹200–₹500", "&gt;₹500"))</f>
        <v>&gt;₹500</v>
      </c>
      <c r="U469" s="3">
        <f>amazon[[#This Row],[Rating]]*amazon[[#This Row],[Rating_Count]]</f>
        <v>129.5</v>
      </c>
      <c r="V46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69">
        <f>IF(amazon[[#This Row],[Rating_Count]]&lt;1000,1, 0)</f>
        <v>1</v>
      </c>
      <c r="X469" s="3">
        <f>VALUE(amazon[[#This Row],[Rating]]*amazon[[#This Row],[Rating_Count]])</f>
        <v>129.5</v>
      </c>
    </row>
    <row r="470" spans="1:24" x14ac:dyDescent="0.2">
      <c r="A470" t="s">
        <v>3503</v>
      </c>
      <c r="B470" t="s">
        <v>11529</v>
      </c>
      <c r="C470" t="s">
        <v>11248</v>
      </c>
      <c r="D470" s="2">
        <v>89</v>
      </c>
      <c r="E470" s="2">
        <v>599</v>
      </c>
      <c r="F470" s="2">
        <v>0.85</v>
      </c>
      <c r="G470" s="2">
        <v>4.3</v>
      </c>
      <c r="H470" s="3">
        <v>2351</v>
      </c>
      <c r="I470" t="s">
        <v>3504</v>
      </c>
      <c r="J470" t="s">
        <v>3505</v>
      </c>
      <c r="K470" t="s">
        <v>3506</v>
      </c>
      <c r="L470" t="s">
        <v>3507</v>
      </c>
      <c r="M470" t="s">
        <v>3508</v>
      </c>
      <c r="N470" t="s">
        <v>3509</v>
      </c>
      <c r="O470" t="s">
        <v>3510</v>
      </c>
      <c r="P470" t="s">
        <v>3511</v>
      </c>
      <c r="Q470" t="str">
        <f>IF(amazon[[#This Row],[Discount_Percentage]] &gt;= 50, "Yes", "No")</f>
        <v>No</v>
      </c>
      <c r="R470" s="3">
        <f>amazon[[#This Row],[Actual_Price]]*amazon[[#This Row],[Rating_Count]]</f>
        <v>1408249</v>
      </c>
      <c r="S470" s="7">
        <f>IF(amazon[[#This Row],[Discount_Percentage]]&gt;=0.5, 1,0)</f>
        <v>1</v>
      </c>
      <c r="T470" s="1" t="str">
        <f>IF(amazon[[#This Row],[Discounted_Price]]&lt;200, "₹200", IF(amazon[[#This Row],[Discounted_Price]]&lt;= 500, "₹200–₹500", "&gt;₹500"))</f>
        <v>₹200</v>
      </c>
      <c r="U470" s="3">
        <f>amazon[[#This Row],[Rating]]*amazon[[#This Row],[Rating_Count]]</f>
        <v>10109.299999999999</v>
      </c>
      <c r="V47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70">
        <f>IF(amazon[[#This Row],[Rating_Count]]&lt;1000,1, 0)</f>
        <v>0</v>
      </c>
      <c r="X470" s="3">
        <f>VALUE(amazon[[#This Row],[Rating]]*amazon[[#This Row],[Rating_Count]])</f>
        <v>10109.299999999999</v>
      </c>
    </row>
    <row r="471" spans="1:24" x14ac:dyDescent="0.2">
      <c r="A471" t="s">
        <v>3512</v>
      </c>
      <c r="B471" t="s">
        <v>11503</v>
      </c>
      <c r="C471" t="s">
        <v>11248</v>
      </c>
      <c r="D471" s="2">
        <v>15499</v>
      </c>
      <c r="E471" s="2">
        <v>20999</v>
      </c>
      <c r="F471" s="2">
        <v>0.26</v>
      </c>
      <c r="G471" s="2">
        <v>4.0999999999999996</v>
      </c>
      <c r="H471" s="3">
        <v>19253</v>
      </c>
      <c r="I471" t="s">
        <v>3211</v>
      </c>
      <c r="J471" t="s">
        <v>2879</v>
      </c>
      <c r="K471" t="s">
        <v>2880</v>
      </c>
      <c r="L471" t="s">
        <v>2881</v>
      </c>
      <c r="M471" t="s">
        <v>2882</v>
      </c>
      <c r="N471" t="s">
        <v>2883</v>
      </c>
      <c r="O471" t="s">
        <v>3255</v>
      </c>
      <c r="P471" t="s">
        <v>3513</v>
      </c>
      <c r="Q471" t="str">
        <f>IF(amazon[[#This Row],[Discount_Percentage]] &gt;= 50, "Yes", "No")</f>
        <v>No</v>
      </c>
      <c r="R471" s="3">
        <f>amazon[[#This Row],[Actual_Price]]*amazon[[#This Row],[Rating_Count]]</f>
        <v>404293747</v>
      </c>
      <c r="S471" s="7">
        <f>IF(amazon[[#This Row],[Discount_Percentage]]&gt;=0.5, 1,0)</f>
        <v>0</v>
      </c>
      <c r="T471" s="1" t="str">
        <f>IF(amazon[[#This Row],[Discounted_Price]]&lt;200, "₹200", IF(amazon[[#This Row],[Discounted_Price]]&lt;= 500, "₹200–₹500", "&gt;₹500"))</f>
        <v>&gt;₹500</v>
      </c>
      <c r="U471" s="3">
        <f>amazon[[#This Row],[Rating]]*amazon[[#This Row],[Rating_Count]]</f>
        <v>78937.299999999988</v>
      </c>
      <c r="V47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71">
        <f>IF(amazon[[#This Row],[Rating_Count]]&lt;1000,1, 0)</f>
        <v>0</v>
      </c>
      <c r="X471" s="3">
        <f>VALUE(amazon[[#This Row],[Rating]]*amazon[[#This Row],[Rating_Count]])</f>
        <v>78937.299999999988</v>
      </c>
    </row>
    <row r="472" spans="1:24" x14ac:dyDescent="0.2">
      <c r="A472" t="s">
        <v>3514</v>
      </c>
      <c r="B472" t="s">
        <v>11530</v>
      </c>
      <c r="C472" t="s">
        <v>11248</v>
      </c>
      <c r="D472" s="2">
        <v>13999</v>
      </c>
      <c r="E472" s="2">
        <v>15999</v>
      </c>
      <c r="F472" s="2">
        <v>0.13</v>
      </c>
      <c r="G472" s="2">
        <v>3.9</v>
      </c>
      <c r="H472" s="3">
        <v>2180</v>
      </c>
      <c r="I472" t="s">
        <v>3515</v>
      </c>
      <c r="J472" t="s">
        <v>3516</v>
      </c>
      <c r="K472" t="s">
        <v>3517</v>
      </c>
      <c r="L472" t="s">
        <v>3518</v>
      </c>
      <c r="M472" t="s">
        <v>3519</v>
      </c>
      <c r="N472" t="s">
        <v>3520</v>
      </c>
      <c r="O472" t="s">
        <v>3521</v>
      </c>
      <c r="P472" t="s">
        <v>3522</v>
      </c>
      <c r="Q472" t="str">
        <f>IF(amazon[[#This Row],[Discount_Percentage]] &gt;= 50, "Yes", "No")</f>
        <v>No</v>
      </c>
      <c r="R472" s="3">
        <f>amazon[[#This Row],[Actual_Price]]*amazon[[#This Row],[Rating_Count]]</f>
        <v>34877820</v>
      </c>
      <c r="S472" s="7">
        <f>IF(amazon[[#This Row],[Discount_Percentage]]&gt;=0.5, 1,0)</f>
        <v>0</v>
      </c>
      <c r="T472" s="1" t="str">
        <f>IF(amazon[[#This Row],[Discounted_Price]]&lt;200, "₹200", IF(amazon[[#This Row],[Discounted_Price]]&lt;= 500, "₹200–₹500", "&gt;₹500"))</f>
        <v>&gt;₹500</v>
      </c>
      <c r="U472" s="3">
        <f>amazon[[#This Row],[Rating]]*amazon[[#This Row],[Rating_Count]]</f>
        <v>8502</v>
      </c>
      <c r="V47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72">
        <f>IF(amazon[[#This Row],[Rating_Count]]&lt;1000,1, 0)</f>
        <v>0</v>
      </c>
      <c r="X472" s="3">
        <f>VALUE(amazon[[#This Row],[Rating]]*amazon[[#This Row],[Rating_Count]])</f>
        <v>8502</v>
      </c>
    </row>
    <row r="473" spans="1:24" x14ac:dyDescent="0.2">
      <c r="A473" t="s">
        <v>3523</v>
      </c>
      <c r="B473" t="s">
        <v>11477</v>
      </c>
      <c r="C473" t="s">
        <v>11248</v>
      </c>
      <c r="D473" s="2">
        <v>1999</v>
      </c>
      <c r="E473" s="2">
        <v>4999</v>
      </c>
      <c r="F473" s="2">
        <v>0.6</v>
      </c>
      <c r="G473" s="2">
        <v>3.9</v>
      </c>
      <c r="H473" s="3">
        <v>7571</v>
      </c>
      <c r="I473" t="s">
        <v>3524</v>
      </c>
      <c r="J473" t="s">
        <v>3525</v>
      </c>
      <c r="K473" t="s">
        <v>3526</v>
      </c>
      <c r="L473" t="s">
        <v>3527</v>
      </c>
      <c r="M473" t="s">
        <v>3528</v>
      </c>
      <c r="N473" t="s">
        <v>3529</v>
      </c>
      <c r="O473" t="s">
        <v>3530</v>
      </c>
      <c r="P473" t="s">
        <v>3531</v>
      </c>
      <c r="Q473" t="str">
        <f>IF(amazon[[#This Row],[Discount_Percentage]] &gt;= 50, "Yes", "No")</f>
        <v>No</v>
      </c>
      <c r="R473" s="3">
        <f>amazon[[#This Row],[Actual_Price]]*amazon[[#This Row],[Rating_Count]]</f>
        <v>37847429</v>
      </c>
      <c r="S473" s="7">
        <f>IF(amazon[[#This Row],[Discount_Percentage]]&gt;=0.5, 1,0)</f>
        <v>1</v>
      </c>
      <c r="T473" s="1" t="str">
        <f>IF(amazon[[#This Row],[Discounted_Price]]&lt;200, "₹200", IF(amazon[[#This Row],[Discounted_Price]]&lt;= 500, "₹200–₹500", "&gt;₹500"))</f>
        <v>&gt;₹500</v>
      </c>
      <c r="U473" s="3">
        <f>amazon[[#This Row],[Rating]]*amazon[[#This Row],[Rating_Count]]</f>
        <v>29526.899999999998</v>
      </c>
      <c r="V47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73">
        <f>IF(amazon[[#This Row],[Rating_Count]]&lt;1000,1, 0)</f>
        <v>0</v>
      </c>
      <c r="X473" s="3">
        <f>VALUE(amazon[[#This Row],[Rating]]*amazon[[#This Row],[Rating_Count]])</f>
        <v>29526.899999999998</v>
      </c>
    </row>
    <row r="474" spans="1:24" x14ac:dyDescent="0.2">
      <c r="A474" t="s">
        <v>3532</v>
      </c>
      <c r="B474" t="s">
        <v>11521</v>
      </c>
      <c r="C474" t="s">
        <v>11248</v>
      </c>
      <c r="D474" s="2">
        <v>1399</v>
      </c>
      <c r="E474" s="2">
        <v>5999</v>
      </c>
      <c r="F474" s="2">
        <v>0.77</v>
      </c>
      <c r="G474" s="2">
        <v>3.3</v>
      </c>
      <c r="H474" s="3">
        <v>4415</v>
      </c>
      <c r="I474" t="s">
        <v>3533</v>
      </c>
      <c r="J474" t="s">
        <v>3371</v>
      </c>
      <c r="K474" t="s">
        <v>3372</v>
      </c>
      <c r="L474" t="s">
        <v>3373</v>
      </c>
      <c r="M474" t="s">
        <v>3374</v>
      </c>
      <c r="N474" t="s">
        <v>3375</v>
      </c>
      <c r="O474" t="s">
        <v>3534</v>
      </c>
      <c r="P474" t="s">
        <v>3535</v>
      </c>
      <c r="Q474" t="str">
        <f>IF(amazon[[#This Row],[Discount_Percentage]] &gt;= 50, "Yes", "No")</f>
        <v>No</v>
      </c>
      <c r="R474" s="3">
        <f>amazon[[#This Row],[Actual_Price]]*amazon[[#This Row],[Rating_Count]]</f>
        <v>26485585</v>
      </c>
      <c r="S474" s="7">
        <f>IF(amazon[[#This Row],[Discount_Percentage]]&gt;=0.5, 1,0)</f>
        <v>1</v>
      </c>
      <c r="T474" s="1" t="str">
        <f>IF(amazon[[#This Row],[Discounted_Price]]&lt;200, "₹200", IF(amazon[[#This Row],[Discounted_Price]]&lt;= 500, "₹200–₹500", "&gt;₹500"))</f>
        <v>&gt;₹500</v>
      </c>
      <c r="U474" s="3">
        <f>amazon[[#This Row],[Rating]]*amazon[[#This Row],[Rating_Count]]</f>
        <v>14569.5</v>
      </c>
      <c r="V47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74">
        <f>IF(amazon[[#This Row],[Rating_Count]]&lt;1000,1, 0)</f>
        <v>0</v>
      </c>
      <c r="X474" s="3">
        <f>VALUE(amazon[[#This Row],[Rating]]*amazon[[#This Row],[Rating_Count]])</f>
        <v>14569.5</v>
      </c>
    </row>
    <row r="475" spans="1:24" x14ac:dyDescent="0.2">
      <c r="A475" t="s">
        <v>3536</v>
      </c>
      <c r="B475" t="s">
        <v>11291</v>
      </c>
      <c r="C475" t="s">
        <v>11248</v>
      </c>
      <c r="D475" s="2">
        <v>599</v>
      </c>
      <c r="E475" s="2">
        <v>999</v>
      </c>
      <c r="F475" s="2">
        <v>0.4</v>
      </c>
      <c r="G475" s="2">
        <v>4</v>
      </c>
      <c r="H475" s="3">
        <v>18654</v>
      </c>
      <c r="I475" t="s">
        <v>3537</v>
      </c>
      <c r="J475" t="s">
        <v>3538</v>
      </c>
      <c r="K475" t="s">
        <v>3539</v>
      </c>
      <c r="L475" t="s">
        <v>3540</v>
      </c>
      <c r="M475" t="s">
        <v>3541</v>
      </c>
      <c r="N475" t="s">
        <v>3542</v>
      </c>
      <c r="O475" t="s">
        <v>3543</v>
      </c>
      <c r="P475" t="s">
        <v>3544</v>
      </c>
      <c r="Q475" t="str">
        <f>IF(amazon[[#This Row],[Discount_Percentage]] &gt;= 50, "Yes", "No")</f>
        <v>No</v>
      </c>
      <c r="R475" s="3">
        <f>amazon[[#This Row],[Actual_Price]]*amazon[[#This Row],[Rating_Count]]</f>
        <v>18635346</v>
      </c>
      <c r="S475" s="7">
        <f>IF(amazon[[#This Row],[Discount_Percentage]]&gt;=0.5, 1,0)</f>
        <v>0</v>
      </c>
      <c r="T475" s="1" t="str">
        <f>IF(amazon[[#This Row],[Discounted_Price]]&lt;200, "₹200", IF(amazon[[#This Row],[Discounted_Price]]&lt;= 500, "₹200–₹500", "&gt;₹500"))</f>
        <v>&gt;₹500</v>
      </c>
      <c r="U475" s="3">
        <f>amazon[[#This Row],[Rating]]*amazon[[#This Row],[Rating_Count]]</f>
        <v>74616</v>
      </c>
      <c r="V47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75">
        <f>IF(amazon[[#This Row],[Rating_Count]]&lt;1000,1, 0)</f>
        <v>0</v>
      </c>
      <c r="X475" s="3">
        <f>VALUE(amazon[[#This Row],[Rating]]*amazon[[#This Row],[Rating_Count]])</f>
        <v>74616</v>
      </c>
    </row>
    <row r="476" spans="1:24" x14ac:dyDescent="0.2">
      <c r="A476" t="s">
        <v>3545</v>
      </c>
      <c r="B476" t="s">
        <v>11531</v>
      </c>
      <c r="C476" t="s">
        <v>11248</v>
      </c>
      <c r="D476" s="2">
        <v>199</v>
      </c>
      <c r="E476" s="2">
        <v>1099</v>
      </c>
      <c r="F476" s="2">
        <v>0.82</v>
      </c>
      <c r="G476" s="2">
        <v>4</v>
      </c>
      <c r="H476" s="3">
        <v>3197</v>
      </c>
      <c r="I476" t="s">
        <v>3546</v>
      </c>
      <c r="J476" t="s">
        <v>3547</v>
      </c>
      <c r="K476" t="s">
        <v>3548</v>
      </c>
      <c r="L476" t="s">
        <v>3549</v>
      </c>
      <c r="M476" t="s">
        <v>3550</v>
      </c>
      <c r="N476" t="s">
        <v>3551</v>
      </c>
      <c r="O476" t="s">
        <v>3552</v>
      </c>
      <c r="P476" t="s">
        <v>3553</v>
      </c>
      <c r="Q476" t="str">
        <f>IF(amazon[[#This Row],[Discount_Percentage]] &gt;= 50, "Yes", "No")</f>
        <v>No</v>
      </c>
      <c r="R476" s="3">
        <f>amazon[[#This Row],[Actual_Price]]*amazon[[#This Row],[Rating_Count]]</f>
        <v>3513503</v>
      </c>
      <c r="S476" s="7">
        <f>IF(amazon[[#This Row],[Discount_Percentage]]&gt;=0.5, 1,0)</f>
        <v>1</v>
      </c>
      <c r="T476" s="1" t="str">
        <f>IF(amazon[[#This Row],[Discounted_Price]]&lt;200, "₹200", IF(amazon[[#This Row],[Discounted_Price]]&lt;= 500, "₹200–₹500", "&gt;₹500"))</f>
        <v>₹200</v>
      </c>
      <c r="U476" s="3">
        <f>amazon[[#This Row],[Rating]]*amazon[[#This Row],[Rating_Count]]</f>
        <v>12788</v>
      </c>
      <c r="V47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76">
        <f>IF(amazon[[#This Row],[Rating_Count]]&lt;1000,1, 0)</f>
        <v>0</v>
      </c>
      <c r="X476" s="3">
        <f>VALUE(amazon[[#This Row],[Rating]]*amazon[[#This Row],[Rating_Count]])</f>
        <v>12788</v>
      </c>
    </row>
    <row r="477" spans="1:24" x14ac:dyDescent="0.2">
      <c r="A477" t="s">
        <v>3554</v>
      </c>
      <c r="B477" t="s">
        <v>11532</v>
      </c>
      <c r="C477" t="s">
        <v>11248</v>
      </c>
      <c r="D477" s="2">
        <v>1799</v>
      </c>
      <c r="E477" s="2">
        <v>6990</v>
      </c>
      <c r="F477" s="2">
        <v>0.74</v>
      </c>
      <c r="G477" s="2">
        <v>4</v>
      </c>
      <c r="H477" s="3">
        <v>26880</v>
      </c>
      <c r="I477" t="s">
        <v>3555</v>
      </c>
      <c r="J477" t="s">
        <v>3556</v>
      </c>
      <c r="K477" t="s">
        <v>3557</v>
      </c>
      <c r="L477" t="s">
        <v>3558</v>
      </c>
      <c r="M477" t="s">
        <v>3559</v>
      </c>
      <c r="N477" t="s">
        <v>3560</v>
      </c>
      <c r="O477" t="s">
        <v>3561</v>
      </c>
      <c r="P477" t="s">
        <v>3562</v>
      </c>
      <c r="Q477" t="str">
        <f>IF(amazon[[#This Row],[Discount_Percentage]] &gt;= 50, "Yes", "No")</f>
        <v>No</v>
      </c>
      <c r="R477" s="3">
        <f>amazon[[#This Row],[Actual_Price]]*amazon[[#This Row],[Rating_Count]]</f>
        <v>187891200</v>
      </c>
      <c r="S477" s="7">
        <f>IF(amazon[[#This Row],[Discount_Percentage]]&gt;=0.5, 1,0)</f>
        <v>1</v>
      </c>
      <c r="T477" s="1" t="str">
        <f>IF(amazon[[#This Row],[Discounted_Price]]&lt;200, "₹200", IF(amazon[[#This Row],[Discounted_Price]]&lt;= 500, "₹200–₹500", "&gt;₹500"))</f>
        <v>&gt;₹500</v>
      </c>
      <c r="U477" s="3">
        <f>amazon[[#This Row],[Rating]]*amazon[[#This Row],[Rating_Count]]</f>
        <v>107520</v>
      </c>
      <c r="V47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77">
        <f>IF(amazon[[#This Row],[Rating_Count]]&lt;1000,1, 0)</f>
        <v>0</v>
      </c>
      <c r="X477" s="3">
        <f>VALUE(amazon[[#This Row],[Rating]]*amazon[[#This Row],[Rating_Count]])</f>
        <v>107520</v>
      </c>
    </row>
    <row r="478" spans="1:24" x14ac:dyDescent="0.2">
      <c r="A478" t="s">
        <v>3563</v>
      </c>
      <c r="B478" t="s">
        <v>11472</v>
      </c>
      <c r="C478" t="s">
        <v>11248</v>
      </c>
      <c r="D478" s="2">
        <v>1499</v>
      </c>
      <c r="E478" s="2">
        <v>6990</v>
      </c>
      <c r="F478" s="2">
        <v>0.79</v>
      </c>
      <c r="G478" s="2">
        <v>3.9</v>
      </c>
      <c r="H478" s="3">
        <v>21796</v>
      </c>
      <c r="I478" t="s">
        <v>2666</v>
      </c>
      <c r="J478" t="s">
        <v>2667</v>
      </c>
      <c r="K478" t="s">
        <v>2668</v>
      </c>
      <c r="L478" t="s">
        <v>2669</v>
      </c>
      <c r="M478" t="s">
        <v>2670</v>
      </c>
      <c r="N478" t="s">
        <v>2671</v>
      </c>
      <c r="O478" t="s">
        <v>3564</v>
      </c>
      <c r="P478" t="s">
        <v>3565</v>
      </c>
      <c r="Q478" t="str">
        <f>IF(amazon[[#This Row],[Discount_Percentage]] &gt;= 50, "Yes", "No")</f>
        <v>No</v>
      </c>
      <c r="R478" s="3">
        <f>amazon[[#This Row],[Actual_Price]]*amazon[[#This Row],[Rating_Count]]</f>
        <v>152354040</v>
      </c>
      <c r="S478" s="7">
        <f>IF(amazon[[#This Row],[Discount_Percentage]]&gt;=0.5, 1,0)</f>
        <v>1</v>
      </c>
      <c r="T478" s="1" t="str">
        <f>IF(amazon[[#This Row],[Discounted_Price]]&lt;200, "₹200", IF(amazon[[#This Row],[Discounted_Price]]&lt;= 500, "₹200–₹500", "&gt;₹500"))</f>
        <v>&gt;₹500</v>
      </c>
      <c r="U478" s="3">
        <f>amazon[[#This Row],[Rating]]*amazon[[#This Row],[Rating_Count]]</f>
        <v>85004.4</v>
      </c>
      <c r="V47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78">
        <f>IF(amazon[[#This Row],[Rating_Count]]&lt;1000,1, 0)</f>
        <v>0</v>
      </c>
      <c r="X478" s="3">
        <f>VALUE(amazon[[#This Row],[Rating]]*amazon[[#This Row],[Rating_Count]])</f>
        <v>85004.4</v>
      </c>
    </row>
    <row r="479" spans="1:24" x14ac:dyDescent="0.2">
      <c r="A479" t="s">
        <v>3566</v>
      </c>
      <c r="B479" t="s">
        <v>11515</v>
      </c>
      <c r="C479" t="s">
        <v>11248</v>
      </c>
      <c r="D479" s="2">
        <v>20999</v>
      </c>
      <c r="E479" s="2">
        <v>29990</v>
      </c>
      <c r="F479" s="2">
        <v>0.3</v>
      </c>
      <c r="G479" s="2">
        <v>4.3</v>
      </c>
      <c r="H479" s="3">
        <v>9499</v>
      </c>
      <c r="I479" t="s">
        <v>3289</v>
      </c>
      <c r="J479" t="s">
        <v>3290</v>
      </c>
      <c r="K479" t="s">
        <v>3291</v>
      </c>
      <c r="L479" t="s">
        <v>3292</v>
      </c>
      <c r="M479" t="s">
        <v>3293</v>
      </c>
      <c r="N479" t="s">
        <v>3294</v>
      </c>
      <c r="O479" t="s">
        <v>3567</v>
      </c>
      <c r="P479" t="s">
        <v>3568</v>
      </c>
      <c r="Q479" t="str">
        <f>IF(amazon[[#This Row],[Discount_Percentage]] &gt;= 50, "Yes", "No")</f>
        <v>No</v>
      </c>
      <c r="R479" s="3">
        <f>amazon[[#This Row],[Actual_Price]]*amazon[[#This Row],[Rating_Count]]</f>
        <v>284875010</v>
      </c>
      <c r="S479" s="7">
        <f>IF(amazon[[#This Row],[Discount_Percentage]]&gt;=0.5, 1,0)</f>
        <v>0</v>
      </c>
      <c r="T479" s="1" t="str">
        <f>IF(amazon[[#This Row],[Discounted_Price]]&lt;200, "₹200", IF(amazon[[#This Row],[Discounted_Price]]&lt;= 500, "₹200–₹500", "&gt;₹500"))</f>
        <v>&gt;₹500</v>
      </c>
      <c r="U479" s="3">
        <f>amazon[[#This Row],[Rating]]*amazon[[#This Row],[Rating_Count]]</f>
        <v>40845.699999999997</v>
      </c>
      <c r="V47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79">
        <f>IF(amazon[[#This Row],[Rating_Count]]&lt;1000,1, 0)</f>
        <v>0</v>
      </c>
      <c r="X479" s="3">
        <f>VALUE(amazon[[#This Row],[Rating]]*amazon[[#This Row],[Rating_Count]])</f>
        <v>40845.699999999997</v>
      </c>
    </row>
    <row r="480" spans="1:24" x14ac:dyDescent="0.2">
      <c r="A480" t="s">
        <v>3569</v>
      </c>
      <c r="B480" t="s">
        <v>11480</v>
      </c>
      <c r="C480" t="s">
        <v>11248</v>
      </c>
      <c r="D480" s="2">
        <v>12999</v>
      </c>
      <c r="E480" s="2">
        <v>13499</v>
      </c>
      <c r="F480" s="2">
        <v>0.04</v>
      </c>
      <c r="G480" s="2">
        <v>4.0999999999999996</v>
      </c>
      <c r="H480" s="3">
        <v>56098</v>
      </c>
      <c r="I480" t="s">
        <v>3570</v>
      </c>
      <c r="J480" t="s">
        <v>3571</v>
      </c>
      <c r="K480" t="s">
        <v>3572</v>
      </c>
      <c r="L480" t="s">
        <v>3573</v>
      </c>
      <c r="M480" t="s">
        <v>3574</v>
      </c>
      <c r="N480" t="s">
        <v>3575</v>
      </c>
      <c r="O480" t="s">
        <v>3576</v>
      </c>
      <c r="P480" t="s">
        <v>3577</v>
      </c>
      <c r="Q480" t="str">
        <f>IF(amazon[[#This Row],[Discount_Percentage]] &gt;= 50, "Yes", "No")</f>
        <v>No</v>
      </c>
      <c r="R480" s="3">
        <f>amazon[[#This Row],[Actual_Price]]*amazon[[#This Row],[Rating_Count]]</f>
        <v>757266902</v>
      </c>
      <c r="S480" s="7">
        <f>IF(amazon[[#This Row],[Discount_Percentage]]&gt;=0.5, 1,0)</f>
        <v>0</v>
      </c>
      <c r="T480" s="1" t="str">
        <f>IF(amazon[[#This Row],[Discounted_Price]]&lt;200, "₹200", IF(amazon[[#This Row],[Discounted_Price]]&lt;= 500, "₹200–₹500", "&gt;₹500"))</f>
        <v>&gt;₹500</v>
      </c>
      <c r="U480" s="3">
        <f>amazon[[#This Row],[Rating]]*amazon[[#This Row],[Rating_Count]]</f>
        <v>230001.8</v>
      </c>
      <c r="V48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80">
        <f>IF(amazon[[#This Row],[Rating_Count]]&lt;1000,1, 0)</f>
        <v>0</v>
      </c>
      <c r="X480" s="3">
        <f>VALUE(amazon[[#This Row],[Rating]]*amazon[[#This Row],[Rating_Count]])</f>
        <v>230001.8</v>
      </c>
    </row>
    <row r="481" spans="1:24" x14ac:dyDescent="0.2">
      <c r="A481" t="s">
        <v>3578</v>
      </c>
      <c r="B481" t="s">
        <v>11497</v>
      </c>
      <c r="C481" t="s">
        <v>11248</v>
      </c>
      <c r="D481" s="2">
        <v>16999</v>
      </c>
      <c r="E481" s="2">
        <v>20999</v>
      </c>
      <c r="F481" s="2">
        <v>0.19</v>
      </c>
      <c r="G481" s="2">
        <v>4.0999999999999996</v>
      </c>
      <c r="H481" s="3">
        <v>31822</v>
      </c>
      <c r="I481" t="s">
        <v>3579</v>
      </c>
      <c r="J481" t="s">
        <v>3580</v>
      </c>
      <c r="K481" t="s">
        <v>3581</v>
      </c>
      <c r="L481" t="s">
        <v>3582</v>
      </c>
      <c r="M481" t="s">
        <v>3583</v>
      </c>
      <c r="N481" t="s">
        <v>3584</v>
      </c>
      <c r="O481" t="s">
        <v>3585</v>
      </c>
      <c r="P481" t="s">
        <v>3586</v>
      </c>
      <c r="Q481" t="str">
        <f>IF(amazon[[#This Row],[Discount_Percentage]] &gt;= 50, "Yes", "No")</f>
        <v>No</v>
      </c>
      <c r="R481" s="3">
        <f>amazon[[#This Row],[Actual_Price]]*amazon[[#This Row],[Rating_Count]]</f>
        <v>668230178</v>
      </c>
      <c r="S481" s="7">
        <f>IF(amazon[[#This Row],[Discount_Percentage]]&gt;=0.5, 1,0)</f>
        <v>0</v>
      </c>
      <c r="T481" s="1" t="str">
        <f>IF(amazon[[#This Row],[Discounted_Price]]&lt;200, "₹200", IF(amazon[[#This Row],[Discounted_Price]]&lt;= 500, "₹200–₹500", "&gt;₹500"))</f>
        <v>&gt;₹500</v>
      </c>
      <c r="U481" s="3">
        <f>amazon[[#This Row],[Rating]]*amazon[[#This Row],[Rating_Count]]</f>
        <v>130470.19999999998</v>
      </c>
      <c r="V48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81">
        <f>IF(amazon[[#This Row],[Rating_Count]]&lt;1000,1, 0)</f>
        <v>0</v>
      </c>
      <c r="X481" s="3">
        <f>VALUE(amazon[[#This Row],[Rating]]*amazon[[#This Row],[Rating_Count]])</f>
        <v>130470.19999999998</v>
      </c>
    </row>
    <row r="482" spans="1:24" x14ac:dyDescent="0.2">
      <c r="A482" t="s">
        <v>3587</v>
      </c>
      <c r="B482" t="s">
        <v>11515</v>
      </c>
      <c r="C482" t="s">
        <v>11248</v>
      </c>
      <c r="D482" s="2">
        <v>19999</v>
      </c>
      <c r="E482" s="2">
        <v>27990</v>
      </c>
      <c r="F482" s="2">
        <v>0.28999999999999998</v>
      </c>
      <c r="G482" s="2">
        <v>4.3</v>
      </c>
      <c r="H482" s="3">
        <v>9499</v>
      </c>
      <c r="I482" t="s">
        <v>3588</v>
      </c>
      <c r="J482" t="s">
        <v>3290</v>
      </c>
      <c r="K482" t="s">
        <v>3291</v>
      </c>
      <c r="L482" t="s">
        <v>3292</v>
      </c>
      <c r="M482" t="s">
        <v>3293</v>
      </c>
      <c r="N482" t="s">
        <v>3294</v>
      </c>
      <c r="O482" t="s">
        <v>3295</v>
      </c>
      <c r="P482" t="s">
        <v>3589</v>
      </c>
      <c r="Q482" t="str">
        <f>IF(amazon[[#This Row],[Discount_Percentage]] &gt;= 50, "Yes", "No")</f>
        <v>No</v>
      </c>
      <c r="R482" s="3">
        <f>amazon[[#This Row],[Actual_Price]]*amazon[[#This Row],[Rating_Count]]</f>
        <v>265877010</v>
      </c>
      <c r="S482" s="7">
        <f>IF(amazon[[#This Row],[Discount_Percentage]]&gt;=0.5, 1,0)</f>
        <v>0</v>
      </c>
      <c r="T482" s="1" t="str">
        <f>IF(amazon[[#This Row],[Discounted_Price]]&lt;200, "₹200", IF(amazon[[#This Row],[Discounted_Price]]&lt;= 500, "₹200–₹500", "&gt;₹500"))</f>
        <v>&gt;₹500</v>
      </c>
      <c r="U482" s="3">
        <f>amazon[[#This Row],[Rating]]*amazon[[#This Row],[Rating_Count]]</f>
        <v>40845.699999999997</v>
      </c>
      <c r="V48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82">
        <f>IF(amazon[[#This Row],[Rating_Count]]&lt;1000,1, 0)</f>
        <v>0</v>
      </c>
      <c r="X482" s="3">
        <f>VALUE(amazon[[#This Row],[Rating]]*amazon[[#This Row],[Rating_Count]])</f>
        <v>40845.699999999997</v>
      </c>
    </row>
    <row r="483" spans="1:24" x14ac:dyDescent="0.2">
      <c r="A483" t="s">
        <v>3590</v>
      </c>
      <c r="B483" t="s">
        <v>11497</v>
      </c>
      <c r="C483" t="s">
        <v>11248</v>
      </c>
      <c r="D483" s="2">
        <v>12999</v>
      </c>
      <c r="E483" s="2">
        <v>18999</v>
      </c>
      <c r="F483" s="2">
        <v>0.32</v>
      </c>
      <c r="G483" s="2">
        <v>4.0999999999999996</v>
      </c>
      <c r="H483" s="3">
        <v>50772</v>
      </c>
      <c r="I483" t="s">
        <v>3591</v>
      </c>
      <c r="J483" t="s">
        <v>3163</v>
      </c>
      <c r="K483" t="s">
        <v>3164</v>
      </c>
      <c r="L483" t="s">
        <v>3165</v>
      </c>
      <c r="M483" t="s">
        <v>3166</v>
      </c>
      <c r="N483" t="s">
        <v>3167</v>
      </c>
      <c r="O483" t="s">
        <v>3592</v>
      </c>
      <c r="P483" t="s">
        <v>3593</v>
      </c>
      <c r="Q483" t="str">
        <f>IF(amazon[[#This Row],[Discount_Percentage]] &gt;= 50, "Yes", "No")</f>
        <v>No</v>
      </c>
      <c r="R483" s="3">
        <f>amazon[[#This Row],[Actual_Price]]*amazon[[#This Row],[Rating_Count]]</f>
        <v>964617228</v>
      </c>
      <c r="S483" s="7">
        <f>IF(amazon[[#This Row],[Discount_Percentage]]&gt;=0.5, 1,0)</f>
        <v>0</v>
      </c>
      <c r="T483" s="1" t="str">
        <f>IF(amazon[[#This Row],[Discounted_Price]]&lt;200, "₹200", IF(amazon[[#This Row],[Discounted_Price]]&lt;= 500, "₹200–₹500", "&gt;₹500"))</f>
        <v>&gt;₹500</v>
      </c>
      <c r="U483" s="3">
        <f>amazon[[#This Row],[Rating]]*amazon[[#This Row],[Rating_Count]]</f>
        <v>208165.19999999998</v>
      </c>
      <c r="V48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83">
        <f>IF(amazon[[#This Row],[Rating_Count]]&lt;1000,1, 0)</f>
        <v>0</v>
      </c>
      <c r="X483" s="3">
        <f>VALUE(amazon[[#This Row],[Rating]]*amazon[[#This Row],[Rating_Count]])</f>
        <v>208165.19999999998</v>
      </c>
    </row>
    <row r="484" spans="1:24" x14ac:dyDescent="0.2">
      <c r="A484" t="s">
        <v>3594</v>
      </c>
      <c r="B484" t="s">
        <v>11477</v>
      </c>
      <c r="C484" t="s">
        <v>11248</v>
      </c>
      <c r="D484" s="2">
        <v>2999</v>
      </c>
      <c r="E484" s="2">
        <v>5999</v>
      </c>
      <c r="F484" s="2">
        <v>0.5</v>
      </c>
      <c r="G484" s="2">
        <v>4.0999999999999996</v>
      </c>
      <c r="H484" s="3">
        <v>7148</v>
      </c>
      <c r="I484" t="s">
        <v>3595</v>
      </c>
      <c r="J484" t="s">
        <v>3596</v>
      </c>
      <c r="K484" t="s">
        <v>3597</v>
      </c>
      <c r="L484" t="s">
        <v>3598</v>
      </c>
      <c r="M484" t="s">
        <v>3599</v>
      </c>
      <c r="N484" t="s">
        <v>3600</v>
      </c>
      <c r="O484" t="s">
        <v>3601</v>
      </c>
      <c r="P484" t="s">
        <v>3602</v>
      </c>
      <c r="Q484" t="str">
        <f>IF(amazon[[#This Row],[Discount_Percentage]] &gt;= 50, "Yes", "No")</f>
        <v>No</v>
      </c>
      <c r="R484" s="3">
        <f>amazon[[#This Row],[Actual_Price]]*amazon[[#This Row],[Rating_Count]]</f>
        <v>42880852</v>
      </c>
      <c r="S484" s="7">
        <f>IF(amazon[[#This Row],[Discount_Percentage]]&gt;=0.5, 1,0)</f>
        <v>1</v>
      </c>
      <c r="T484" s="1" t="str">
        <f>IF(amazon[[#This Row],[Discounted_Price]]&lt;200, "₹200", IF(amazon[[#This Row],[Discounted_Price]]&lt;= 500, "₹200–₹500", "&gt;₹500"))</f>
        <v>&gt;₹500</v>
      </c>
      <c r="U484" s="3">
        <f>amazon[[#This Row],[Rating]]*amazon[[#This Row],[Rating_Count]]</f>
        <v>29306.799999999999</v>
      </c>
      <c r="V48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84">
        <f>IF(amazon[[#This Row],[Rating_Count]]&lt;1000,1, 0)</f>
        <v>0</v>
      </c>
      <c r="X484" s="3">
        <f>VALUE(amazon[[#This Row],[Rating]]*amazon[[#This Row],[Rating_Count]])</f>
        <v>29306.799999999999</v>
      </c>
    </row>
    <row r="485" spans="1:24" x14ac:dyDescent="0.2">
      <c r="A485" t="s">
        <v>3603</v>
      </c>
      <c r="B485" t="s">
        <v>11533</v>
      </c>
      <c r="C485" t="s">
        <v>11248</v>
      </c>
      <c r="D485" s="2">
        <v>329</v>
      </c>
      <c r="E485" s="2">
        <v>999</v>
      </c>
      <c r="F485" s="2">
        <v>0.67</v>
      </c>
      <c r="G485" s="2">
        <v>4.2</v>
      </c>
      <c r="H485" s="3">
        <v>3492</v>
      </c>
      <c r="I485" t="s">
        <v>3604</v>
      </c>
      <c r="J485" t="s">
        <v>3605</v>
      </c>
      <c r="K485" t="s">
        <v>3606</v>
      </c>
      <c r="L485" t="s">
        <v>3607</v>
      </c>
      <c r="M485" t="s">
        <v>3608</v>
      </c>
      <c r="N485" t="s">
        <v>3609</v>
      </c>
      <c r="O485" t="s">
        <v>3610</v>
      </c>
      <c r="P485" t="s">
        <v>3611</v>
      </c>
      <c r="Q485" t="str">
        <f>IF(amazon[[#This Row],[Discount_Percentage]] &gt;= 50, "Yes", "No")</f>
        <v>No</v>
      </c>
      <c r="R485" s="3">
        <f>amazon[[#This Row],[Actual_Price]]*amazon[[#This Row],[Rating_Count]]</f>
        <v>3488508</v>
      </c>
      <c r="S485" s="7">
        <f>IF(amazon[[#This Row],[Discount_Percentage]]&gt;=0.5, 1,0)</f>
        <v>1</v>
      </c>
      <c r="T485" s="1" t="str">
        <f>IF(amazon[[#This Row],[Discounted_Price]]&lt;200, "₹200", IF(amazon[[#This Row],[Discounted_Price]]&lt;= 500, "₹200–₹500", "&gt;₹500"))</f>
        <v>₹200–₹500</v>
      </c>
      <c r="U485" s="3">
        <f>amazon[[#This Row],[Rating]]*amazon[[#This Row],[Rating_Count]]</f>
        <v>14666.400000000001</v>
      </c>
      <c r="V48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85">
        <f>IF(amazon[[#This Row],[Rating_Count]]&lt;1000,1, 0)</f>
        <v>0</v>
      </c>
      <c r="X485" s="3">
        <f>VALUE(amazon[[#This Row],[Rating]]*amazon[[#This Row],[Rating_Count]])</f>
        <v>14666.400000000001</v>
      </c>
    </row>
    <row r="486" spans="1:24" x14ac:dyDescent="0.2">
      <c r="A486" t="s">
        <v>3612</v>
      </c>
      <c r="B486" t="s">
        <v>11521</v>
      </c>
      <c r="C486" t="s">
        <v>11248</v>
      </c>
      <c r="D486" s="2">
        <v>1299</v>
      </c>
      <c r="E486" s="2">
        <v>5999</v>
      </c>
      <c r="F486" s="2">
        <v>0.78</v>
      </c>
      <c r="G486" s="2">
        <v>3.3</v>
      </c>
      <c r="H486" s="3">
        <v>4415</v>
      </c>
      <c r="I486" t="s">
        <v>3613</v>
      </c>
      <c r="J486" t="s">
        <v>3371</v>
      </c>
      <c r="K486" t="s">
        <v>3372</v>
      </c>
      <c r="L486" t="s">
        <v>3373</v>
      </c>
      <c r="M486" t="s">
        <v>3374</v>
      </c>
      <c r="N486" t="s">
        <v>3375</v>
      </c>
      <c r="O486" t="s">
        <v>3614</v>
      </c>
      <c r="P486" t="s">
        <v>3615</v>
      </c>
      <c r="Q486" t="str">
        <f>IF(amazon[[#This Row],[Discount_Percentage]] &gt;= 50, "Yes", "No")</f>
        <v>No</v>
      </c>
      <c r="R486" s="3">
        <f>amazon[[#This Row],[Actual_Price]]*amazon[[#This Row],[Rating_Count]]</f>
        <v>26485585</v>
      </c>
      <c r="S486" s="7">
        <f>IF(amazon[[#This Row],[Discount_Percentage]]&gt;=0.5, 1,0)</f>
        <v>1</v>
      </c>
      <c r="T486" s="1" t="str">
        <f>IF(amazon[[#This Row],[Discounted_Price]]&lt;200, "₹200", IF(amazon[[#This Row],[Discounted_Price]]&lt;= 500, "₹200–₹500", "&gt;₹500"))</f>
        <v>&gt;₹500</v>
      </c>
      <c r="U486" s="3">
        <f>amazon[[#This Row],[Rating]]*amazon[[#This Row],[Rating_Count]]</f>
        <v>14569.5</v>
      </c>
      <c r="V48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86">
        <f>IF(amazon[[#This Row],[Rating_Count]]&lt;1000,1, 0)</f>
        <v>0</v>
      </c>
      <c r="X486" s="3">
        <f>VALUE(amazon[[#This Row],[Rating]]*amazon[[#This Row],[Rating_Count]])</f>
        <v>14569.5</v>
      </c>
    </row>
    <row r="487" spans="1:24" x14ac:dyDescent="0.2">
      <c r="A487" t="s">
        <v>3616</v>
      </c>
      <c r="B487" t="s">
        <v>11476</v>
      </c>
      <c r="C487" t="s">
        <v>11248</v>
      </c>
      <c r="D487" s="2">
        <v>1989</v>
      </c>
      <c r="E487" s="2">
        <v>3500</v>
      </c>
      <c r="F487" s="2">
        <v>0.43</v>
      </c>
      <c r="G487" s="2">
        <v>4.4000000000000004</v>
      </c>
      <c r="H487" s="3">
        <v>67260</v>
      </c>
      <c r="I487" t="s">
        <v>3617</v>
      </c>
      <c r="J487" t="s">
        <v>2640</v>
      </c>
      <c r="K487" t="s">
        <v>2641</v>
      </c>
      <c r="L487" t="s">
        <v>2642</v>
      </c>
      <c r="M487" t="s">
        <v>2643</v>
      </c>
      <c r="N487" t="s">
        <v>2644</v>
      </c>
      <c r="O487" t="s">
        <v>3618</v>
      </c>
      <c r="P487" t="s">
        <v>3619</v>
      </c>
      <c r="Q487" t="str">
        <f>IF(amazon[[#This Row],[Discount_Percentage]] &gt;= 50, "Yes", "No")</f>
        <v>No</v>
      </c>
      <c r="R487" s="3">
        <f>amazon[[#This Row],[Actual_Price]]*amazon[[#This Row],[Rating_Count]]</f>
        <v>235410000</v>
      </c>
      <c r="S487" s="7">
        <f>IF(amazon[[#This Row],[Discount_Percentage]]&gt;=0.5, 1,0)</f>
        <v>0</v>
      </c>
      <c r="T487" s="1" t="str">
        <f>IF(amazon[[#This Row],[Discounted_Price]]&lt;200, "₹200", IF(amazon[[#This Row],[Discounted_Price]]&lt;= 500, "₹200–₹500", "&gt;₹500"))</f>
        <v>&gt;₹500</v>
      </c>
      <c r="U487" s="3">
        <f>amazon[[#This Row],[Rating]]*amazon[[#This Row],[Rating_Count]]</f>
        <v>295944</v>
      </c>
      <c r="V48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87">
        <f>IF(amazon[[#This Row],[Rating_Count]]&lt;1000,1, 0)</f>
        <v>0</v>
      </c>
      <c r="X487" s="3">
        <f>VALUE(amazon[[#This Row],[Rating]]*amazon[[#This Row],[Rating_Count]])</f>
        <v>295944</v>
      </c>
    </row>
    <row r="488" spans="1:24" x14ac:dyDescent="0.2">
      <c r="A488" t="s">
        <v>3620</v>
      </c>
      <c r="B488" t="s">
        <v>11471</v>
      </c>
      <c r="C488" t="s">
        <v>11248</v>
      </c>
      <c r="D488" s="2">
        <v>1999</v>
      </c>
      <c r="E488" s="2">
        <v>9999</v>
      </c>
      <c r="F488" s="2">
        <v>0.8</v>
      </c>
      <c r="G488" s="2">
        <v>4.3</v>
      </c>
      <c r="H488" s="3">
        <v>27704</v>
      </c>
      <c r="I488" t="s">
        <v>2920</v>
      </c>
      <c r="J488" t="s">
        <v>2585</v>
      </c>
      <c r="K488" t="s">
        <v>2586</v>
      </c>
      <c r="L488" t="s">
        <v>2587</v>
      </c>
      <c r="M488" t="s">
        <v>2588</v>
      </c>
      <c r="N488" t="s">
        <v>2589</v>
      </c>
      <c r="O488" t="s">
        <v>3621</v>
      </c>
      <c r="P488" t="s">
        <v>3622</v>
      </c>
      <c r="Q488" t="str">
        <f>IF(amazon[[#This Row],[Discount_Percentage]] &gt;= 50, "Yes", "No")</f>
        <v>No</v>
      </c>
      <c r="R488" s="3">
        <f>amazon[[#This Row],[Actual_Price]]*amazon[[#This Row],[Rating_Count]]</f>
        <v>277012296</v>
      </c>
      <c r="S488" s="7">
        <f>IF(amazon[[#This Row],[Discount_Percentage]]&gt;=0.5, 1,0)</f>
        <v>1</v>
      </c>
      <c r="T488" s="1" t="str">
        <f>IF(amazon[[#This Row],[Discounted_Price]]&lt;200, "₹200", IF(amazon[[#This Row],[Discounted_Price]]&lt;= 500, "₹200–₹500", "&gt;₹500"))</f>
        <v>&gt;₹500</v>
      </c>
      <c r="U488" s="3">
        <f>amazon[[#This Row],[Rating]]*amazon[[#This Row],[Rating_Count]]</f>
        <v>119127.2</v>
      </c>
      <c r="V48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88">
        <f>IF(amazon[[#This Row],[Rating_Count]]&lt;1000,1, 0)</f>
        <v>0</v>
      </c>
      <c r="X488" s="3">
        <f>VALUE(amazon[[#This Row],[Rating]]*amazon[[#This Row],[Rating_Count]])</f>
        <v>119127.2</v>
      </c>
    </row>
    <row r="489" spans="1:24" x14ac:dyDescent="0.2">
      <c r="A489" t="s">
        <v>3623</v>
      </c>
      <c r="B489" t="s">
        <v>11497</v>
      </c>
      <c r="C489" t="s">
        <v>11248</v>
      </c>
      <c r="D489" s="2">
        <v>12999</v>
      </c>
      <c r="E489" s="2">
        <v>18999</v>
      </c>
      <c r="F489" s="2">
        <v>0.32</v>
      </c>
      <c r="G489" s="2">
        <v>4.0999999999999996</v>
      </c>
      <c r="H489" s="3">
        <v>50772</v>
      </c>
      <c r="I489" t="s">
        <v>3591</v>
      </c>
      <c r="J489" t="s">
        <v>3163</v>
      </c>
      <c r="K489" t="s">
        <v>3164</v>
      </c>
      <c r="L489" t="s">
        <v>3165</v>
      </c>
      <c r="M489" t="s">
        <v>3166</v>
      </c>
      <c r="N489" t="s">
        <v>3167</v>
      </c>
      <c r="O489" t="s">
        <v>3168</v>
      </c>
      <c r="P489" t="s">
        <v>3624</v>
      </c>
      <c r="Q489" t="str">
        <f>IF(amazon[[#This Row],[Discount_Percentage]] &gt;= 50, "Yes", "No")</f>
        <v>No</v>
      </c>
      <c r="R489" s="3">
        <f>amazon[[#This Row],[Actual_Price]]*amazon[[#This Row],[Rating_Count]]</f>
        <v>964617228</v>
      </c>
      <c r="S489" s="7">
        <f>IF(amazon[[#This Row],[Discount_Percentage]]&gt;=0.5, 1,0)</f>
        <v>0</v>
      </c>
      <c r="T489" s="1" t="str">
        <f>IF(amazon[[#This Row],[Discounted_Price]]&lt;200, "₹200", IF(amazon[[#This Row],[Discounted_Price]]&lt;= 500, "₹200–₹500", "&gt;₹500"))</f>
        <v>&gt;₹500</v>
      </c>
      <c r="U489" s="3">
        <f>amazon[[#This Row],[Rating]]*amazon[[#This Row],[Rating_Count]]</f>
        <v>208165.19999999998</v>
      </c>
      <c r="V48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89">
        <f>IF(amazon[[#This Row],[Rating_Count]]&lt;1000,1, 0)</f>
        <v>0</v>
      </c>
      <c r="X489" s="3">
        <f>VALUE(amazon[[#This Row],[Rating]]*amazon[[#This Row],[Rating_Count]])</f>
        <v>208165.19999999998</v>
      </c>
    </row>
    <row r="490" spans="1:24" x14ac:dyDescent="0.2">
      <c r="A490" t="s">
        <v>3625</v>
      </c>
      <c r="B490" t="s">
        <v>11488</v>
      </c>
      <c r="C490" t="s">
        <v>11248</v>
      </c>
      <c r="D490" s="2">
        <v>1499</v>
      </c>
      <c r="E490" s="2">
        <v>4999</v>
      </c>
      <c r="F490" s="2">
        <v>0.7</v>
      </c>
      <c r="G490" s="2">
        <v>4</v>
      </c>
      <c r="H490" s="3">
        <v>92588</v>
      </c>
      <c r="I490" t="s">
        <v>3626</v>
      </c>
      <c r="J490" t="s">
        <v>3627</v>
      </c>
      <c r="K490" t="s">
        <v>3628</v>
      </c>
      <c r="L490" t="s">
        <v>3629</v>
      </c>
      <c r="M490" t="s">
        <v>3630</v>
      </c>
      <c r="N490" t="s">
        <v>3631</v>
      </c>
      <c r="O490" t="s">
        <v>3632</v>
      </c>
      <c r="P490" t="s">
        <v>3633</v>
      </c>
      <c r="Q490" t="str">
        <f>IF(amazon[[#This Row],[Discount_Percentage]] &gt;= 50, "Yes", "No")</f>
        <v>No</v>
      </c>
      <c r="R490" s="3">
        <f>amazon[[#This Row],[Actual_Price]]*amazon[[#This Row],[Rating_Count]]</f>
        <v>462847412</v>
      </c>
      <c r="S490" s="7">
        <f>IF(amazon[[#This Row],[Discount_Percentage]]&gt;=0.5, 1,0)</f>
        <v>1</v>
      </c>
      <c r="T490" s="1" t="str">
        <f>IF(amazon[[#This Row],[Discounted_Price]]&lt;200, "₹200", IF(amazon[[#This Row],[Discounted_Price]]&lt;= 500, "₹200–₹500", "&gt;₹500"))</f>
        <v>&gt;₹500</v>
      </c>
      <c r="U490" s="3">
        <f>amazon[[#This Row],[Rating]]*amazon[[#This Row],[Rating_Count]]</f>
        <v>370352</v>
      </c>
      <c r="V49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90">
        <f>IF(amazon[[#This Row],[Rating_Count]]&lt;1000,1, 0)</f>
        <v>0</v>
      </c>
      <c r="X490" s="3">
        <f>VALUE(amazon[[#This Row],[Rating]]*amazon[[#This Row],[Rating_Count]])</f>
        <v>370352</v>
      </c>
    </row>
    <row r="491" spans="1:24" x14ac:dyDescent="0.2">
      <c r="A491" t="s">
        <v>3634</v>
      </c>
      <c r="B491" t="s">
        <v>11497</v>
      </c>
      <c r="C491" t="s">
        <v>11248</v>
      </c>
      <c r="D491" s="2">
        <v>16999</v>
      </c>
      <c r="E491" s="2">
        <v>20999</v>
      </c>
      <c r="F491" s="2">
        <v>0.19</v>
      </c>
      <c r="G491" s="2">
        <v>4.0999999999999996</v>
      </c>
      <c r="H491" s="3">
        <v>31822</v>
      </c>
      <c r="I491" t="s">
        <v>3635</v>
      </c>
      <c r="J491" t="s">
        <v>3580</v>
      </c>
      <c r="K491" t="s">
        <v>3581</v>
      </c>
      <c r="L491" t="s">
        <v>3582</v>
      </c>
      <c r="M491" t="s">
        <v>3583</v>
      </c>
      <c r="N491" t="s">
        <v>3584</v>
      </c>
      <c r="O491" t="s">
        <v>3636</v>
      </c>
      <c r="P491" t="s">
        <v>3637</v>
      </c>
      <c r="Q491" t="str">
        <f>IF(amazon[[#This Row],[Discount_Percentage]] &gt;= 50, "Yes", "No")</f>
        <v>No</v>
      </c>
      <c r="R491" s="3">
        <f>amazon[[#This Row],[Actual_Price]]*amazon[[#This Row],[Rating_Count]]</f>
        <v>668230178</v>
      </c>
      <c r="S491" s="7">
        <f>IF(amazon[[#This Row],[Discount_Percentage]]&gt;=0.5, 1,0)</f>
        <v>0</v>
      </c>
      <c r="T491" s="1" t="str">
        <f>IF(amazon[[#This Row],[Discounted_Price]]&lt;200, "₹200", IF(amazon[[#This Row],[Discounted_Price]]&lt;= 500, "₹200–₹500", "&gt;₹500"))</f>
        <v>&gt;₹500</v>
      </c>
      <c r="U491" s="3">
        <f>amazon[[#This Row],[Rating]]*amazon[[#This Row],[Rating_Count]]</f>
        <v>130470.19999999998</v>
      </c>
      <c r="V49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91">
        <f>IF(amazon[[#This Row],[Rating_Count]]&lt;1000,1, 0)</f>
        <v>0</v>
      </c>
      <c r="X491" s="3">
        <f>VALUE(amazon[[#This Row],[Rating]]*amazon[[#This Row],[Rating_Count]])</f>
        <v>130470.19999999998</v>
      </c>
    </row>
    <row r="492" spans="1:24" x14ac:dyDescent="0.2">
      <c r="A492" t="s">
        <v>3638</v>
      </c>
      <c r="B492" t="s">
        <v>11534</v>
      </c>
      <c r="C492" t="s">
        <v>11248</v>
      </c>
      <c r="D492" s="2">
        <v>1999</v>
      </c>
      <c r="E492" s="2">
        <v>8499</v>
      </c>
      <c r="F492" s="2">
        <v>0.76</v>
      </c>
      <c r="G492" s="2">
        <v>4.3</v>
      </c>
      <c r="H492" s="3">
        <v>240</v>
      </c>
      <c r="I492" t="s">
        <v>3639</v>
      </c>
      <c r="J492" t="s">
        <v>3640</v>
      </c>
      <c r="K492" t="s">
        <v>3641</v>
      </c>
      <c r="L492" t="s">
        <v>3642</v>
      </c>
      <c r="M492" t="s">
        <v>3643</v>
      </c>
      <c r="N492" t="s">
        <v>3644</v>
      </c>
      <c r="O492" t="s">
        <v>3645</v>
      </c>
      <c r="P492" t="s">
        <v>3646</v>
      </c>
      <c r="Q492" t="str">
        <f>IF(amazon[[#This Row],[Discount_Percentage]] &gt;= 50, "Yes", "No")</f>
        <v>No</v>
      </c>
      <c r="R492" s="3">
        <f>amazon[[#This Row],[Actual_Price]]*amazon[[#This Row],[Rating_Count]]</f>
        <v>2039760</v>
      </c>
      <c r="S492" s="7">
        <f>IF(amazon[[#This Row],[Discount_Percentage]]&gt;=0.5, 1,0)</f>
        <v>1</v>
      </c>
      <c r="T492" s="1" t="str">
        <f>IF(amazon[[#This Row],[Discounted_Price]]&lt;200, "₹200", IF(amazon[[#This Row],[Discounted_Price]]&lt;= 500, "₹200–₹500", "&gt;₹500"))</f>
        <v>&gt;₹500</v>
      </c>
      <c r="U492" s="3">
        <f>amazon[[#This Row],[Rating]]*amazon[[#This Row],[Rating_Count]]</f>
        <v>1032</v>
      </c>
      <c r="V49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92">
        <f>IF(amazon[[#This Row],[Rating_Count]]&lt;1000,1, 0)</f>
        <v>1</v>
      </c>
      <c r="X492" s="3">
        <f>VALUE(amazon[[#This Row],[Rating]]*amazon[[#This Row],[Rating_Count]])</f>
        <v>1032</v>
      </c>
    </row>
    <row r="493" spans="1:24" x14ac:dyDescent="0.2">
      <c r="A493" t="s">
        <v>3647</v>
      </c>
      <c r="B493" t="s">
        <v>11475</v>
      </c>
      <c r="C493" t="s">
        <v>11248</v>
      </c>
      <c r="D493" s="2">
        <v>4999</v>
      </c>
      <c r="E493" s="2">
        <v>6999</v>
      </c>
      <c r="F493" s="2">
        <v>0.28999999999999998</v>
      </c>
      <c r="G493" s="2">
        <v>3.8</v>
      </c>
      <c r="H493" s="3">
        <v>758</v>
      </c>
      <c r="I493" t="s">
        <v>3648</v>
      </c>
      <c r="J493" t="s">
        <v>3649</v>
      </c>
      <c r="K493" t="s">
        <v>3650</v>
      </c>
      <c r="L493" t="s">
        <v>3651</v>
      </c>
      <c r="M493" t="s">
        <v>3652</v>
      </c>
      <c r="N493" t="s">
        <v>3653</v>
      </c>
      <c r="O493" t="s">
        <v>3654</v>
      </c>
      <c r="P493" t="s">
        <v>3655</v>
      </c>
      <c r="Q493" t="str">
        <f>IF(amazon[[#This Row],[Discount_Percentage]] &gt;= 50, "Yes", "No")</f>
        <v>No</v>
      </c>
      <c r="R493" s="3">
        <f>amazon[[#This Row],[Actual_Price]]*amazon[[#This Row],[Rating_Count]]</f>
        <v>5305242</v>
      </c>
      <c r="S493" s="7">
        <f>IF(amazon[[#This Row],[Discount_Percentage]]&gt;=0.5, 1,0)</f>
        <v>0</v>
      </c>
      <c r="T493" s="1" t="str">
        <f>IF(amazon[[#This Row],[Discounted_Price]]&lt;200, "₹200", IF(amazon[[#This Row],[Discounted_Price]]&lt;= 500, "₹200–₹500", "&gt;₹500"))</f>
        <v>&gt;₹500</v>
      </c>
      <c r="U493" s="3">
        <f>amazon[[#This Row],[Rating]]*amazon[[#This Row],[Rating_Count]]</f>
        <v>2880.4</v>
      </c>
      <c r="V49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93">
        <f>IF(amazon[[#This Row],[Rating_Count]]&lt;1000,1, 0)</f>
        <v>1</v>
      </c>
      <c r="X493" s="3">
        <f>VALUE(amazon[[#This Row],[Rating]]*amazon[[#This Row],[Rating_Count]])</f>
        <v>2880.4</v>
      </c>
    </row>
    <row r="494" spans="1:24" x14ac:dyDescent="0.2">
      <c r="A494" t="s">
        <v>3656</v>
      </c>
      <c r="B494" t="s">
        <v>11535</v>
      </c>
      <c r="C494" t="s">
        <v>11248</v>
      </c>
      <c r="D494" s="2">
        <v>2499</v>
      </c>
      <c r="E494" s="2">
        <v>5999</v>
      </c>
      <c r="F494" s="2">
        <v>0.57999999999999996</v>
      </c>
      <c r="G494" s="2">
        <v>3.7</v>
      </c>
      <c r="H494" s="3">
        <v>828</v>
      </c>
      <c r="I494" t="s">
        <v>3657</v>
      </c>
      <c r="J494" t="s">
        <v>3658</v>
      </c>
      <c r="K494" t="s">
        <v>3659</v>
      </c>
      <c r="L494" t="s">
        <v>3660</v>
      </c>
      <c r="M494" t="s">
        <v>3661</v>
      </c>
      <c r="N494" t="s">
        <v>3662</v>
      </c>
      <c r="O494" t="s">
        <v>3663</v>
      </c>
      <c r="P494" t="s">
        <v>3664</v>
      </c>
      <c r="Q494" t="str">
        <f>IF(amazon[[#This Row],[Discount_Percentage]] &gt;= 50, "Yes", "No")</f>
        <v>No</v>
      </c>
      <c r="R494" s="3">
        <f>amazon[[#This Row],[Actual_Price]]*amazon[[#This Row],[Rating_Count]]</f>
        <v>4967172</v>
      </c>
      <c r="S494" s="7">
        <f>IF(amazon[[#This Row],[Discount_Percentage]]&gt;=0.5, 1,0)</f>
        <v>1</v>
      </c>
      <c r="T494" s="1" t="str">
        <f>IF(amazon[[#This Row],[Discounted_Price]]&lt;200, "₹200", IF(amazon[[#This Row],[Discounted_Price]]&lt;= 500, "₹200–₹500", "&gt;₹500"))</f>
        <v>&gt;₹500</v>
      </c>
      <c r="U494" s="3">
        <f>amazon[[#This Row],[Rating]]*amazon[[#This Row],[Rating_Count]]</f>
        <v>3063.6000000000004</v>
      </c>
      <c r="V49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94">
        <f>IF(amazon[[#This Row],[Rating_Count]]&lt;1000,1, 0)</f>
        <v>1</v>
      </c>
      <c r="X494" s="3">
        <f>VALUE(amazon[[#This Row],[Rating]]*amazon[[#This Row],[Rating_Count]])</f>
        <v>3063.6000000000004</v>
      </c>
    </row>
    <row r="495" spans="1:24" x14ac:dyDescent="0.2">
      <c r="A495" t="s">
        <v>3665</v>
      </c>
      <c r="B495" t="s">
        <v>11518</v>
      </c>
      <c r="C495" t="s">
        <v>11248</v>
      </c>
      <c r="D495" s="2">
        <v>1399</v>
      </c>
      <c r="E495" s="2">
        <v>1630</v>
      </c>
      <c r="F495" s="2">
        <v>0.14000000000000001</v>
      </c>
      <c r="G495" s="2">
        <v>4</v>
      </c>
      <c r="H495" s="3">
        <v>9378</v>
      </c>
      <c r="I495" t="s">
        <v>3666</v>
      </c>
      <c r="J495" t="s">
        <v>3320</v>
      </c>
      <c r="K495" t="s">
        <v>3321</v>
      </c>
      <c r="L495" t="s">
        <v>3322</v>
      </c>
      <c r="M495" t="s">
        <v>3323</v>
      </c>
      <c r="N495" t="s">
        <v>3324</v>
      </c>
      <c r="O495" t="s">
        <v>3667</v>
      </c>
      <c r="P495" t="s">
        <v>3668</v>
      </c>
      <c r="Q495" t="str">
        <f>IF(amazon[[#This Row],[Discount_Percentage]] &gt;= 50, "Yes", "No")</f>
        <v>No</v>
      </c>
      <c r="R495" s="3">
        <f>amazon[[#This Row],[Actual_Price]]*amazon[[#This Row],[Rating_Count]]</f>
        <v>15286140</v>
      </c>
      <c r="S495" s="7">
        <f>IF(amazon[[#This Row],[Discount_Percentage]]&gt;=0.5, 1,0)</f>
        <v>0</v>
      </c>
      <c r="T495" s="1" t="str">
        <f>IF(amazon[[#This Row],[Discounted_Price]]&lt;200, "₹200", IF(amazon[[#This Row],[Discounted_Price]]&lt;= 500, "₹200–₹500", "&gt;₹500"))</f>
        <v>&gt;₹500</v>
      </c>
      <c r="U495" s="3">
        <f>amazon[[#This Row],[Rating]]*amazon[[#This Row],[Rating_Count]]</f>
        <v>37512</v>
      </c>
      <c r="V49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95">
        <f>IF(amazon[[#This Row],[Rating_Count]]&lt;1000,1, 0)</f>
        <v>0</v>
      </c>
      <c r="X495" s="3">
        <f>VALUE(amazon[[#This Row],[Rating]]*amazon[[#This Row],[Rating_Count]])</f>
        <v>37512</v>
      </c>
    </row>
    <row r="496" spans="1:24" x14ac:dyDescent="0.2">
      <c r="A496" t="s">
        <v>3669</v>
      </c>
      <c r="B496" t="s">
        <v>11471</v>
      </c>
      <c r="C496" t="s">
        <v>11248</v>
      </c>
      <c r="D496" s="2">
        <v>1499</v>
      </c>
      <c r="E496" s="2">
        <v>9999</v>
      </c>
      <c r="F496" s="2">
        <v>0.85</v>
      </c>
      <c r="G496" s="2">
        <v>4.2</v>
      </c>
      <c r="H496" s="3">
        <v>22638</v>
      </c>
      <c r="I496" t="s">
        <v>3670</v>
      </c>
      <c r="J496" t="s">
        <v>2776</v>
      </c>
      <c r="K496" t="s">
        <v>2777</v>
      </c>
      <c r="L496" t="s">
        <v>2778</v>
      </c>
      <c r="M496" t="s">
        <v>2779</v>
      </c>
      <c r="N496" t="s">
        <v>2780</v>
      </c>
      <c r="O496" t="s">
        <v>3671</v>
      </c>
      <c r="P496" t="s">
        <v>3672</v>
      </c>
      <c r="Q496" t="str">
        <f>IF(amazon[[#This Row],[Discount_Percentage]] &gt;= 50, "Yes", "No")</f>
        <v>No</v>
      </c>
      <c r="R496" s="3">
        <f>amazon[[#This Row],[Actual_Price]]*amazon[[#This Row],[Rating_Count]]</f>
        <v>226357362</v>
      </c>
      <c r="S496" s="7">
        <f>IF(amazon[[#This Row],[Discount_Percentage]]&gt;=0.5, 1,0)</f>
        <v>1</v>
      </c>
      <c r="T496" s="1" t="str">
        <f>IF(amazon[[#This Row],[Discounted_Price]]&lt;200, "₹200", IF(amazon[[#This Row],[Discounted_Price]]&lt;= 500, "₹200–₹500", "&gt;₹500"))</f>
        <v>&gt;₹500</v>
      </c>
      <c r="U496" s="3">
        <f>amazon[[#This Row],[Rating]]*amazon[[#This Row],[Rating_Count]]</f>
        <v>95079.6</v>
      </c>
      <c r="V49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96">
        <f>IF(amazon[[#This Row],[Rating_Count]]&lt;1000,1, 0)</f>
        <v>0</v>
      </c>
      <c r="X496" s="3">
        <f>VALUE(amazon[[#This Row],[Rating]]*amazon[[#This Row],[Rating_Count]])</f>
        <v>95079.6</v>
      </c>
    </row>
    <row r="497" spans="1:24" x14ac:dyDescent="0.2">
      <c r="A497" t="s">
        <v>3673</v>
      </c>
      <c r="B497" t="s">
        <v>11318</v>
      </c>
      <c r="C497" t="s">
        <v>11248</v>
      </c>
      <c r="D497" s="2">
        <v>249</v>
      </c>
      <c r="E497" s="2">
        <v>599</v>
      </c>
      <c r="F497" s="2">
        <v>0.57999999999999996</v>
      </c>
      <c r="G497" s="2">
        <v>3.9</v>
      </c>
      <c r="H497" s="3">
        <v>2147</v>
      </c>
      <c r="I497" t="s">
        <v>3674</v>
      </c>
      <c r="J497" t="s">
        <v>3675</v>
      </c>
      <c r="K497" t="s">
        <v>3676</v>
      </c>
      <c r="L497" t="s">
        <v>3677</v>
      </c>
      <c r="M497" t="s">
        <v>3678</v>
      </c>
      <c r="N497" t="s">
        <v>3679</v>
      </c>
      <c r="O497" t="s">
        <v>3680</v>
      </c>
      <c r="P497" t="s">
        <v>3681</v>
      </c>
      <c r="Q497" t="str">
        <f>IF(amazon[[#This Row],[Discount_Percentage]] &gt;= 50, "Yes", "No")</f>
        <v>No</v>
      </c>
      <c r="R497" s="3">
        <f>amazon[[#This Row],[Actual_Price]]*amazon[[#This Row],[Rating_Count]]</f>
        <v>1286053</v>
      </c>
      <c r="S497" s="7">
        <f>IF(amazon[[#This Row],[Discount_Percentage]]&gt;=0.5, 1,0)</f>
        <v>1</v>
      </c>
      <c r="T497" s="1" t="str">
        <f>IF(amazon[[#This Row],[Discounted_Price]]&lt;200, "₹200", IF(amazon[[#This Row],[Discounted_Price]]&lt;= 500, "₹200–₹500", "&gt;₹500"))</f>
        <v>₹200–₹500</v>
      </c>
      <c r="U497" s="3">
        <f>amazon[[#This Row],[Rating]]*amazon[[#This Row],[Rating_Count]]</f>
        <v>8373.2999999999993</v>
      </c>
      <c r="V49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97">
        <f>IF(amazon[[#This Row],[Rating_Count]]&lt;1000,1, 0)</f>
        <v>0</v>
      </c>
      <c r="X497" s="3">
        <f>VALUE(amazon[[#This Row],[Rating]]*amazon[[#This Row],[Rating_Count]])</f>
        <v>8373.2999999999993</v>
      </c>
    </row>
    <row r="498" spans="1:24" x14ac:dyDescent="0.2">
      <c r="A498" t="s">
        <v>3682</v>
      </c>
      <c r="B498" t="s">
        <v>11536</v>
      </c>
      <c r="C498" t="s">
        <v>11248</v>
      </c>
      <c r="D498" s="2">
        <v>299</v>
      </c>
      <c r="E498" s="2">
        <v>1199</v>
      </c>
      <c r="F498" s="2">
        <v>0.75</v>
      </c>
      <c r="G498" s="2">
        <v>4.5</v>
      </c>
      <c r="H498" s="3">
        <v>596</v>
      </c>
      <c r="I498" t="s">
        <v>3683</v>
      </c>
      <c r="J498" t="s">
        <v>3684</v>
      </c>
      <c r="K498" t="s">
        <v>3685</v>
      </c>
      <c r="L498" t="s">
        <v>3686</v>
      </c>
      <c r="M498" t="s">
        <v>3687</v>
      </c>
      <c r="N498" t="s">
        <v>3688</v>
      </c>
      <c r="O498" t="s">
        <v>3689</v>
      </c>
      <c r="P498" t="s">
        <v>3690</v>
      </c>
      <c r="Q498" t="str">
        <f>IF(amazon[[#This Row],[Discount_Percentage]] &gt;= 50, "Yes", "No")</f>
        <v>No</v>
      </c>
      <c r="R498" s="3">
        <f>amazon[[#This Row],[Actual_Price]]*amazon[[#This Row],[Rating_Count]]</f>
        <v>714604</v>
      </c>
      <c r="S498" s="7">
        <f>IF(amazon[[#This Row],[Discount_Percentage]]&gt;=0.5, 1,0)</f>
        <v>1</v>
      </c>
      <c r="T498" s="1" t="str">
        <f>IF(amazon[[#This Row],[Discounted_Price]]&lt;200, "₹200", IF(amazon[[#This Row],[Discounted_Price]]&lt;= 500, "₹200–₹500", "&gt;₹500"))</f>
        <v>₹200–₹500</v>
      </c>
      <c r="U498" s="3">
        <f>amazon[[#This Row],[Rating]]*amazon[[#This Row],[Rating_Count]]</f>
        <v>2682</v>
      </c>
      <c r="V49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98">
        <f>IF(amazon[[#This Row],[Rating_Count]]&lt;1000,1, 0)</f>
        <v>1</v>
      </c>
      <c r="X498" s="3">
        <f>VALUE(amazon[[#This Row],[Rating]]*amazon[[#This Row],[Rating_Count]])</f>
        <v>2682</v>
      </c>
    </row>
    <row r="499" spans="1:24" x14ac:dyDescent="0.2">
      <c r="A499" t="s">
        <v>3691</v>
      </c>
      <c r="B499" t="s">
        <v>11528</v>
      </c>
      <c r="C499" t="s">
        <v>11248</v>
      </c>
      <c r="D499" s="2">
        <v>79</v>
      </c>
      <c r="E499" s="2">
        <v>499</v>
      </c>
      <c r="F499" s="2">
        <v>0.84</v>
      </c>
      <c r="G499" s="2">
        <v>4.2</v>
      </c>
      <c r="H499" s="3">
        <v>1949</v>
      </c>
      <c r="I499" t="s">
        <v>3692</v>
      </c>
      <c r="J499" t="s">
        <v>3484</v>
      </c>
      <c r="K499" t="s">
        <v>3485</v>
      </c>
      <c r="L499" t="s">
        <v>3486</v>
      </c>
      <c r="M499" t="s">
        <v>3487</v>
      </c>
      <c r="N499" t="s">
        <v>3488</v>
      </c>
      <c r="O499" t="s">
        <v>3693</v>
      </c>
      <c r="P499" t="s">
        <v>3694</v>
      </c>
      <c r="Q499" t="str">
        <f>IF(amazon[[#This Row],[Discount_Percentage]] &gt;= 50, "Yes", "No")</f>
        <v>No</v>
      </c>
      <c r="R499" s="3">
        <f>amazon[[#This Row],[Actual_Price]]*amazon[[#This Row],[Rating_Count]]</f>
        <v>972551</v>
      </c>
      <c r="S499" s="7">
        <f>IF(amazon[[#This Row],[Discount_Percentage]]&gt;=0.5, 1,0)</f>
        <v>1</v>
      </c>
      <c r="T499" s="1" t="str">
        <f>IF(amazon[[#This Row],[Discounted_Price]]&lt;200, "₹200", IF(amazon[[#This Row],[Discounted_Price]]&lt;= 500, "₹200–₹500", "&gt;₹500"))</f>
        <v>₹200</v>
      </c>
      <c r="U499" s="3">
        <f>amazon[[#This Row],[Rating]]*amazon[[#This Row],[Rating_Count]]</f>
        <v>8185.8</v>
      </c>
      <c r="V49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499">
        <f>IF(amazon[[#This Row],[Rating_Count]]&lt;1000,1, 0)</f>
        <v>0</v>
      </c>
      <c r="X499" s="3">
        <f>VALUE(amazon[[#This Row],[Rating]]*amazon[[#This Row],[Rating_Count]])</f>
        <v>8185.8</v>
      </c>
    </row>
    <row r="500" spans="1:24" x14ac:dyDescent="0.2">
      <c r="A500" t="s">
        <v>3695</v>
      </c>
      <c r="B500" t="s">
        <v>11530</v>
      </c>
      <c r="C500" t="s">
        <v>11248</v>
      </c>
      <c r="D500" s="2">
        <v>13999</v>
      </c>
      <c r="E500" s="2">
        <v>15999</v>
      </c>
      <c r="F500" s="2">
        <v>0.13</v>
      </c>
      <c r="G500" s="2">
        <v>3.9</v>
      </c>
      <c r="H500" s="3">
        <v>2180</v>
      </c>
      <c r="I500" t="s">
        <v>3515</v>
      </c>
      <c r="J500" t="s">
        <v>3696</v>
      </c>
      <c r="K500" t="s">
        <v>3697</v>
      </c>
      <c r="L500" t="s">
        <v>3698</v>
      </c>
      <c r="M500" t="s">
        <v>3699</v>
      </c>
      <c r="N500" t="s">
        <v>3700</v>
      </c>
      <c r="O500" t="s">
        <v>3701</v>
      </c>
      <c r="P500" t="s">
        <v>3702</v>
      </c>
      <c r="Q500" t="str">
        <f>IF(amazon[[#This Row],[Discount_Percentage]] &gt;= 50, "Yes", "No")</f>
        <v>No</v>
      </c>
      <c r="R500" s="3">
        <f>amazon[[#This Row],[Actual_Price]]*amazon[[#This Row],[Rating_Count]]</f>
        <v>34877820</v>
      </c>
      <c r="S500" s="7">
        <f>IF(amazon[[#This Row],[Discount_Percentage]]&gt;=0.5, 1,0)</f>
        <v>0</v>
      </c>
      <c r="T500" s="1" t="str">
        <f>IF(amazon[[#This Row],[Discounted_Price]]&lt;200, "₹200", IF(amazon[[#This Row],[Discounted_Price]]&lt;= 500, "₹200–₹500", "&gt;₹500"))</f>
        <v>&gt;₹500</v>
      </c>
      <c r="U500" s="3">
        <f>amazon[[#This Row],[Rating]]*amazon[[#This Row],[Rating_Count]]</f>
        <v>8502</v>
      </c>
      <c r="V50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00">
        <f>IF(amazon[[#This Row],[Rating_Count]]&lt;1000,1, 0)</f>
        <v>0</v>
      </c>
      <c r="X500" s="3">
        <f>VALUE(amazon[[#This Row],[Rating]]*amazon[[#This Row],[Rating_Count]])</f>
        <v>8502</v>
      </c>
    </row>
    <row r="501" spans="1:24" x14ac:dyDescent="0.2">
      <c r="A501" t="s">
        <v>3703</v>
      </c>
      <c r="B501" t="s">
        <v>11312</v>
      </c>
      <c r="C501" t="s">
        <v>11248</v>
      </c>
      <c r="D501" s="2">
        <v>949</v>
      </c>
      <c r="E501" s="2">
        <v>999</v>
      </c>
      <c r="F501" s="2">
        <v>0.05</v>
      </c>
      <c r="G501" s="2">
        <v>4.2</v>
      </c>
      <c r="H501" s="3">
        <v>31539</v>
      </c>
      <c r="I501" t="s">
        <v>3704</v>
      </c>
      <c r="J501" t="s">
        <v>3383</v>
      </c>
      <c r="K501" t="s">
        <v>3384</v>
      </c>
      <c r="L501" t="s">
        <v>3385</v>
      </c>
      <c r="M501" t="s">
        <v>3386</v>
      </c>
      <c r="N501" t="s">
        <v>3387</v>
      </c>
      <c r="O501" t="s">
        <v>3705</v>
      </c>
      <c r="P501" t="s">
        <v>3706</v>
      </c>
      <c r="Q501" t="str">
        <f>IF(amazon[[#This Row],[Discount_Percentage]] &gt;= 50, "Yes", "No")</f>
        <v>No</v>
      </c>
      <c r="R501" s="3">
        <f>amazon[[#This Row],[Actual_Price]]*amazon[[#This Row],[Rating_Count]]</f>
        <v>31507461</v>
      </c>
      <c r="S501" s="7">
        <f>IF(amazon[[#This Row],[Discount_Percentage]]&gt;=0.5, 1,0)</f>
        <v>0</v>
      </c>
      <c r="T501" s="1" t="str">
        <f>IF(amazon[[#This Row],[Discounted_Price]]&lt;200, "₹200", IF(amazon[[#This Row],[Discounted_Price]]&lt;= 500, "₹200–₹500", "&gt;₹500"))</f>
        <v>&gt;₹500</v>
      </c>
      <c r="U501" s="3">
        <f>amazon[[#This Row],[Rating]]*amazon[[#This Row],[Rating_Count]]</f>
        <v>132463.80000000002</v>
      </c>
      <c r="V50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01">
        <f>IF(amazon[[#This Row],[Rating_Count]]&lt;1000,1, 0)</f>
        <v>0</v>
      </c>
      <c r="X501" s="3">
        <f>VALUE(amazon[[#This Row],[Rating]]*amazon[[#This Row],[Rating_Count]])</f>
        <v>132463.80000000002</v>
      </c>
    </row>
    <row r="502" spans="1:24" x14ac:dyDescent="0.2">
      <c r="A502" t="s">
        <v>3707</v>
      </c>
      <c r="B502" t="s">
        <v>11537</v>
      </c>
      <c r="C502" t="s">
        <v>11248</v>
      </c>
      <c r="D502" s="2">
        <v>99</v>
      </c>
      <c r="E502" s="2">
        <v>499</v>
      </c>
      <c r="F502" s="2">
        <v>0.8</v>
      </c>
      <c r="G502" s="2">
        <v>4.0999999999999996</v>
      </c>
      <c r="H502" s="3">
        <v>2451</v>
      </c>
      <c r="I502" t="s">
        <v>3708</v>
      </c>
      <c r="J502" t="s">
        <v>3709</v>
      </c>
      <c r="K502" t="s">
        <v>3710</v>
      </c>
      <c r="L502" t="s">
        <v>3711</v>
      </c>
      <c r="M502" t="s">
        <v>3712</v>
      </c>
      <c r="N502" t="s">
        <v>3713</v>
      </c>
      <c r="O502" t="s">
        <v>3714</v>
      </c>
      <c r="P502" t="s">
        <v>3715</v>
      </c>
      <c r="Q502" t="str">
        <f>IF(amazon[[#This Row],[Discount_Percentage]] &gt;= 50, "Yes", "No")</f>
        <v>No</v>
      </c>
      <c r="R502" s="3">
        <f>amazon[[#This Row],[Actual_Price]]*amazon[[#This Row],[Rating_Count]]</f>
        <v>1223049</v>
      </c>
      <c r="S502" s="7">
        <f>IF(amazon[[#This Row],[Discount_Percentage]]&gt;=0.5, 1,0)</f>
        <v>1</v>
      </c>
      <c r="T502" s="1" t="str">
        <f>IF(amazon[[#This Row],[Discounted_Price]]&lt;200, "₹200", IF(amazon[[#This Row],[Discounted_Price]]&lt;= 500, "₹200–₹500", "&gt;₹500"))</f>
        <v>₹200</v>
      </c>
      <c r="U502" s="3">
        <f>amazon[[#This Row],[Rating]]*amazon[[#This Row],[Rating_Count]]</f>
        <v>10049.099999999999</v>
      </c>
      <c r="V50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02">
        <f>IF(amazon[[#This Row],[Rating_Count]]&lt;1000,1, 0)</f>
        <v>0</v>
      </c>
      <c r="X502" s="3">
        <f>VALUE(amazon[[#This Row],[Rating]]*amazon[[#This Row],[Rating_Count]])</f>
        <v>10049.099999999999</v>
      </c>
    </row>
    <row r="503" spans="1:24" x14ac:dyDescent="0.2">
      <c r="A503" t="s">
        <v>3716</v>
      </c>
      <c r="B503" t="s">
        <v>11520</v>
      </c>
      <c r="C503" t="s">
        <v>11248</v>
      </c>
      <c r="D503" s="2">
        <v>2499</v>
      </c>
      <c r="E503" s="2">
        <v>7990</v>
      </c>
      <c r="F503" s="2">
        <v>0.69</v>
      </c>
      <c r="G503" s="2">
        <v>4.0999999999999996</v>
      </c>
      <c r="H503" s="3">
        <v>154</v>
      </c>
      <c r="I503" t="s">
        <v>3717</v>
      </c>
      <c r="J503" t="s">
        <v>3362</v>
      </c>
      <c r="K503" t="s">
        <v>3363</v>
      </c>
      <c r="L503" t="s">
        <v>3364</v>
      </c>
      <c r="M503" t="s">
        <v>3365</v>
      </c>
      <c r="N503" t="s">
        <v>3366</v>
      </c>
      <c r="O503" t="s">
        <v>3718</v>
      </c>
      <c r="P503" t="s">
        <v>3719</v>
      </c>
      <c r="Q503" t="str">
        <f>IF(amazon[[#This Row],[Discount_Percentage]] &gt;= 50, "Yes", "No")</f>
        <v>No</v>
      </c>
      <c r="R503" s="3">
        <f>amazon[[#This Row],[Actual_Price]]*amazon[[#This Row],[Rating_Count]]</f>
        <v>1230460</v>
      </c>
      <c r="S503" s="7">
        <f>IF(amazon[[#This Row],[Discount_Percentage]]&gt;=0.5, 1,0)</f>
        <v>1</v>
      </c>
      <c r="T503" s="1" t="str">
        <f>IF(amazon[[#This Row],[Discounted_Price]]&lt;200, "₹200", IF(amazon[[#This Row],[Discounted_Price]]&lt;= 500, "₹200–₹500", "&gt;₹500"))</f>
        <v>&gt;₹500</v>
      </c>
      <c r="U503" s="3">
        <f>amazon[[#This Row],[Rating]]*amazon[[#This Row],[Rating_Count]]</f>
        <v>631.4</v>
      </c>
      <c r="V50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03">
        <f>IF(amazon[[#This Row],[Rating_Count]]&lt;1000,1, 0)</f>
        <v>1</v>
      </c>
      <c r="X503" s="3">
        <f>VALUE(amazon[[#This Row],[Rating]]*amazon[[#This Row],[Rating_Count]])</f>
        <v>631.4</v>
      </c>
    </row>
    <row r="504" spans="1:24" x14ac:dyDescent="0.2">
      <c r="A504" t="s">
        <v>3720</v>
      </c>
      <c r="B504" t="s">
        <v>11538</v>
      </c>
      <c r="C504" t="s">
        <v>11248</v>
      </c>
      <c r="D504" s="2">
        <v>689</v>
      </c>
      <c r="E504" s="2">
        <v>1999</v>
      </c>
      <c r="F504" s="2">
        <v>0.66</v>
      </c>
      <c r="G504" s="2">
        <v>4.3</v>
      </c>
      <c r="H504" s="3">
        <v>1193</v>
      </c>
      <c r="I504" t="s">
        <v>3721</v>
      </c>
      <c r="J504" t="s">
        <v>3722</v>
      </c>
      <c r="K504" t="s">
        <v>3723</v>
      </c>
      <c r="L504" t="s">
        <v>3724</v>
      </c>
      <c r="M504" t="s">
        <v>3725</v>
      </c>
      <c r="N504" t="s">
        <v>3726</v>
      </c>
      <c r="O504" t="s">
        <v>3727</v>
      </c>
      <c r="P504" t="s">
        <v>3728</v>
      </c>
      <c r="Q504" t="str">
        <f>IF(amazon[[#This Row],[Discount_Percentage]] &gt;= 50, "Yes", "No")</f>
        <v>No</v>
      </c>
      <c r="R504" s="3">
        <f>amazon[[#This Row],[Actual_Price]]*amazon[[#This Row],[Rating_Count]]</f>
        <v>2384807</v>
      </c>
      <c r="S504" s="7">
        <f>IF(amazon[[#This Row],[Discount_Percentage]]&gt;=0.5, 1,0)</f>
        <v>1</v>
      </c>
      <c r="T504" s="1" t="str">
        <f>IF(amazon[[#This Row],[Discounted_Price]]&lt;200, "₹200", IF(amazon[[#This Row],[Discounted_Price]]&lt;= 500, "₹200–₹500", "&gt;₹500"))</f>
        <v>&gt;₹500</v>
      </c>
      <c r="U504" s="3">
        <f>amazon[[#This Row],[Rating]]*amazon[[#This Row],[Rating_Count]]</f>
        <v>5129.8999999999996</v>
      </c>
      <c r="V50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04">
        <f>IF(amazon[[#This Row],[Rating_Count]]&lt;1000,1, 0)</f>
        <v>0</v>
      </c>
      <c r="X504" s="3">
        <f>VALUE(amazon[[#This Row],[Rating]]*amazon[[#This Row],[Rating_Count]])</f>
        <v>5129.8999999999996</v>
      </c>
    </row>
    <row r="505" spans="1:24" x14ac:dyDescent="0.2">
      <c r="A505" t="s">
        <v>3729</v>
      </c>
      <c r="B505" t="s">
        <v>11539</v>
      </c>
      <c r="C505" t="s">
        <v>11248</v>
      </c>
      <c r="D505" s="2">
        <v>499</v>
      </c>
      <c r="E505" s="2">
        <v>1899</v>
      </c>
      <c r="F505" s="2">
        <v>0.74</v>
      </c>
      <c r="G505" s="2">
        <v>4.0999999999999996</v>
      </c>
      <c r="H505" s="3">
        <v>1475</v>
      </c>
      <c r="I505" t="s">
        <v>3730</v>
      </c>
      <c r="J505" t="s">
        <v>3731</v>
      </c>
      <c r="K505" t="s">
        <v>3732</v>
      </c>
      <c r="L505" t="s">
        <v>3733</v>
      </c>
      <c r="M505" t="s">
        <v>3734</v>
      </c>
      <c r="N505" t="s">
        <v>3735</v>
      </c>
      <c r="O505" t="s">
        <v>3736</v>
      </c>
      <c r="P505" t="s">
        <v>3737</v>
      </c>
      <c r="Q505" t="str">
        <f>IF(amazon[[#This Row],[Discount_Percentage]] &gt;= 50, "Yes", "No")</f>
        <v>No</v>
      </c>
      <c r="R505" s="3">
        <f>amazon[[#This Row],[Actual_Price]]*amazon[[#This Row],[Rating_Count]]</f>
        <v>2801025</v>
      </c>
      <c r="S505" s="7">
        <f>IF(amazon[[#This Row],[Discount_Percentage]]&gt;=0.5, 1,0)</f>
        <v>1</v>
      </c>
      <c r="T505" s="1" t="str">
        <f>IF(amazon[[#This Row],[Discounted_Price]]&lt;200, "₹200", IF(amazon[[#This Row],[Discounted_Price]]&lt;= 500, "₹200–₹500", "&gt;₹500"))</f>
        <v>₹200–₹500</v>
      </c>
      <c r="U505" s="3">
        <f>amazon[[#This Row],[Rating]]*amazon[[#This Row],[Rating_Count]]</f>
        <v>6047.4999999999991</v>
      </c>
      <c r="V50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05">
        <f>IF(amazon[[#This Row],[Rating_Count]]&lt;1000,1, 0)</f>
        <v>0</v>
      </c>
      <c r="X505" s="3">
        <f>VALUE(amazon[[#This Row],[Rating]]*amazon[[#This Row],[Rating_Count]])</f>
        <v>6047.4999999999991</v>
      </c>
    </row>
    <row r="506" spans="1:24" x14ac:dyDescent="0.2">
      <c r="A506" t="s">
        <v>3738</v>
      </c>
      <c r="B506" t="s">
        <v>11540</v>
      </c>
      <c r="C506" t="s">
        <v>11248</v>
      </c>
      <c r="D506" s="2">
        <v>299</v>
      </c>
      <c r="E506" s="2">
        <v>999</v>
      </c>
      <c r="F506" s="2">
        <v>0.7</v>
      </c>
      <c r="G506" s="2">
        <v>4.3</v>
      </c>
      <c r="H506" s="3">
        <v>8891</v>
      </c>
      <c r="I506" t="s">
        <v>3739</v>
      </c>
      <c r="J506" t="s">
        <v>3740</v>
      </c>
      <c r="K506" t="s">
        <v>3741</v>
      </c>
      <c r="L506" t="s">
        <v>3742</v>
      </c>
      <c r="M506" t="s">
        <v>3743</v>
      </c>
      <c r="N506" t="s">
        <v>3744</v>
      </c>
      <c r="O506" t="s">
        <v>3745</v>
      </c>
      <c r="P506" t="s">
        <v>3746</v>
      </c>
      <c r="Q506" t="str">
        <f>IF(amazon[[#This Row],[Discount_Percentage]] &gt;= 50, "Yes", "No")</f>
        <v>No</v>
      </c>
      <c r="R506" s="3">
        <f>amazon[[#This Row],[Actual_Price]]*amazon[[#This Row],[Rating_Count]]</f>
        <v>8882109</v>
      </c>
      <c r="S506" s="7">
        <f>IF(amazon[[#This Row],[Discount_Percentage]]&gt;=0.5, 1,0)</f>
        <v>1</v>
      </c>
      <c r="T506" s="1" t="str">
        <f>IF(amazon[[#This Row],[Discounted_Price]]&lt;200, "₹200", IF(amazon[[#This Row],[Discounted_Price]]&lt;= 500, "₹200–₹500", "&gt;₹500"))</f>
        <v>₹200–₹500</v>
      </c>
      <c r="U506" s="3">
        <f>amazon[[#This Row],[Rating]]*amazon[[#This Row],[Rating_Count]]</f>
        <v>38231.299999999996</v>
      </c>
      <c r="V50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06">
        <f>IF(amazon[[#This Row],[Rating_Count]]&lt;1000,1, 0)</f>
        <v>0</v>
      </c>
      <c r="X506" s="3">
        <f>VALUE(amazon[[#This Row],[Rating]]*amazon[[#This Row],[Rating_Count]])</f>
        <v>38231.299999999996</v>
      </c>
    </row>
    <row r="507" spans="1:24" x14ac:dyDescent="0.2">
      <c r="A507" t="s">
        <v>3747</v>
      </c>
      <c r="B507" t="s">
        <v>11541</v>
      </c>
      <c r="C507" t="s">
        <v>11248</v>
      </c>
      <c r="D507" s="2">
        <v>209</v>
      </c>
      <c r="E507" s="2">
        <v>499</v>
      </c>
      <c r="F507" s="2">
        <v>0.57999999999999996</v>
      </c>
      <c r="G507" s="2">
        <v>3.6</v>
      </c>
      <c r="H507" s="3">
        <v>104</v>
      </c>
      <c r="I507" t="s">
        <v>3748</v>
      </c>
      <c r="J507" t="s">
        <v>3749</v>
      </c>
      <c r="K507" t="s">
        <v>3750</v>
      </c>
      <c r="L507" t="s">
        <v>3751</v>
      </c>
      <c r="M507" t="s">
        <v>3752</v>
      </c>
      <c r="N507" t="s">
        <v>3753</v>
      </c>
      <c r="O507" t="s">
        <v>3754</v>
      </c>
      <c r="P507" t="s">
        <v>3755</v>
      </c>
      <c r="Q507" t="str">
        <f>IF(amazon[[#This Row],[Discount_Percentage]] &gt;= 50, "Yes", "No")</f>
        <v>No</v>
      </c>
      <c r="R507" s="3">
        <f>amazon[[#This Row],[Actual_Price]]*amazon[[#This Row],[Rating_Count]]</f>
        <v>51896</v>
      </c>
      <c r="S507" s="7">
        <f>IF(amazon[[#This Row],[Discount_Percentage]]&gt;=0.5, 1,0)</f>
        <v>1</v>
      </c>
      <c r="T507" s="1" t="str">
        <f>IF(amazon[[#This Row],[Discounted_Price]]&lt;200, "₹200", IF(amazon[[#This Row],[Discounted_Price]]&lt;= 500, "₹200–₹500", "&gt;₹500"))</f>
        <v>₹200–₹500</v>
      </c>
      <c r="U507" s="3">
        <f>amazon[[#This Row],[Rating]]*amazon[[#This Row],[Rating_Count]]</f>
        <v>374.40000000000003</v>
      </c>
      <c r="V50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07">
        <f>IF(amazon[[#This Row],[Rating_Count]]&lt;1000,1, 0)</f>
        <v>1</v>
      </c>
      <c r="X507" s="3">
        <f>VALUE(amazon[[#This Row],[Rating]]*amazon[[#This Row],[Rating_Count]])</f>
        <v>374.40000000000003</v>
      </c>
    </row>
    <row r="508" spans="1:24" x14ac:dyDescent="0.2">
      <c r="A508" t="s">
        <v>3756</v>
      </c>
      <c r="B508" t="s">
        <v>11525</v>
      </c>
      <c r="C508" t="s">
        <v>11248</v>
      </c>
      <c r="D508" s="2">
        <v>8499</v>
      </c>
      <c r="E508" s="2">
        <v>12999</v>
      </c>
      <c r="F508" s="2">
        <v>0.35</v>
      </c>
      <c r="G508" s="2">
        <v>4.0999999999999996</v>
      </c>
      <c r="H508" s="3">
        <v>6662</v>
      </c>
      <c r="I508" t="s">
        <v>3757</v>
      </c>
      <c r="J508" t="s">
        <v>3758</v>
      </c>
      <c r="K508" t="s">
        <v>3759</v>
      </c>
      <c r="L508" t="s">
        <v>3760</v>
      </c>
      <c r="M508" t="s">
        <v>3761</v>
      </c>
      <c r="N508" t="s">
        <v>3762</v>
      </c>
      <c r="O508" t="s">
        <v>3763</v>
      </c>
      <c r="P508" t="s">
        <v>3764</v>
      </c>
      <c r="Q508" t="str">
        <f>IF(amazon[[#This Row],[Discount_Percentage]] &gt;= 50, "Yes", "No")</f>
        <v>No</v>
      </c>
      <c r="R508" s="3">
        <f>amazon[[#This Row],[Actual_Price]]*amazon[[#This Row],[Rating_Count]]</f>
        <v>86599338</v>
      </c>
      <c r="S508" s="7">
        <f>IF(amazon[[#This Row],[Discount_Percentage]]&gt;=0.5, 1,0)</f>
        <v>0</v>
      </c>
      <c r="T508" s="1" t="str">
        <f>IF(amazon[[#This Row],[Discounted_Price]]&lt;200, "₹200", IF(amazon[[#This Row],[Discounted_Price]]&lt;= 500, "₹200–₹500", "&gt;₹500"))</f>
        <v>&gt;₹500</v>
      </c>
      <c r="U508" s="3">
        <f>amazon[[#This Row],[Rating]]*amazon[[#This Row],[Rating_Count]]</f>
        <v>27314.199999999997</v>
      </c>
      <c r="V50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08">
        <f>IF(amazon[[#This Row],[Rating_Count]]&lt;1000,1, 0)</f>
        <v>0</v>
      </c>
      <c r="X508" s="3">
        <f>VALUE(amazon[[#This Row],[Rating]]*amazon[[#This Row],[Rating_Count]])</f>
        <v>27314.199999999997</v>
      </c>
    </row>
    <row r="509" spans="1:24" x14ac:dyDescent="0.2">
      <c r="A509" t="s">
        <v>3765</v>
      </c>
      <c r="B509" t="s">
        <v>11542</v>
      </c>
      <c r="C509" t="s">
        <v>11248</v>
      </c>
      <c r="D509" s="2">
        <v>2179</v>
      </c>
      <c r="E509" s="2">
        <v>3999</v>
      </c>
      <c r="F509" s="2">
        <v>0.46</v>
      </c>
      <c r="G509" s="2">
        <v>4</v>
      </c>
      <c r="H509" s="3">
        <v>8380</v>
      </c>
      <c r="I509" t="s">
        <v>3766</v>
      </c>
      <c r="J509" t="s">
        <v>3767</v>
      </c>
      <c r="K509" t="s">
        <v>3768</v>
      </c>
      <c r="L509" t="s">
        <v>3769</v>
      </c>
      <c r="M509" t="s">
        <v>3770</v>
      </c>
      <c r="N509" t="s">
        <v>3771</v>
      </c>
      <c r="O509" t="s">
        <v>3772</v>
      </c>
      <c r="P509" t="s">
        <v>3773</v>
      </c>
      <c r="Q509" t="str">
        <f>IF(amazon[[#This Row],[Discount_Percentage]] &gt;= 50, "Yes", "No")</f>
        <v>No</v>
      </c>
      <c r="R509" s="3">
        <f>amazon[[#This Row],[Actual_Price]]*amazon[[#This Row],[Rating_Count]]</f>
        <v>33511620</v>
      </c>
      <c r="S509" s="7">
        <f>IF(amazon[[#This Row],[Discount_Percentage]]&gt;=0.5, 1,0)</f>
        <v>0</v>
      </c>
      <c r="T509" s="1" t="str">
        <f>IF(amazon[[#This Row],[Discounted_Price]]&lt;200, "₹200", IF(amazon[[#This Row],[Discounted_Price]]&lt;= 500, "₹200–₹500", "&gt;₹500"))</f>
        <v>&gt;₹500</v>
      </c>
      <c r="U509" s="3">
        <f>amazon[[#This Row],[Rating]]*amazon[[#This Row],[Rating_Count]]</f>
        <v>33520</v>
      </c>
      <c r="V50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09">
        <f>IF(amazon[[#This Row],[Rating_Count]]&lt;1000,1, 0)</f>
        <v>0</v>
      </c>
      <c r="X509" s="3">
        <f>VALUE(amazon[[#This Row],[Rating]]*amazon[[#This Row],[Rating_Count]])</f>
        <v>33520</v>
      </c>
    </row>
    <row r="510" spans="1:24" x14ac:dyDescent="0.2">
      <c r="A510" t="s">
        <v>3774</v>
      </c>
      <c r="B510" t="s">
        <v>11497</v>
      </c>
      <c r="C510" t="s">
        <v>11248</v>
      </c>
      <c r="D510" s="2">
        <v>16999</v>
      </c>
      <c r="E510" s="2">
        <v>20999</v>
      </c>
      <c r="F510" s="2">
        <v>0.19</v>
      </c>
      <c r="G510" s="2">
        <v>4.0999999999999996</v>
      </c>
      <c r="H510" s="3">
        <v>31822</v>
      </c>
      <c r="I510" t="s">
        <v>3775</v>
      </c>
      <c r="J510" t="s">
        <v>3580</v>
      </c>
      <c r="K510" t="s">
        <v>3581</v>
      </c>
      <c r="L510" t="s">
        <v>3582</v>
      </c>
      <c r="M510" t="s">
        <v>3583</v>
      </c>
      <c r="N510" t="s">
        <v>3584</v>
      </c>
      <c r="O510" t="s">
        <v>3776</v>
      </c>
      <c r="P510" t="s">
        <v>3777</v>
      </c>
      <c r="Q510" t="str">
        <f>IF(amazon[[#This Row],[Discount_Percentage]] &gt;= 50, "Yes", "No")</f>
        <v>No</v>
      </c>
      <c r="R510" s="3">
        <f>amazon[[#This Row],[Actual_Price]]*amazon[[#This Row],[Rating_Count]]</f>
        <v>668230178</v>
      </c>
      <c r="S510" s="7">
        <f>IF(amazon[[#This Row],[Discount_Percentage]]&gt;=0.5, 1,0)</f>
        <v>0</v>
      </c>
      <c r="T510" s="1" t="str">
        <f>IF(amazon[[#This Row],[Discounted_Price]]&lt;200, "₹200", IF(amazon[[#This Row],[Discounted_Price]]&lt;= 500, "₹200–₹500", "&gt;₹500"))</f>
        <v>&gt;₹500</v>
      </c>
      <c r="U510" s="3">
        <f>amazon[[#This Row],[Rating]]*amazon[[#This Row],[Rating_Count]]</f>
        <v>130470.19999999998</v>
      </c>
      <c r="V51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10">
        <f>IF(amazon[[#This Row],[Rating_Count]]&lt;1000,1, 0)</f>
        <v>0</v>
      </c>
      <c r="X510" s="3">
        <f>VALUE(amazon[[#This Row],[Rating]]*amazon[[#This Row],[Rating_Count]])</f>
        <v>130470.19999999998</v>
      </c>
    </row>
    <row r="511" spans="1:24" x14ac:dyDescent="0.2">
      <c r="A511" t="s">
        <v>3778</v>
      </c>
      <c r="B511" t="s">
        <v>11344</v>
      </c>
      <c r="C511" t="s">
        <v>11248</v>
      </c>
      <c r="D511" s="2">
        <v>44999</v>
      </c>
      <c r="E511" s="2">
        <v>49999</v>
      </c>
      <c r="F511" s="2">
        <v>0.1</v>
      </c>
      <c r="G511" s="2">
        <v>4.3</v>
      </c>
      <c r="H511" s="3">
        <v>3075</v>
      </c>
      <c r="I511" t="s">
        <v>3779</v>
      </c>
      <c r="J511" t="s">
        <v>3780</v>
      </c>
      <c r="K511" t="s">
        <v>3781</v>
      </c>
      <c r="L511" t="s">
        <v>3782</v>
      </c>
      <c r="M511" t="s">
        <v>3783</v>
      </c>
      <c r="N511" t="s">
        <v>3784</v>
      </c>
      <c r="O511" t="s">
        <v>3785</v>
      </c>
      <c r="P511" t="s">
        <v>3786</v>
      </c>
      <c r="Q511" t="str">
        <f>IF(amazon[[#This Row],[Discount_Percentage]] &gt;= 50, "Yes", "No")</f>
        <v>No</v>
      </c>
      <c r="R511" s="3">
        <f>amazon[[#This Row],[Actual_Price]]*amazon[[#This Row],[Rating_Count]]</f>
        <v>153746925</v>
      </c>
      <c r="S511" s="7">
        <f>IF(amazon[[#This Row],[Discount_Percentage]]&gt;=0.5, 1,0)</f>
        <v>0</v>
      </c>
      <c r="T511" s="1" t="str">
        <f>IF(amazon[[#This Row],[Discounted_Price]]&lt;200, "₹200", IF(amazon[[#This Row],[Discounted_Price]]&lt;= 500, "₹200–₹500", "&gt;₹500"))</f>
        <v>&gt;₹500</v>
      </c>
      <c r="U511" s="3">
        <f>amazon[[#This Row],[Rating]]*amazon[[#This Row],[Rating_Count]]</f>
        <v>13222.5</v>
      </c>
      <c r="V51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11">
        <f>IF(amazon[[#This Row],[Rating_Count]]&lt;1000,1, 0)</f>
        <v>0</v>
      </c>
      <c r="X511" s="3">
        <f>VALUE(amazon[[#This Row],[Rating]]*amazon[[#This Row],[Rating_Count]])</f>
        <v>13222.5</v>
      </c>
    </row>
    <row r="512" spans="1:24" x14ac:dyDescent="0.2">
      <c r="A512" t="s">
        <v>3787</v>
      </c>
      <c r="B512" t="s">
        <v>11543</v>
      </c>
      <c r="C512" t="s">
        <v>11248</v>
      </c>
      <c r="D512" s="2">
        <v>2599</v>
      </c>
      <c r="E512" s="2">
        <v>2999</v>
      </c>
      <c r="F512" s="2">
        <v>0.13</v>
      </c>
      <c r="G512" s="2">
        <v>3.9</v>
      </c>
      <c r="H512" s="3">
        <v>14266</v>
      </c>
      <c r="I512" t="s">
        <v>3788</v>
      </c>
      <c r="J512" t="s">
        <v>3789</v>
      </c>
      <c r="K512" t="s">
        <v>3790</v>
      </c>
      <c r="L512" t="s">
        <v>3791</v>
      </c>
      <c r="M512" t="s">
        <v>3792</v>
      </c>
      <c r="N512" t="s">
        <v>3793</v>
      </c>
      <c r="O512" t="s">
        <v>3794</v>
      </c>
      <c r="P512" t="s">
        <v>3795</v>
      </c>
      <c r="Q512" t="str">
        <f>IF(amazon[[#This Row],[Discount_Percentage]] &gt;= 50, "Yes", "No")</f>
        <v>No</v>
      </c>
      <c r="R512" s="3">
        <f>amazon[[#This Row],[Actual_Price]]*amazon[[#This Row],[Rating_Count]]</f>
        <v>42783734</v>
      </c>
      <c r="S512" s="7">
        <f>IF(amazon[[#This Row],[Discount_Percentage]]&gt;=0.5, 1,0)</f>
        <v>0</v>
      </c>
      <c r="T512" s="1" t="str">
        <f>IF(amazon[[#This Row],[Discounted_Price]]&lt;200, "₹200", IF(amazon[[#This Row],[Discounted_Price]]&lt;= 500, "₹200–₹500", "&gt;₹500"))</f>
        <v>&gt;₹500</v>
      </c>
      <c r="U512" s="3">
        <f>amazon[[#This Row],[Rating]]*amazon[[#This Row],[Rating_Count]]</f>
        <v>55637.4</v>
      </c>
      <c r="V51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12">
        <f>IF(amazon[[#This Row],[Rating_Count]]&lt;1000,1, 0)</f>
        <v>0</v>
      </c>
      <c r="X512" s="3">
        <f>VALUE(amazon[[#This Row],[Rating]]*amazon[[#This Row],[Rating_Count]])</f>
        <v>55637.4</v>
      </c>
    </row>
    <row r="513" spans="1:24" x14ac:dyDescent="0.2">
      <c r="A513" t="s">
        <v>3796</v>
      </c>
      <c r="B513" t="s">
        <v>11488</v>
      </c>
      <c r="C513" t="s">
        <v>11248</v>
      </c>
      <c r="D513" s="2">
        <v>2799</v>
      </c>
      <c r="E513" s="2">
        <v>6499</v>
      </c>
      <c r="F513" s="2">
        <v>0.56999999999999995</v>
      </c>
      <c r="G513" s="2">
        <v>4.0999999999999996</v>
      </c>
      <c r="H513" s="3">
        <v>38879</v>
      </c>
      <c r="I513" t="s">
        <v>3797</v>
      </c>
      <c r="J513" t="s">
        <v>3798</v>
      </c>
      <c r="K513" t="s">
        <v>3799</v>
      </c>
      <c r="L513" t="s">
        <v>3800</v>
      </c>
      <c r="M513" t="s">
        <v>3801</v>
      </c>
      <c r="N513" t="s">
        <v>3802</v>
      </c>
      <c r="O513" t="s">
        <v>3803</v>
      </c>
      <c r="P513" t="s">
        <v>3804</v>
      </c>
      <c r="Q513" t="str">
        <f>IF(amazon[[#This Row],[Discount_Percentage]] &gt;= 50, "Yes", "No")</f>
        <v>No</v>
      </c>
      <c r="R513" s="3">
        <f>amazon[[#This Row],[Actual_Price]]*amazon[[#This Row],[Rating_Count]]</f>
        <v>252674621</v>
      </c>
      <c r="S513" s="7">
        <f>IF(amazon[[#This Row],[Discount_Percentage]]&gt;=0.5, 1,0)</f>
        <v>1</v>
      </c>
      <c r="T513" s="1" t="str">
        <f>IF(amazon[[#This Row],[Discounted_Price]]&lt;200, "₹200", IF(amazon[[#This Row],[Discounted_Price]]&lt;= 500, "₹200–₹500", "&gt;₹500"))</f>
        <v>&gt;₹500</v>
      </c>
      <c r="U513" s="3">
        <f>amazon[[#This Row],[Rating]]*amazon[[#This Row],[Rating_Count]]</f>
        <v>159403.9</v>
      </c>
      <c r="V51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13">
        <f>IF(amazon[[#This Row],[Rating_Count]]&lt;1000,1, 0)</f>
        <v>0</v>
      </c>
      <c r="X513" s="3">
        <f>VALUE(amazon[[#This Row],[Rating]]*amazon[[#This Row],[Rating_Count]])</f>
        <v>159403.9</v>
      </c>
    </row>
    <row r="514" spans="1:24" x14ac:dyDescent="0.2">
      <c r="A514" t="s">
        <v>3805</v>
      </c>
      <c r="B514" t="s">
        <v>11544</v>
      </c>
      <c r="C514" t="s">
        <v>11248</v>
      </c>
      <c r="D514" s="2">
        <v>1399</v>
      </c>
      <c r="E514" s="2">
        <v>2990</v>
      </c>
      <c r="F514" s="2">
        <v>0.53</v>
      </c>
      <c r="G514" s="2">
        <v>4.0999999999999996</v>
      </c>
      <c r="H514" s="3">
        <v>97175</v>
      </c>
      <c r="I514" t="s">
        <v>3806</v>
      </c>
      <c r="J514" t="s">
        <v>3807</v>
      </c>
      <c r="K514" t="s">
        <v>3808</v>
      </c>
      <c r="L514" t="s">
        <v>3809</v>
      </c>
      <c r="M514" t="s">
        <v>3810</v>
      </c>
      <c r="N514" t="s">
        <v>3811</v>
      </c>
      <c r="O514" t="s">
        <v>3812</v>
      </c>
      <c r="P514" t="s">
        <v>3813</v>
      </c>
      <c r="Q514" t="str">
        <f>IF(amazon[[#This Row],[Discount_Percentage]] &gt;= 50, "Yes", "No")</f>
        <v>No</v>
      </c>
      <c r="R514" s="3">
        <f>amazon[[#This Row],[Actual_Price]]*amazon[[#This Row],[Rating_Count]]</f>
        <v>290553250</v>
      </c>
      <c r="S514" s="7">
        <f>IF(amazon[[#This Row],[Discount_Percentage]]&gt;=0.5, 1,0)</f>
        <v>1</v>
      </c>
      <c r="T514" s="1" t="str">
        <f>IF(amazon[[#This Row],[Discounted_Price]]&lt;200, "₹200", IF(amazon[[#This Row],[Discounted_Price]]&lt;= 500, "₹200–₹500", "&gt;₹500"))</f>
        <v>&gt;₹500</v>
      </c>
      <c r="U514" s="3">
        <f>amazon[[#This Row],[Rating]]*amazon[[#This Row],[Rating_Count]]</f>
        <v>398417.49999999994</v>
      </c>
      <c r="V51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14">
        <f>IF(amazon[[#This Row],[Rating_Count]]&lt;1000,1, 0)</f>
        <v>0</v>
      </c>
      <c r="X514" s="3">
        <f>VALUE(amazon[[#This Row],[Rating]]*amazon[[#This Row],[Rating_Count]])</f>
        <v>398417.49999999994</v>
      </c>
    </row>
    <row r="515" spans="1:24" x14ac:dyDescent="0.2">
      <c r="A515" t="s">
        <v>3814</v>
      </c>
      <c r="B515" t="s">
        <v>11476</v>
      </c>
      <c r="C515" t="s">
        <v>11248</v>
      </c>
      <c r="D515" s="2">
        <v>649</v>
      </c>
      <c r="E515" s="2">
        <v>2400</v>
      </c>
      <c r="F515" s="2">
        <v>0.73</v>
      </c>
      <c r="G515" s="2">
        <v>4.4000000000000004</v>
      </c>
      <c r="H515" s="3">
        <v>67260</v>
      </c>
      <c r="I515" t="s">
        <v>3815</v>
      </c>
      <c r="J515" t="s">
        <v>2640</v>
      </c>
      <c r="K515" t="s">
        <v>2641</v>
      </c>
      <c r="L515" t="s">
        <v>2642</v>
      </c>
      <c r="M515" t="s">
        <v>2643</v>
      </c>
      <c r="N515" t="s">
        <v>2644</v>
      </c>
      <c r="O515" t="s">
        <v>2645</v>
      </c>
      <c r="P515" t="s">
        <v>3816</v>
      </c>
      <c r="Q515" t="str">
        <f>IF(amazon[[#This Row],[Discount_Percentage]] &gt;= 50, "Yes", "No")</f>
        <v>No</v>
      </c>
      <c r="R515" s="3">
        <f>amazon[[#This Row],[Actual_Price]]*amazon[[#This Row],[Rating_Count]]</f>
        <v>161424000</v>
      </c>
      <c r="S515" s="7">
        <f>IF(amazon[[#This Row],[Discount_Percentage]]&gt;=0.5, 1,0)</f>
        <v>1</v>
      </c>
      <c r="T515" s="1" t="str">
        <f>IF(amazon[[#This Row],[Discounted_Price]]&lt;200, "₹200", IF(amazon[[#This Row],[Discounted_Price]]&lt;= 500, "₹200–₹500", "&gt;₹500"))</f>
        <v>&gt;₹500</v>
      </c>
      <c r="U515" s="3">
        <f>amazon[[#This Row],[Rating]]*amazon[[#This Row],[Rating_Count]]</f>
        <v>295944</v>
      </c>
      <c r="V51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15">
        <f>IF(amazon[[#This Row],[Rating_Count]]&lt;1000,1, 0)</f>
        <v>0</v>
      </c>
      <c r="X515" s="3">
        <f>VALUE(amazon[[#This Row],[Rating]]*amazon[[#This Row],[Rating_Count]])</f>
        <v>295944</v>
      </c>
    </row>
    <row r="516" spans="1:24" x14ac:dyDescent="0.2">
      <c r="A516" t="s">
        <v>3817</v>
      </c>
      <c r="B516" t="s">
        <v>11545</v>
      </c>
      <c r="C516" t="s">
        <v>11248</v>
      </c>
      <c r="D516" s="2">
        <v>799</v>
      </c>
      <c r="E516" s="2">
        <v>3990</v>
      </c>
      <c r="F516" s="2">
        <v>0.8</v>
      </c>
      <c r="G516" s="2">
        <v>3.8</v>
      </c>
      <c r="H516" s="3">
        <v>119</v>
      </c>
      <c r="I516" t="s">
        <v>3818</v>
      </c>
      <c r="J516" t="s">
        <v>3819</v>
      </c>
      <c r="K516" t="s">
        <v>3820</v>
      </c>
      <c r="L516" t="s">
        <v>3821</v>
      </c>
      <c r="M516" t="s">
        <v>3822</v>
      </c>
      <c r="N516" t="s">
        <v>3823</v>
      </c>
      <c r="O516" t="s">
        <v>3824</v>
      </c>
      <c r="P516" t="s">
        <v>3825</v>
      </c>
      <c r="Q516" t="str">
        <f>IF(amazon[[#This Row],[Discount_Percentage]] &gt;= 50, "Yes", "No")</f>
        <v>No</v>
      </c>
      <c r="R516" s="3">
        <f>amazon[[#This Row],[Actual_Price]]*amazon[[#This Row],[Rating_Count]]</f>
        <v>474810</v>
      </c>
      <c r="S516" s="7">
        <f>IF(amazon[[#This Row],[Discount_Percentage]]&gt;=0.5, 1,0)</f>
        <v>1</v>
      </c>
      <c r="T516" s="1" t="str">
        <f>IF(amazon[[#This Row],[Discounted_Price]]&lt;200, "₹200", IF(amazon[[#This Row],[Discounted_Price]]&lt;= 500, "₹200–₹500", "&gt;₹500"))</f>
        <v>&gt;₹500</v>
      </c>
      <c r="U516" s="3">
        <f>amazon[[#This Row],[Rating]]*amazon[[#This Row],[Rating_Count]]</f>
        <v>452.2</v>
      </c>
      <c r="V51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16">
        <f>IF(amazon[[#This Row],[Rating_Count]]&lt;1000,1, 0)</f>
        <v>1</v>
      </c>
      <c r="X516" s="3">
        <f>VALUE(amazon[[#This Row],[Rating]]*amazon[[#This Row],[Rating_Count]])</f>
        <v>452.2</v>
      </c>
    </row>
    <row r="517" spans="1:24" x14ac:dyDescent="0.2">
      <c r="A517" t="s">
        <v>3826</v>
      </c>
      <c r="B517" t="s">
        <v>11546</v>
      </c>
      <c r="C517" t="s">
        <v>11244</v>
      </c>
      <c r="D517" s="2">
        <v>149</v>
      </c>
      <c r="E517" s="2">
        <v>149</v>
      </c>
      <c r="F517" s="2">
        <v>0</v>
      </c>
      <c r="G517" s="2">
        <v>4.3</v>
      </c>
      <c r="H517" s="3">
        <v>10833</v>
      </c>
      <c r="I517" t="s">
        <v>3827</v>
      </c>
      <c r="J517" t="s">
        <v>3828</v>
      </c>
      <c r="K517" t="s">
        <v>3829</v>
      </c>
      <c r="L517" t="s">
        <v>3830</v>
      </c>
      <c r="M517" t="s">
        <v>3831</v>
      </c>
      <c r="N517" t="s">
        <v>3832</v>
      </c>
      <c r="O517" t="s">
        <v>3833</v>
      </c>
      <c r="P517" t="s">
        <v>3834</v>
      </c>
      <c r="Q517" t="str">
        <f>IF(amazon[[#This Row],[Discount_Percentage]] &gt;= 50, "Yes", "No")</f>
        <v>No</v>
      </c>
      <c r="R517" s="3">
        <f>amazon[[#This Row],[Actual_Price]]*amazon[[#This Row],[Rating_Count]]</f>
        <v>1614117</v>
      </c>
      <c r="S517" s="7">
        <f>IF(amazon[[#This Row],[Discount_Percentage]]&gt;=0.5, 1,0)</f>
        <v>0</v>
      </c>
      <c r="T517" s="1" t="str">
        <f>IF(amazon[[#This Row],[Discounted_Price]]&lt;200, "₹200", IF(amazon[[#This Row],[Discounted_Price]]&lt;= 500, "₹200–₹500", "&gt;₹500"))</f>
        <v>₹200</v>
      </c>
      <c r="U517" s="3">
        <f>amazon[[#This Row],[Rating]]*amazon[[#This Row],[Rating_Count]]</f>
        <v>46581.9</v>
      </c>
      <c r="V51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17">
        <f>IF(amazon[[#This Row],[Rating_Count]]&lt;1000,1, 0)</f>
        <v>0</v>
      </c>
      <c r="X517" s="3">
        <f>VALUE(amazon[[#This Row],[Rating]]*amazon[[#This Row],[Rating_Count]])</f>
        <v>46581.9</v>
      </c>
    </row>
    <row r="518" spans="1:24" x14ac:dyDescent="0.2">
      <c r="A518" t="s">
        <v>3835</v>
      </c>
      <c r="B518" t="s">
        <v>11547</v>
      </c>
      <c r="C518" t="s">
        <v>11248</v>
      </c>
      <c r="D518" s="2">
        <v>3799</v>
      </c>
      <c r="E518" s="2">
        <v>5299</v>
      </c>
      <c r="F518" s="2">
        <v>0.28000000000000003</v>
      </c>
      <c r="G518" s="2">
        <v>3.5</v>
      </c>
      <c r="H518" s="3">
        <v>1641</v>
      </c>
      <c r="I518" t="s">
        <v>3836</v>
      </c>
      <c r="J518" t="s">
        <v>3837</v>
      </c>
      <c r="K518" t="s">
        <v>3838</v>
      </c>
      <c r="L518" t="s">
        <v>3839</v>
      </c>
      <c r="M518" t="s">
        <v>3840</v>
      </c>
      <c r="N518" t="s">
        <v>3841</v>
      </c>
      <c r="O518" t="s">
        <v>3842</v>
      </c>
      <c r="P518" t="s">
        <v>3843</v>
      </c>
      <c r="Q518" t="str">
        <f>IF(amazon[[#This Row],[Discount_Percentage]] &gt;= 50, "Yes", "No")</f>
        <v>No</v>
      </c>
      <c r="R518" s="3">
        <f>amazon[[#This Row],[Actual_Price]]*amazon[[#This Row],[Rating_Count]]</f>
        <v>8695659</v>
      </c>
      <c r="S518" s="7">
        <f>IF(amazon[[#This Row],[Discount_Percentage]]&gt;=0.5, 1,0)</f>
        <v>0</v>
      </c>
      <c r="T518" s="1" t="str">
        <f>IF(amazon[[#This Row],[Discounted_Price]]&lt;200, "₹200", IF(amazon[[#This Row],[Discounted_Price]]&lt;= 500, "₹200–₹500", "&gt;₹500"))</f>
        <v>&gt;₹500</v>
      </c>
      <c r="U518" s="3">
        <f>amazon[[#This Row],[Rating]]*amazon[[#This Row],[Rating_Count]]</f>
        <v>5743.5</v>
      </c>
      <c r="V51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18">
        <f>IF(amazon[[#This Row],[Rating_Count]]&lt;1000,1, 0)</f>
        <v>0</v>
      </c>
      <c r="X518" s="3">
        <f>VALUE(amazon[[#This Row],[Rating]]*amazon[[#This Row],[Rating_Count]])</f>
        <v>5743.5</v>
      </c>
    </row>
    <row r="519" spans="1:24" x14ac:dyDescent="0.2">
      <c r="A519" t="s">
        <v>3844</v>
      </c>
      <c r="B519" t="s">
        <v>11548</v>
      </c>
      <c r="C519" t="s">
        <v>11248</v>
      </c>
      <c r="D519" s="2">
        <v>199</v>
      </c>
      <c r="E519" s="2">
        <v>1899</v>
      </c>
      <c r="F519" s="2">
        <v>0.9</v>
      </c>
      <c r="G519" s="2">
        <v>4</v>
      </c>
      <c r="H519" s="3">
        <v>4740</v>
      </c>
      <c r="I519" t="s">
        <v>3845</v>
      </c>
      <c r="J519" t="s">
        <v>3846</v>
      </c>
      <c r="K519" t="s">
        <v>3847</v>
      </c>
      <c r="L519" t="s">
        <v>3848</v>
      </c>
      <c r="M519" t="s">
        <v>3849</v>
      </c>
      <c r="N519" t="s">
        <v>3850</v>
      </c>
      <c r="O519" t="s">
        <v>3851</v>
      </c>
      <c r="P519" t="s">
        <v>3852</v>
      </c>
      <c r="Q519" t="str">
        <f>IF(amazon[[#This Row],[Discount_Percentage]] &gt;= 50, "Yes", "No")</f>
        <v>No</v>
      </c>
      <c r="R519" s="3">
        <f>amazon[[#This Row],[Actual_Price]]*amazon[[#This Row],[Rating_Count]]</f>
        <v>9001260</v>
      </c>
      <c r="S519" s="7">
        <f>IF(amazon[[#This Row],[Discount_Percentage]]&gt;=0.5, 1,0)</f>
        <v>1</v>
      </c>
      <c r="T519" s="1" t="str">
        <f>IF(amazon[[#This Row],[Discounted_Price]]&lt;200, "₹200", IF(amazon[[#This Row],[Discounted_Price]]&lt;= 500, "₹200–₹500", "&gt;₹500"))</f>
        <v>₹200</v>
      </c>
      <c r="U519" s="3">
        <f>amazon[[#This Row],[Rating]]*amazon[[#This Row],[Rating_Count]]</f>
        <v>18960</v>
      </c>
      <c r="V51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19">
        <f>IF(amazon[[#This Row],[Rating_Count]]&lt;1000,1, 0)</f>
        <v>0</v>
      </c>
      <c r="X519" s="3">
        <f>VALUE(amazon[[#This Row],[Rating]]*amazon[[#This Row],[Rating_Count]])</f>
        <v>18960</v>
      </c>
    </row>
    <row r="520" spans="1:24" x14ac:dyDescent="0.2">
      <c r="A520" t="s">
        <v>3853</v>
      </c>
      <c r="B520" t="s">
        <v>11480</v>
      </c>
      <c r="C520" t="s">
        <v>11248</v>
      </c>
      <c r="D520" s="2">
        <v>23999</v>
      </c>
      <c r="E520" s="2">
        <v>32999</v>
      </c>
      <c r="F520" s="2">
        <v>0.27</v>
      </c>
      <c r="G520" s="2">
        <v>3.9</v>
      </c>
      <c r="H520" s="3">
        <v>8866</v>
      </c>
      <c r="I520" t="s">
        <v>3854</v>
      </c>
      <c r="J520" t="s">
        <v>3855</v>
      </c>
      <c r="K520" t="s">
        <v>3856</v>
      </c>
      <c r="L520" t="s">
        <v>3857</v>
      </c>
      <c r="M520" t="s">
        <v>3858</v>
      </c>
      <c r="N520" t="s">
        <v>3859</v>
      </c>
      <c r="O520" t="s">
        <v>3860</v>
      </c>
      <c r="P520" t="s">
        <v>3861</v>
      </c>
      <c r="Q520" t="str">
        <f>IF(amazon[[#This Row],[Discount_Percentage]] &gt;= 50, "Yes", "No")</f>
        <v>No</v>
      </c>
      <c r="R520" s="3">
        <f>amazon[[#This Row],[Actual_Price]]*amazon[[#This Row],[Rating_Count]]</f>
        <v>292569134</v>
      </c>
      <c r="S520" s="7">
        <f>IF(amazon[[#This Row],[Discount_Percentage]]&gt;=0.5, 1,0)</f>
        <v>0</v>
      </c>
      <c r="T520" s="1" t="str">
        <f>IF(amazon[[#This Row],[Discounted_Price]]&lt;200, "₹200", IF(amazon[[#This Row],[Discounted_Price]]&lt;= 500, "₹200–₹500", "&gt;₹500"))</f>
        <v>&gt;₹500</v>
      </c>
      <c r="U520" s="3">
        <f>amazon[[#This Row],[Rating]]*amazon[[#This Row],[Rating_Count]]</f>
        <v>34577.4</v>
      </c>
      <c r="V52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20">
        <f>IF(amazon[[#This Row],[Rating_Count]]&lt;1000,1, 0)</f>
        <v>0</v>
      </c>
      <c r="X520" s="3">
        <f>VALUE(amazon[[#This Row],[Rating]]*amazon[[#This Row],[Rating_Count]])</f>
        <v>34577.4</v>
      </c>
    </row>
    <row r="521" spans="1:24" x14ac:dyDescent="0.2">
      <c r="A521" t="s">
        <v>3862</v>
      </c>
      <c r="B521" t="s">
        <v>11549</v>
      </c>
      <c r="C521" t="s">
        <v>11248</v>
      </c>
      <c r="D521" s="2">
        <v>29990</v>
      </c>
      <c r="E521" s="2">
        <v>39990</v>
      </c>
      <c r="F521" s="2">
        <v>0.25</v>
      </c>
      <c r="G521" s="2">
        <v>4.3</v>
      </c>
      <c r="H521" s="3">
        <v>8399</v>
      </c>
      <c r="I521" t="s">
        <v>3863</v>
      </c>
      <c r="J521" t="s">
        <v>3864</v>
      </c>
      <c r="K521" t="s">
        <v>3865</v>
      </c>
      <c r="L521" t="s">
        <v>3866</v>
      </c>
      <c r="M521" t="s">
        <v>3867</v>
      </c>
      <c r="N521" t="s">
        <v>3868</v>
      </c>
      <c r="O521" t="s">
        <v>3869</v>
      </c>
      <c r="P521" t="s">
        <v>3870</v>
      </c>
      <c r="Q521" t="str">
        <f>IF(amazon[[#This Row],[Discount_Percentage]] &gt;= 50, "Yes", "No")</f>
        <v>No</v>
      </c>
      <c r="R521" s="3">
        <f>amazon[[#This Row],[Actual_Price]]*amazon[[#This Row],[Rating_Count]]</f>
        <v>335876010</v>
      </c>
      <c r="S521" s="7">
        <f>IF(amazon[[#This Row],[Discount_Percentage]]&gt;=0.5, 1,0)</f>
        <v>0</v>
      </c>
      <c r="T521" s="1" t="str">
        <f>IF(amazon[[#This Row],[Discounted_Price]]&lt;200, "₹200", IF(amazon[[#This Row],[Discounted_Price]]&lt;= 500, "₹200–₹500", "&gt;₹500"))</f>
        <v>&gt;₹500</v>
      </c>
      <c r="U521" s="3">
        <f>amazon[[#This Row],[Rating]]*amazon[[#This Row],[Rating_Count]]</f>
        <v>36115.699999999997</v>
      </c>
      <c r="V52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21">
        <f>IF(amazon[[#This Row],[Rating_Count]]&lt;1000,1, 0)</f>
        <v>0</v>
      </c>
      <c r="X521" s="3">
        <f>VALUE(amazon[[#This Row],[Rating]]*amazon[[#This Row],[Rating_Count]])</f>
        <v>36115.699999999997</v>
      </c>
    </row>
    <row r="522" spans="1:24" x14ac:dyDescent="0.2">
      <c r="A522" t="s">
        <v>3871</v>
      </c>
      <c r="B522" t="s">
        <v>11550</v>
      </c>
      <c r="C522" t="s">
        <v>11248</v>
      </c>
      <c r="D522" s="2">
        <v>281</v>
      </c>
      <c r="E522" s="2">
        <v>1999</v>
      </c>
      <c r="F522" s="2">
        <v>0.86</v>
      </c>
      <c r="G522" s="2">
        <v>2.8</v>
      </c>
      <c r="H522" s="3">
        <v>87</v>
      </c>
      <c r="I522" t="s">
        <v>3872</v>
      </c>
      <c r="J522" t="s">
        <v>3873</v>
      </c>
      <c r="K522" t="s">
        <v>3874</v>
      </c>
      <c r="L522" t="s">
        <v>3875</v>
      </c>
      <c r="M522" t="s">
        <v>3876</v>
      </c>
      <c r="N522" t="s">
        <v>3877</v>
      </c>
      <c r="O522" t="s">
        <v>3878</v>
      </c>
      <c r="P522" t="s">
        <v>3879</v>
      </c>
      <c r="Q522" t="str">
        <f>IF(amazon[[#This Row],[Discount_Percentage]] &gt;= 50, "Yes", "No")</f>
        <v>No</v>
      </c>
      <c r="R522" s="3">
        <f>amazon[[#This Row],[Actual_Price]]*amazon[[#This Row],[Rating_Count]]</f>
        <v>173913</v>
      </c>
      <c r="S522" s="7">
        <f>IF(amazon[[#This Row],[Discount_Percentage]]&gt;=0.5, 1,0)</f>
        <v>1</v>
      </c>
      <c r="T522" s="1" t="str">
        <f>IF(amazon[[#This Row],[Discounted_Price]]&lt;200, "₹200", IF(amazon[[#This Row],[Discounted_Price]]&lt;= 500, "₹200–₹500", "&gt;₹500"))</f>
        <v>₹200–₹500</v>
      </c>
      <c r="U522" s="3">
        <f>amazon[[#This Row],[Rating]]*amazon[[#This Row],[Rating_Count]]</f>
        <v>243.6</v>
      </c>
      <c r="V52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22">
        <f>IF(amazon[[#This Row],[Rating_Count]]&lt;1000,1, 0)</f>
        <v>1</v>
      </c>
      <c r="X522" s="3">
        <f>VALUE(amazon[[#This Row],[Rating]]*amazon[[#This Row],[Rating_Count]])</f>
        <v>243.6</v>
      </c>
    </row>
    <row r="523" spans="1:24" x14ac:dyDescent="0.2">
      <c r="A523" t="s">
        <v>3880</v>
      </c>
      <c r="B523" t="s">
        <v>11551</v>
      </c>
      <c r="C523" t="s">
        <v>11248</v>
      </c>
      <c r="D523" s="2">
        <v>7998</v>
      </c>
      <c r="E523" s="2">
        <v>11999</v>
      </c>
      <c r="F523" s="2">
        <v>0.33</v>
      </c>
      <c r="G523" s="2">
        <v>3.8</v>
      </c>
      <c r="H523" s="3">
        <v>125</v>
      </c>
      <c r="I523" t="s">
        <v>3881</v>
      </c>
      <c r="J523" t="s">
        <v>3882</v>
      </c>
      <c r="K523" t="s">
        <v>3883</v>
      </c>
      <c r="L523" t="s">
        <v>3884</v>
      </c>
      <c r="M523" t="s">
        <v>3885</v>
      </c>
      <c r="N523" t="s">
        <v>3886</v>
      </c>
      <c r="O523" t="s">
        <v>3887</v>
      </c>
      <c r="P523" t="s">
        <v>3888</v>
      </c>
      <c r="Q523" t="str">
        <f>IF(amazon[[#This Row],[Discount_Percentage]] &gt;= 50, "Yes", "No")</f>
        <v>No</v>
      </c>
      <c r="R523" s="3">
        <f>amazon[[#This Row],[Actual_Price]]*amazon[[#This Row],[Rating_Count]]</f>
        <v>1499875</v>
      </c>
      <c r="S523" s="7">
        <f>IF(amazon[[#This Row],[Discount_Percentage]]&gt;=0.5, 1,0)</f>
        <v>0</v>
      </c>
      <c r="T523" s="1" t="str">
        <f>IF(amazon[[#This Row],[Discounted_Price]]&lt;200, "₹200", IF(amazon[[#This Row],[Discounted_Price]]&lt;= 500, "₹200–₹500", "&gt;₹500"))</f>
        <v>&gt;₹500</v>
      </c>
      <c r="U523" s="3">
        <f>amazon[[#This Row],[Rating]]*amazon[[#This Row],[Rating_Count]]</f>
        <v>475</v>
      </c>
      <c r="V52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23">
        <f>IF(amazon[[#This Row],[Rating_Count]]&lt;1000,1, 0)</f>
        <v>1</v>
      </c>
      <c r="X523" s="3">
        <f>VALUE(amazon[[#This Row],[Rating]]*amazon[[#This Row],[Rating_Count]])</f>
        <v>475</v>
      </c>
    </row>
    <row r="524" spans="1:24" x14ac:dyDescent="0.2">
      <c r="A524" t="s">
        <v>3889</v>
      </c>
      <c r="B524" t="s">
        <v>11552</v>
      </c>
      <c r="C524" t="s">
        <v>11248</v>
      </c>
      <c r="D524" s="2">
        <v>249</v>
      </c>
      <c r="E524" s="2">
        <v>999</v>
      </c>
      <c r="F524" s="2">
        <v>0.75</v>
      </c>
      <c r="G524" s="2">
        <v>4.5</v>
      </c>
      <c r="H524" s="3">
        <v>38</v>
      </c>
      <c r="I524" t="s">
        <v>3890</v>
      </c>
      <c r="J524" t="s">
        <v>3891</v>
      </c>
      <c r="K524" t="s">
        <v>3892</v>
      </c>
      <c r="L524" t="s">
        <v>3893</v>
      </c>
      <c r="M524" t="s">
        <v>3894</v>
      </c>
      <c r="N524" t="s">
        <v>3895</v>
      </c>
      <c r="O524" t="s">
        <v>3896</v>
      </c>
      <c r="P524" t="s">
        <v>3897</v>
      </c>
      <c r="Q524" t="str">
        <f>IF(amazon[[#This Row],[Discount_Percentage]] &gt;= 50, "Yes", "No")</f>
        <v>No</v>
      </c>
      <c r="R524" s="3">
        <f>amazon[[#This Row],[Actual_Price]]*amazon[[#This Row],[Rating_Count]]</f>
        <v>37962</v>
      </c>
      <c r="S524" s="7">
        <f>IF(amazon[[#This Row],[Discount_Percentage]]&gt;=0.5, 1,0)</f>
        <v>1</v>
      </c>
      <c r="T524" s="1" t="str">
        <f>IF(amazon[[#This Row],[Discounted_Price]]&lt;200, "₹200", IF(amazon[[#This Row],[Discounted_Price]]&lt;= 500, "₹200–₹500", "&gt;₹500"))</f>
        <v>₹200–₹500</v>
      </c>
      <c r="U524" s="3">
        <f>amazon[[#This Row],[Rating]]*amazon[[#This Row],[Rating_Count]]</f>
        <v>171</v>
      </c>
      <c r="V52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24">
        <f>IF(amazon[[#This Row],[Rating_Count]]&lt;1000,1, 0)</f>
        <v>1</v>
      </c>
      <c r="X524" s="3">
        <f>VALUE(amazon[[#This Row],[Rating]]*amazon[[#This Row],[Rating_Count]])</f>
        <v>171</v>
      </c>
    </row>
    <row r="525" spans="1:24" x14ac:dyDescent="0.2">
      <c r="A525" t="s">
        <v>3898</v>
      </c>
      <c r="B525" t="s">
        <v>11553</v>
      </c>
      <c r="C525" t="s">
        <v>11248</v>
      </c>
      <c r="D525" s="2">
        <v>299</v>
      </c>
      <c r="E525" s="2">
        <v>599</v>
      </c>
      <c r="F525" s="2">
        <v>0.5</v>
      </c>
      <c r="G525" s="2">
        <v>4.3</v>
      </c>
      <c r="H525" s="3">
        <v>4674</v>
      </c>
      <c r="I525" t="s">
        <v>3899</v>
      </c>
      <c r="J525" t="s">
        <v>3900</v>
      </c>
      <c r="K525" t="s">
        <v>3901</v>
      </c>
      <c r="L525" t="s">
        <v>3902</v>
      </c>
      <c r="M525" t="s">
        <v>3903</v>
      </c>
      <c r="N525" t="s">
        <v>3904</v>
      </c>
      <c r="O525" t="s">
        <v>3905</v>
      </c>
      <c r="P525" t="s">
        <v>3906</v>
      </c>
      <c r="Q525" t="str">
        <f>IF(amazon[[#This Row],[Discount_Percentage]] &gt;= 50, "Yes", "No")</f>
        <v>No</v>
      </c>
      <c r="R525" s="3">
        <f>amazon[[#This Row],[Actual_Price]]*amazon[[#This Row],[Rating_Count]]</f>
        <v>2799726</v>
      </c>
      <c r="S525" s="7">
        <f>IF(amazon[[#This Row],[Discount_Percentage]]&gt;=0.5, 1,0)</f>
        <v>1</v>
      </c>
      <c r="T525" s="1" t="str">
        <f>IF(amazon[[#This Row],[Discounted_Price]]&lt;200, "₹200", IF(amazon[[#This Row],[Discounted_Price]]&lt;= 500, "₹200–₹500", "&gt;₹500"))</f>
        <v>₹200–₹500</v>
      </c>
      <c r="U525" s="3">
        <f>amazon[[#This Row],[Rating]]*amazon[[#This Row],[Rating_Count]]</f>
        <v>20098.2</v>
      </c>
      <c r="V52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25">
        <f>IF(amazon[[#This Row],[Rating_Count]]&lt;1000,1, 0)</f>
        <v>0</v>
      </c>
      <c r="X525" s="3">
        <f>VALUE(amazon[[#This Row],[Rating]]*amazon[[#This Row],[Rating_Count]])</f>
        <v>20098.2</v>
      </c>
    </row>
    <row r="526" spans="1:24" x14ac:dyDescent="0.2">
      <c r="A526" t="s">
        <v>3907</v>
      </c>
      <c r="B526" t="s">
        <v>11554</v>
      </c>
      <c r="C526" t="s">
        <v>11248</v>
      </c>
      <c r="D526" s="2">
        <v>499</v>
      </c>
      <c r="E526" s="2">
        <v>1899</v>
      </c>
      <c r="F526" s="2">
        <v>0.74</v>
      </c>
      <c r="G526" s="2">
        <v>4.0999999999999996</v>
      </c>
      <c r="H526" s="3">
        <v>412</v>
      </c>
      <c r="I526" t="s">
        <v>3908</v>
      </c>
      <c r="J526" t="s">
        <v>3909</v>
      </c>
      <c r="K526" t="s">
        <v>3910</v>
      </c>
      <c r="L526" t="s">
        <v>3911</v>
      </c>
      <c r="M526" t="s">
        <v>3912</v>
      </c>
      <c r="N526" t="s">
        <v>3913</v>
      </c>
      <c r="O526" t="s">
        <v>3914</v>
      </c>
      <c r="P526" t="s">
        <v>3915</v>
      </c>
      <c r="Q526" t="str">
        <f>IF(amazon[[#This Row],[Discount_Percentage]] &gt;= 50, "Yes", "No")</f>
        <v>No</v>
      </c>
      <c r="R526" s="3">
        <f>amazon[[#This Row],[Actual_Price]]*amazon[[#This Row],[Rating_Count]]</f>
        <v>782388</v>
      </c>
      <c r="S526" s="7">
        <f>IF(amazon[[#This Row],[Discount_Percentage]]&gt;=0.5, 1,0)</f>
        <v>1</v>
      </c>
      <c r="T526" s="1" t="str">
        <f>IF(amazon[[#This Row],[Discounted_Price]]&lt;200, "₹200", IF(amazon[[#This Row],[Discounted_Price]]&lt;= 500, "₹200–₹500", "&gt;₹500"))</f>
        <v>₹200–₹500</v>
      </c>
      <c r="U526" s="3">
        <f>amazon[[#This Row],[Rating]]*amazon[[#This Row],[Rating_Count]]</f>
        <v>1689.1999999999998</v>
      </c>
      <c r="V52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26">
        <f>IF(amazon[[#This Row],[Rating_Count]]&lt;1000,1, 0)</f>
        <v>1</v>
      </c>
      <c r="X526" s="3">
        <f>VALUE(amazon[[#This Row],[Rating]]*amazon[[#This Row],[Rating_Count]])</f>
        <v>1689.1999999999998</v>
      </c>
    </row>
    <row r="527" spans="1:24" x14ac:dyDescent="0.2">
      <c r="A527" t="s">
        <v>3916</v>
      </c>
      <c r="B527" t="s">
        <v>11555</v>
      </c>
      <c r="C527" t="s">
        <v>11248</v>
      </c>
      <c r="D527" s="2">
        <v>899</v>
      </c>
      <c r="E527" s="2">
        <v>3499</v>
      </c>
      <c r="F527" s="2">
        <v>0.74</v>
      </c>
      <c r="G527" s="2">
        <v>3</v>
      </c>
      <c r="H527" s="3">
        <v>681</v>
      </c>
      <c r="I527" t="s">
        <v>3917</v>
      </c>
      <c r="J527" t="s">
        <v>3918</v>
      </c>
      <c r="K527" t="s">
        <v>3919</v>
      </c>
      <c r="L527" t="s">
        <v>3920</v>
      </c>
      <c r="M527" t="s">
        <v>3921</v>
      </c>
      <c r="N527" t="s">
        <v>3922</v>
      </c>
      <c r="O527" t="s">
        <v>3923</v>
      </c>
      <c r="P527" t="s">
        <v>3924</v>
      </c>
      <c r="Q527" t="str">
        <f>IF(amazon[[#This Row],[Discount_Percentage]] &gt;= 50, "Yes", "No")</f>
        <v>No</v>
      </c>
      <c r="R527" s="3">
        <f>amazon[[#This Row],[Actual_Price]]*amazon[[#This Row],[Rating_Count]]</f>
        <v>2382819</v>
      </c>
      <c r="S527" s="7">
        <f>IF(amazon[[#This Row],[Discount_Percentage]]&gt;=0.5, 1,0)</f>
        <v>1</v>
      </c>
      <c r="T527" s="1" t="str">
        <f>IF(amazon[[#This Row],[Discounted_Price]]&lt;200, "₹200", IF(amazon[[#This Row],[Discounted_Price]]&lt;= 500, "₹200–₹500", "&gt;₹500"))</f>
        <v>&gt;₹500</v>
      </c>
      <c r="U527" s="3">
        <f>amazon[[#This Row],[Rating]]*amazon[[#This Row],[Rating_Count]]</f>
        <v>2043</v>
      </c>
      <c r="V52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27">
        <f>IF(amazon[[#This Row],[Rating_Count]]&lt;1000,1, 0)</f>
        <v>1</v>
      </c>
      <c r="X527" s="3">
        <f>VALUE(amazon[[#This Row],[Rating]]*amazon[[#This Row],[Rating_Count]])</f>
        <v>2043</v>
      </c>
    </row>
    <row r="528" spans="1:24" x14ac:dyDescent="0.2">
      <c r="A528" t="s">
        <v>3925</v>
      </c>
      <c r="B528" t="s">
        <v>11542</v>
      </c>
      <c r="C528" t="s">
        <v>11248</v>
      </c>
      <c r="D528" s="2">
        <v>1599</v>
      </c>
      <c r="E528" s="2">
        <v>3499</v>
      </c>
      <c r="F528" s="2">
        <v>0.54</v>
      </c>
      <c r="G528" s="2">
        <v>4</v>
      </c>
      <c r="H528" s="3">
        <v>36384</v>
      </c>
      <c r="I528" t="s">
        <v>3926</v>
      </c>
      <c r="J528" t="s">
        <v>3927</v>
      </c>
      <c r="K528" t="s">
        <v>3928</v>
      </c>
      <c r="L528" t="s">
        <v>3929</v>
      </c>
      <c r="M528" t="s">
        <v>3930</v>
      </c>
      <c r="N528" t="s">
        <v>3931</v>
      </c>
      <c r="O528" t="s">
        <v>3932</v>
      </c>
      <c r="P528" t="s">
        <v>3933</v>
      </c>
      <c r="Q528" t="str">
        <f>IF(amazon[[#This Row],[Discount_Percentage]] &gt;= 50, "Yes", "No")</f>
        <v>No</v>
      </c>
      <c r="R528" s="3">
        <f>amazon[[#This Row],[Actual_Price]]*amazon[[#This Row],[Rating_Count]]</f>
        <v>127307616</v>
      </c>
      <c r="S528" s="7">
        <f>IF(amazon[[#This Row],[Discount_Percentage]]&gt;=0.5, 1,0)</f>
        <v>1</v>
      </c>
      <c r="T528" s="1" t="str">
        <f>IF(amazon[[#This Row],[Discounted_Price]]&lt;200, "₹200", IF(amazon[[#This Row],[Discounted_Price]]&lt;= 500, "₹200–₹500", "&gt;₹500"))</f>
        <v>&gt;₹500</v>
      </c>
      <c r="U528" s="3">
        <f>amazon[[#This Row],[Rating]]*amazon[[#This Row],[Rating_Count]]</f>
        <v>145536</v>
      </c>
      <c r="V52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28">
        <f>IF(amazon[[#This Row],[Rating_Count]]&lt;1000,1, 0)</f>
        <v>0</v>
      </c>
      <c r="X528" s="3">
        <f>VALUE(amazon[[#This Row],[Rating]]*amazon[[#This Row],[Rating_Count]])</f>
        <v>145536</v>
      </c>
    </row>
    <row r="529" spans="1:24" x14ac:dyDescent="0.2">
      <c r="A529" t="s">
        <v>3934</v>
      </c>
      <c r="B529" t="s">
        <v>11556</v>
      </c>
      <c r="C529" t="s">
        <v>11248</v>
      </c>
      <c r="D529" s="2">
        <v>120</v>
      </c>
      <c r="E529" s="2">
        <v>999</v>
      </c>
      <c r="F529" s="2">
        <v>0.88</v>
      </c>
      <c r="G529" s="2">
        <v>3.9</v>
      </c>
      <c r="H529" s="3">
        <v>6491</v>
      </c>
      <c r="I529" t="s">
        <v>3935</v>
      </c>
      <c r="J529" t="s">
        <v>3936</v>
      </c>
      <c r="K529" t="s">
        <v>3937</v>
      </c>
      <c r="L529" t="s">
        <v>3938</v>
      </c>
      <c r="M529" t="s">
        <v>3939</v>
      </c>
      <c r="N529" t="s">
        <v>3940</v>
      </c>
      <c r="O529" t="s">
        <v>3941</v>
      </c>
      <c r="P529" t="s">
        <v>3942</v>
      </c>
      <c r="Q529" t="str">
        <f>IF(amazon[[#This Row],[Discount_Percentage]] &gt;= 50, "Yes", "No")</f>
        <v>No</v>
      </c>
      <c r="R529" s="3">
        <f>amazon[[#This Row],[Actual_Price]]*amazon[[#This Row],[Rating_Count]]</f>
        <v>6484509</v>
      </c>
      <c r="S529" s="7">
        <f>IF(amazon[[#This Row],[Discount_Percentage]]&gt;=0.5, 1,0)</f>
        <v>1</v>
      </c>
      <c r="T529" s="1" t="str">
        <f>IF(amazon[[#This Row],[Discounted_Price]]&lt;200, "₹200", IF(amazon[[#This Row],[Discounted_Price]]&lt;= 500, "₹200–₹500", "&gt;₹500"))</f>
        <v>₹200</v>
      </c>
      <c r="U529" s="3">
        <f>amazon[[#This Row],[Rating]]*amazon[[#This Row],[Rating_Count]]</f>
        <v>25314.899999999998</v>
      </c>
      <c r="V52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29">
        <f>IF(amazon[[#This Row],[Rating_Count]]&lt;1000,1, 0)</f>
        <v>0</v>
      </c>
      <c r="X529" s="3">
        <f>VALUE(amazon[[#This Row],[Rating]]*amazon[[#This Row],[Rating_Count]])</f>
        <v>25314.899999999998</v>
      </c>
    </row>
    <row r="530" spans="1:24" x14ac:dyDescent="0.2">
      <c r="A530" t="s">
        <v>3943</v>
      </c>
      <c r="B530" t="s">
        <v>11488</v>
      </c>
      <c r="C530" t="s">
        <v>11248</v>
      </c>
      <c r="D530" s="2">
        <v>3999</v>
      </c>
      <c r="E530" s="2">
        <v>6999</v>
      </c>
      <c r="F530" s="2">
        <v>0.43</v>
      </c>
      <c r="G530" s="2">
        <v>4.0999999999999996</v>
      </c>
      <c r="H530" s="3">
        <v>10229</v>
      </c>
      <c r="I530" t="s">
        <v>3944</v>
      </c>
      <c r="J530" t="s">
        <v>3945</v>
      </c>
      <c r="K530" t="s">
        <v>3946</v>
      </c>
      <c r="L530" t="s">
        <v>3947</v>
      </c>
      <c r="M530" t="s">
        <v>3948</v>
      </c>
      <c r="N530" t="s">
        <v>3949</v>
      </c>
      <c r="O530" t="s">
        <v>3950</v>
      </c>
      <c r="P530" t="s">
        <v>3951</v>
      </c>
      <c r="Q530" t="str">
        <f>IF(amazon[[#This Row],[Discount_Percentage]] &gt;= 50, "Yes", "No")</f>
        <v>No</v>
      </c>
      <c r="R530" s="3">
        <f>amazon[[#This Row],[Actual_Price]]*amazon[[#This Row],[Rating_Count]]</f>
        <v>71592771</v>
      </c>
      <c r="S530" s="7">
        <f>IF(amazon[[#This Row],[Discount_Percentage]]&gt;=0.5, 1,0)</f>
        <v>0</v>
      </c>
      <c r="T530" s="1" t="str">
        <f>IF(amazon[[#This Row],[Discounted_Price]]&lt;200, "₹200", IF(amazon[[#This Row],[Discounted_Price]]&lt;= 500, "₹200–₹500", "&gt;₹500"))</f>
        <v>&gt;₹500</v>
      </c>
      <c r="U530" s="3">
        <f>amazon[[#This Row],[Rating]]*amazon[[#This Row],[Rating_Count]]</f>
        <v>41938.899999999994</v>
      </c>
      <c r="V53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30">
        <f>IF(amazon[[#This Row],[Rating_Count]]&lt;1000,1, 0)</f>
        <v>0</v>
      </c>
      <c r="X530" s="3">
        <f>VALUE(amazon[[#This Row],[Rating]]*amazon[[#This Row],[Rating_Count]])</f>
        <v>41938.899999999994</v>
      </c>
    </row>
    <row r="531" spans="1:24" x14ac:dyDescent="0.2">
      <c r="A531" t="s">
        <v>3952</v>
      </c>
      <c r="B531" t="s">
        <v>11497</v>
      </c>
      <c r="C531" t="s">
        <v>11248</v>
      </c>
      <c r="D531" s="2">
        <v>12999</v>
      </c>
      <c r="E531" s="2">
        <v>18999</v>
      </c>
      <c r="F531" s="2">
        <v>0.32</v>
      </c>
      <c r="G531" s="2">
        <v>4.0999999999999996</v>
      </c>
      <c r="H531" s="3">
        <v>50772</v>
      </c>
      <c r="I531" t="s">
        <v>3591</v>
      </c>
      <c r="J531" t="s">
        <v>3163</v>
      </c>
      <c r="K531" t="s">
        <v>3164</v>
      </c>
      <c r="L531" t="s">
        <v>3165</v>
      </c>
      <c r="M531" t="s">
        <v>3166</v>
      </c>
      <c r="N531" t="s">
        <v>3167</v>
      </c>
      <c r="O531" t="s">
        <v>3592</v>
      </c>
      <c r="P531" t="s">
        <v>3953</v>
      </c>
      <c r="Q531" t="str">
        <f>IF(amazon[[#This Row],[Discount_Percentage]] &gt;= 50, "Yes", "No")</f>
        <v>No</v>
      </c>
      <c r="R531" s="3">
        <f>amazon[[#This Row],[Actual_Price]]*amazon[[#This Row],[Rating_Count]]</f>
        <v>964617228</v>
      </c>
      <c r="S531" s="7">
        <f>IF(amazon[[#This Row],[Discount_Percentage]]&gt;=0.5, 1,0)</f>
        <v>0</v>
      </c>
      <c r="T531" s="1" t="str">
        <f>IF(amazon[[#This Row],[Discounted_Price]]&lt;200, "₹200", IF(amazon[[#This Row],[Discounted_Price]]&lt;= 500, "₹200–₹500", "&gt;₹500"))</f>
        <v>&gt;₹500</v>
      </c>
      <c r="U531" s="3">
        <f>amazon[[#This Row],[Rating]]*amazon[[#This Row],[Rating_Count]]</f>
        <v>208165.19999999998</v>
      </c>
      <c r="V53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31">
        <f>IF(amazon[[#This Row],[Rating_Count]]&lt;1000,1, 0)</f>
        <v>0</v>
      </c>
      <c r="X531" s="3">
        <f>VALUE(amazon[[#This Row],[Rating]]*amazon[[#This Row],[Rating_Count]])</f>
        <v>208165.19999999998</v>
      </c>
    </row>
    <row r="532" spans="1:24" x14ac:dyDescent="0.2">
      <c r="A532" t="s">
        <v>3954</v>
      </c>
      <c r="B532" t="s">
        <v>11557</v>
      </c>
      <c r="C532" t="s">
        <v>11248</v>
      </c>
      <c r="D532" s="2">
        <v>1599</v>
      </c>
      <c r="E532" s="2">
        <v>2599</v>
      </c>
      <c r="F532" s="2">
        <v>0.38</v>
      </c>
      <c r="G532" s="2">
        <v>4.3</v>
      </c>
      <c r="H532" s="3">
        <v>1801</v>
      </c>
      <c r="I532" t="s">
        <v>3955</v>
      </c>
      <c r="J532" t="s">
        <v>3956</v>
      </c>
      <c r="K532" t="s">
        <v>3957</v>
      </c>
      <c r="L532" t="s">
        <v>3958</v>
      </c>
      <c r="M532" t="s">
        <v>3959</v>
      </c>
      <c r="N532" t="s">
        <v>3960</v>
      </c>
      <c r="O532" t="s">
        <v>3961</v>
      </c>
      <c r="P532" t="s">
        <v>3962</v>
      </c>
      <c r="Q532" t="str">
        <f>IF(amazon[[#This Row],[Discount_Percentage]] &gt;= 50, "Yes", "No")</f>
        <v>No</v>
      </c>
      <c r="R532" s="3">
        <f>amazon[[#This Row],[Actual_Price]]*amazon[[#This Row],[Rating_Count]]</f>
        <v>4680799</v>
      </c>
      <c r="S532" s="7">
        <f>IF(amazon[[#This Row],[Discount_Percentage]]&gt;=0.5, 1,0)</f>
        <v>0</v>
      </c>
      <c r="T532" s="1" t="str">
        <f>IF(amazon[[#This Row],[Discounted_Price]]&lt;200, "₹200", IF(amazon[[#This Row],[Discounted_Price]]&lt;= 500, "₹200–₹500", "&gt;₹500"))</f>
        <v>&gt;₹500</v>
      </c>
      <c r="U532" s="3">
        <f>amazon[[#This Row],[Rating]]*amazon[[#This Row],[Rating_Count]]</f>
        <v>7744.2999999999993</v>
      </c>
      <c r="V53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32">
        <f>IF(amazon[[#This Row],[Rating_Count]]&lt;1000,1, 0)</f>
        <v>0</v>
      </c>
      <c r="X532" s="3">
        <f>VALUE(amazon[[#This Row],[Rating]]*amazon[[#This Row],[Rating_Count]])</f>
        <v>7744.2999999999993</v>
      </c>
    </row>
    <row r="533" spans="1:24" x14ac:dyDescent="0.2">
      <c r="A533" t="s">
        <v>3963</v>
      </c>
      <c r="B533" t="s">
        <v>11558</v>
      </c>
      <c r="C533" t="s">
        <v>11248</v>
      </c>
      <c r="D533" s="2">
        <v>699</v>
      </c>
      <c r="E533" s="2">
        <v>1199</v>
      </c>
      <c r="F533" s="2">
        <v>0.42</v>
      </c>
      <c r="G533" s="2">
        <v>4</v>
      </c>
      <c r="H533" s="3">
        <v>14404</v>
      </c>
      <c r="I533" t="s">
        <v>3964</v>
      </c>
      <c r="J533" t="s">
        <v>3176</v>
      </c>
      <c r="K533" t="s">
        <v>3177</v>
      </c>
      <c r="L533" t="s">
        <v>3178</v>
      </c>
      <c r="M533" t="s">
        <v>3179</v>
      </c>
      <c r="N533" t="s">
        <v>3180</v>
      </c>
      <c r="O533" t="s">
        <v>3965</v>
      </c>
      <c r="P533" t="s">
        <v>3966</v>
      </c>
      <c r="Q533" t="str">
        <f>IF(amazon[[#This Row],[Discount_Percentage]] &gt;= 50, "Yes", "No")</f>
        <v>No</v>
      </c>
      <c r="R533" s="3">
        <f>amazon[[#This Row],[Actual_Price]]*amazon[[#This Row],[Rating_Count]]</f>
        <v>17270396</v>
      </c>
      <c r="S533" s="7">
        <f>IF(amazon[[#This Row],[Discount_Percentage]]&gt;=0.5, 1,0)</f>
        <v>0</v>
      </c>
      <c r="T533" s="1" t="str">
        <f>IF(amazon[[#This Row],[Discounted_Price]]&lt;200, "₹200", IF(amazon[[#This Row],[Discounted_Price]]&lt;= 500, "₹200–₹500", "&gt;₹500"))</f>
        <v>&gt;₹500</v>
      </c>
      <c r="U533" s="3">
        <f>amazon[[#This Row],[Rating]]*amazon[[#This Row],[Rating_Count]]</f>
        <v>57616</v>
      </c>
      <c r="V53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33">
        <f>IF(amazon[[#This Row],[Rating_Count]]&lt;1000,1, 0)</f>
        <v>0</v>
      </c>
      <c r="X533" s="3">
        <f>VALUE(amazon[[#This Row],[Rating]]*amazon[[#This Row],[Rating_Count]])</f>
        <v>57616</v>
      </c>
    </row>
    <row r="534" spans="1:24" x14ac:dyDescent="0.2">
      <c r="A534" t="s">
        <v>3967</v>
      </c>
      <c r="B534" t="s">
        <v>11559</v>
      </c>
      <c r="C534" t="s">
        <v>11248</v>
      </c>
      <c r="D534" s="2">
        <v>99</v>
      </c>
      <c r="E534" s="2">
        <v>999</v>
      </c>
      <c r="F534" s="2">
        <v>0.9</v>
      </c>
      <c r="G534" s="2">
        <v>4.4000000000000004</v>
      </c>
      <c r="H534" s="3">
        <v>305</v>
      </c>
      <c r="I534" t="s">
        <v>3968</v>
      </c>
      <c r="J534" t="s">
        <v>3969</v>
      </c>
      <c r="K534" t="s">
        <v>3970</v>
      </c>
      <c r="L534" t="s">
        <v>3971</v>
      </c>
      <c r="M534" t="s">
        <v>3972</v>
      </c>
      <c r="N534" t="s">
        <v>3973</v>
      </c>
      <c r="O534" t="s">
        <v>3974</v>
      </c>
      <c r="P534" t="s">
        <v>3975</v>
      </c>
      <c r="Q534" t="str">
        <f>IF(amazon[[#This Row],[Discount_Percentage]] &gt;= 50, "Yes", "No")</f>
        <v>No</v>
      </c>
      <c r="R534" s="3">
        <f>amazon[[#This Row],[Actual_Price]]*amazon[[#This Row],[Rating_Count]]</f>
        <v>304695</v>
      </c>
      <c r="S534" s="7">
        <f>IF(amazon[[#This Row],[Discount_Percentage]]&gt;=0.5, 1,0)</f>
        <v>1</v>
      </c>
      <c r="T534" s="1" t="str">
        <f>IF(amazon[[#This Row],[Discounted_Price]]&lt;200, "₹200", IF(amazon[[#This Row],[Discounted_Price]]&lt;= 500, "₹200–₹500", "&gt;₹500"))</f>
        <v>₹200</v>
      </c>
      <c r="U534" s="3">
        <f>amazon[[#This Row],[Rating]]*amazon[[#This Row],[Rating_Count]]</f>
        <v>1342</v>
      </c>
      <c r="V53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34">
        <f>IF(amazon[[#This Row],[Rating_Count]]&lt;1000,1, 0)</f>
        <v>1</v>
      </c>
      <c r="X534" s="3">
        <f>VALUE(amazon[[#This Row],[Rating]]*amazon[[#This Row],[Rating_Count]])</f>
        <v>1342</v>
      </c>
    </row>
    <row r="535" spans="1:24" x14ac:dyDescent="0.2">
      <c r="A535" t="s">
        <v>3976</v>
      </c>
      <c r="B535" t="s">
        <v>11560</v>
      </c>
      <c r="C535" t="s">
        <v>11248</v>
      </c>
      <c r="D535" s="2">
        <v>7915</v>
      </c>
      <c r="E535" s="2">
        <v>9999</v>
      </c>
      <c r="F535" s="2">
        <v>0.21</v>
      </c>
      <c r="G535" s="2">
        <v>4.3</v>
      </c>
      <c r="H535" s="3">
        <v>1376</v>
      </c>
      <c r="I535" t="s">
        <v>3977</v>
      </c>
      <c r="J535" t="s">
        <v>3978</v>
      </c>
      <c r="K535" t="s">
        <v>3979</v>
      </c>
      <c r="L535" t="s">
        <v>3980</v>
      </c>
      <c r="M535" t="s">
        <v>3981</v>
      </c>
      <c r="N535" t="s">
        <v>3982</v>
      </c>
      <c r="O535" t="s">
        <v>3983</v>
      </c>
      <c r="P535" t="s">
        <v>3984</v>
      </c>
      <c r="Q535" t="str">
        <f>IF(amazon[[#This Row],[Discount_Percentage]] &gt;= 50, "Yes", "No")</f>
        <v>No</v>
      </c>
      <c r="R535" s="3">
        <f>amazon[[#This Row],[Actual_Price]]*amazon[[#This Row],[Rating_Count]]</f>
        <v>13758624</v>
      </c>
      <c r="S535" s="7">
        <f>IF(amazon[[#This Row],[Discount_Percentage]]&gt;=0.5, 1,0)</f>
        <v>0</v>
      </c>
      <c r="T535" s="1" t="str">
        <f>IF(amazon[[#This Row],[Discounted_Price]]&lt;200, "₹200", IF(amazon[[#This Row],[Discounted_Price]]&lt;= 500, "₹200–₹500", "&gt;₹500"))</f>
        <v>&gt;₹500</v>
      </c>
      <c r="U535" s="3">
        <f>amazon[[#This Row],[Rating]]*amazon[[#This Row],[Rating_Count]]</f>
        <v>5916.8</v>
      </c>
      <c r="V53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35">
        <f>IF(amazon[[#This Row],[Rating_Count]]&lt;1000,1, 0)</f>
        <v>0</v>
      </c>
      <c r="X535" s="3">
        <f>VALUE(amazon[[#This Row],[Rating]]*amazon[[#This Row],[Rating_Count]])</f>
        <v>5916.8</v>
      </c>
    </row>
    <row r="536" spans="1:24" x14ac:dyDescent="0.2">
      <c r="A536" t="s">
        <v>3985</v>
      </c>
      <c r="B536" t="s">
        <v>11471</v>
      </c>
      <c r="C536" t="s">
        <v>11248</v>
      </c>
      <c r="D536" s="2">
        <v>1499</v>
      </c>
      <c r="E536" s="2">
        <v>7999</v>
      </c>
      <c r="F536" s="2">
        <v>0.81</v>
      </c>
      <c r="G536" s="2">
        <v>4.2</v>
      </c>
      <c r="H536" s="3">
        <v>22638</v>
      </c>
      <c r="I536" t="s">
        <v>3986</v>
      </c>
      <c r="J536" t="s">
        <v>2776</v>
      </c>
      <c r="K536" t="s">
        <v>2777</v>
      </c>
      <c r="L536" t="s">
        <v>2778</v>
      </c>
      <c r="M536" t="s">
        <v>2779</v>
      </c>
      <c r="N536" t="s">
        <v>2780</v>
      </c>
      <c r="O536" t="s">
        <v>3987</v>
      </c>
      <c r="P536" t="s">
        <v>3988</v>
      </c>
      <c r="Q536" t="str">
        <f>IF(amazon[[#This Row],[Discount_Percentage]] &gt;= 50, "Yes", "No")</f>
        <v>No</v>
      </c>
      <c r="R536" s="3">
        <f>amazon[[#This Row],[Actual_Price]]*amazon[[#This Row],[Rating_Count]]</f>
        <v>181081362</v>
      </c>
      <c r="S536" s="7">
        <f>IF(amazon[[#This Row],[Discount_Percentage]]&gt;=0.5, 1,0)</f>
        <v>1</v>
      </c>
      <c r="T536" s="1" t="str">
        <f>IF(amazon[[#This Row],[Discounted_Price]]&lt;200, "₹200", IF(amazon[[#This Row],[Discounted_Price]]&lt;= 500, "₹200–₹500", "&gt;₹500"))</f>
        <v>&gt;₹500</v>
      </c>
      <c r="U536" s="3">
        <f>amazon[[#This Row],[Rating]]*amazon[[#This Row],[Rating_Count]]</f>
        <v>95079.6</v>
      </c>
      <c r="V53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36">
        <f>IF(amazon[[#This Row],[Rating_Count]]&lt;1000,1, 0)</f>
        <v>0</v>
      </c>
      <c r="X536" s="3">
        <f>VALUE(amazon[[#This Row],[Rating]]*amazon[[#This Row],[Rating_Count]])</f>
        <v>95079.6</v>
      </c>
    </row>
    <row r="537" spans="1:24" x14ac:dyDescent="0.2">
      <c r="A537" t="s">
        <v>3989</v>
      </c>
      <c r="B537" t="s">
        <v>11561</v>
      </c>
      <c r="C537" t="s">
        <v>11248</v>
      </c>
      <c r="D537" s="2">
        <v>1055</v>
      </c>
      <c r="E537" s="2">
        <v>1249</v>
      </c>
      <c r="F537" s="2">
        <v>0.16</v>
      </c>
      <c r="G537" s="2">
        <v>3.8</v>
      </c>
      <c r="H537" s="3">
        <v>2352</v>
      </c>
      <c r="I537" t="s">
        <v>3990</v>
      </c>
      <c r="J537" t="s">
        <v>3991</v>
      </c>
      <c r="K537" t="s">
        <v>3992</v>
      </c>
      <c r="L537" t="s">
        <v>3993</v>
      </c>
      <c r="M537" t="s">
        <v>3994</v>
      </c>
      <c r="N537" t="s">
        <v>3995</v>
      </c>
      <c r="O537" t="s">
        <v>3996</v>
      </c>
      <c r="P537" t="s">
        <v>3997</v>
      </c>
      <c r="Q537" t="str">
        <f>IF(amazon[[#This Row],[Discount_Percentage]] &gt;= 50, "Yes", "No")</f>
        <v>No</v>
      </c>
      <c r="R537" s="3">
        <f>amazon[[#This Row],[Actual_Price]]*amazon[[#This Row],[Rating_Count]]</f>
        <v>2937648</v>
      </c>
      <c r="S537" s="7">
        <f>IF(amazon[[#This Row],[Discount_Percentage]]&gt;=0.5, 1,0)</f>
        <v>0</v>
      </c>
      <c r="T537" s="1" t="str">
        <f>IF(amazon[[#This Row],[Discounted_Price]]&lt;200, "₹200", IF(amazon[[#This Row],[Discounted_Price]]&lt;= 500, "₹200–₹500", "&gt;₹500"))</f>
        <v>&gt;₹500</v>
      </c>
      <c r="U537" s="3">
        <f>amazon[[#This Row],[Rating]]*amazon[[#This Row],[Rating_Count]]</f>
        <v>8937.6</v>
      </c>
      <c r="V53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37">
        <f>IF(amazon[[#This Row],[Rating_Count]]&lt;1000,1, 0)</f>
        <v>0</v>
      </c>
      <c r="X537" s="3">
        <f>VALUE(amazon[[#This Row],[Rating]]*amazon[[#This Row],[Rating_Count]])</f>
        <v>8937.6</v>
      </c>
    </row>
    <row r="538" spans="1:24" x14ac:dyDescent="0.2">
      <c r="A538" t="s">
        <v>3998</v>
      </c>
      <c r="B538" t="s">
        <v>11553</v>
      </c>
      <c r="C538" t="s">
        <v>11248</v>
      </c>
      <c r="D538" s="2">
        <v>150</v>
      </c>
      <c r="E538" s="2">
        <v>599</v>
      </c>
      <c r="F538" s="2">
        <v>0.75</v>
      </c>
      <c r="G538" s="2">
        <v>4.3</v>
      </c>
      <c r="H538" s="3">
        <v>714</v>
      </c>
      <c r="I538" t="s">
        <v>3999</v>
      </c>
      <c r="J538" t="s">
        <v>4000</v>
      </c>
      <c r="K538" t="s">
        <v>4001</v>
      </c>
      <c r="L538" t="s">
        <v>4002</v>
      </c>
      <c r="M538" t="s">
        <v>4003</v>
      </c>
      <c r="N538" t="s">
        <v>4004</v>
      </c>
      <c r="O538" t="s">
        <v>4005</v>
      </c>
      <c r="P538" t="s">
        <v>4006</v>
      </c>
      <c r="Q538" t="str">
        <f>IF(amazon[[#This Row],[Discount_Percentage]] &gt;= 50, "Yes", "No")</f>
        <v>No</v>
      </c>
      <c r="R538" s="3">
        <f>amazon[[#This Row],[Actual_Price]]*amazon[[#This Row],[Rating_Count]]</f>
        <v>427686</v>
      </c>
      <c r="S538" s="7">
        <f>IF(amazon[[#This Row],[Discount_Percentage]]&gt;=0.5, 1,0)</f>
        <v>1</v>
      </c>
      <c r="T538" s="1" t="str">
        <f>IF(amazon[[#This Row],[Discounted_Price]]&lt;200, "₹200", IF(amazon[[#This Row],[Discounted_Price]]&lt;= 500, "₹200–₹500", "&gt;₹500"))</f>
        <v>₹200</v>
      </c>
      <c r="U538" s="3">
        <f>amazon[[#This Row],[Rating]]*amazon[[#This Row],[Rating_Count]]</f>
        <v>3070.2</v>
      </c>
      <c r="V53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38">
        <f>IF(amazon[[#This Row],[Rating_Count]]&lt;1000,1, 0)</f>
        <v>1</v>
      </c>
      <c r="X538" s="3">
        <f>VALUE(amazon[[#This Row],[Rating]]*amazon[[#This Row],[Rating_Count]])</f>
        <v>3070.2</v>
      </c>
    </row>
    <row r="539" spans="1:24" x14ac:dyDescent="0.2">
      <c r="A539" t="s">
        <v>4007</v>
      </c>
      <c r="B539" t="s">
        <v>11523</v>
      </c>
      <c r="C539" t="s">
        <v>11248</v>
      </c>
      <c r="D539" s="2">
        <v>474</v>
      </c>
      <c r="E539" s="2">
        <v>1799</v>
      </c>
      <c r="F539" s="2">
        <v>0.74</v>
      </c>
      <c r="G539" s="2">
        <v>4.3</v>
      </c>
      <c r="H539" s="3">
        <v>1454</v>
      </c>
      <c r="I539" t="s">
        <v>4008</v>
      </c>
      <c r="J539" t="s">
        <v>4009</v>
      </c>
      <c r="K539" t="s">
        <v>4010</v>
      </c>
      <c r="L539" t="s">
        <v>4011</v>
      </c>
      <c r="M539" t="s">
        <v>4012</v>
      </c>
      <c r="N539" t="s">
        <v>4013</v>
      </c>
      <c r="O539" t="s">
        <v>4014</v>
      </c>
      <c r="P539" t="s">
        <v>4015</v>
      </c>
      <c r="Q539" t="str">
        <f>IF(amazon[[#This Row],[Discount_Percentage]] &gt;= 50, "Yes", "No")</f>
        <v>No</v>
      </c>
      <c r="R539" s="3">
        <f>amazon[[#This Row],[Actual_Price]]*amazon[[#This Row],[Rating_Count]]</f>
        <v>2615746</v>
      </c>
      <c r="S539" s="7">
        <f>IF(amazon[[#This Row],[Discount_Percentage]]&gt;=0.5, 1,0)</f>
        <v>1</v>
      </c>
      <c r="T539" s="1" t="str">
        <f>IF(amazon[[#This Row],[Discounted_Price]]&lt;200, "₹200", IF(amazon[[#This Row],[Discounted_Price]]&lt;= 500, "₹200–₹500", "&gt;₹500"))</f>
        <v>₹200–₹500</v>
      </c>
      <c r="U539" s="3">
        <f>amazon[[#This Row],[Rating]]*amazon[[#This Row],[Rating_Count]]</f>
        <v>6252.2</v>
      </c>
      <c r="V53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39">
        <f>IF(amazon[[#This Row],[Rating_Count]]&lt;1000,1, 0)</f>
        <v>0</v>
      </c>
      <c r="X539" s="3">
        <f>VALUE(amazon[[#This Row],[Rating]]*amazon[[#This Row],[Rating_Count]])</f>
        <v>6252.2</v>
      </c>
    </row>
    <row r="540" spans="1:24" x14ac:dyDescent="0.2">
      <c r="A540" t="s">
        <v>4016</v>
      </c>
      <c r="B540" t="s">
        <v>11562</v>
      </c>
      <c r="C540" t="s">
        <v>11248</v>
      </c>
      <c r="D540" s="2">
        <v>239</v>
      </c>
      <c r="E540" s="2">
        <v>599</v>
      </c>
      <c r="F540" s="2">
        <v>0.6</v>
      </c>
      <c r="G540" s="2">
        <v>3.9</v>
      </c>
      <c r="H540" s="3">
        <v>2147</v>
      </c>
      <c r="I540" t="s">
        <v>4017</v>
      </c>
      <c r="J540" t="s">
        <v>3675</v>
      </c>
      <c r="K540" t="s">
        <v>3676</v>
      </c>
      <c r="L540" t="s">
        <v>3677</v>
      </c>
      <c r="M540" t="s">
        <v>3678</v>
      </c>
      <c r="N540" t="s">
        <v>3679</v>
      </c>
      <c r="O540" t="s">
        <v>4018</v>
      </c>
      <c r="P540" t="s">
        <v>4019</v>
      </c>
      <c r="Q540" t="str">
        <f>IF(amazon[[#This Row],[Discount_Percentage]] &gt;= 50, "Yes", "No")</f>
        <v>No</v>
      </c>
      <c r="R540" s="3">
        <f>amazon[[#This Row],[Actual_Price]]*amazon[[#This Row],[Rating_Count]]</f>
        <v>1286053</v>
      </c>
      <c r="S540" s="7">
        <f>IF(amazon[[#This Row],[Discount_Percentage]]&gt;=0.5, 1,0)</f>
        <v>1</v>
      </c>
      <c r="T540" s="1" t="str">
        <f>IF(amazon[[#This Row],[Discounted_Price]]&lt;200, "₹200", IF(amazon[[#This Row],[Discounted_Price]]&lt;= 500, "₹200–₹500", "&gt;₹500"))</f>
        <v>₹200–₹500</v>
      </c>
      <c r="U540" s="3">
        <f>amazon[[#This Row],[Rating]]*amazon[[#This Row],[Rating_Count]]</f>
        <v>8373.2999999999993</v>
      </c>
      <c r="V54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40">
        <f>IF(amazon[[#This Row],[Rating_Count]]&lt;1000,1, 0)</f>
        <v>0</v>
      </c>
      <c r="X540" s="3">
        <f>VALUE(amazon[[#This Row],[Rating]]*amazon[[#This Row],[Rating_Count]])</f>
        <v>8373.2999999999993</v>
      </c>
    </row>
    <row r="541" spans="1:24" x14ac:dyDescent="0.2">
      <c r="A541" t="s">
        <v>4020</v>
      </c>
      <c r="B541" t="s">
        <v>11491</v>
      </c>
      <c r="C541" t="s">
        <v>11248</v>
      </c>
      <c r="D541" s="2">
        <v>7499</v>
      </c>
      <c r="E541" s="2">
        <v>9499</v>
      </c>
      <c r="F541" s="2">
        <v>0.21</v>
      </c>
      <c r="G541" s="2">
        <v>4.0999999999999996</v>
      </c>
      <c r="H541" s="3">
        <v>313832</v>
      </c>
      <c r="I541" t="s">
        <v>4021</v>
      </c>
      <c r="J541" t="s">
        <v>2836</v>
      </c>
      <c r="K541" t="s">
        <v>2837</v>
      </c>
      <c r="L541" t="s">
        <v>2838</v>
      </c>
      <c r="M541" t="s">
        <v>2839</v>
      </c>
      <c r="N541" t="s">
        <v>2840</v>
      </c>
      <c r="O541" t="s">
        <v>2845</v>
      </c>
      <c r="P541" t="s">
        <v>4022</v>
      </c>
      <c r="Q541" t="str">
        <f>IF(amazon[[#This Row],[Discount_Percentage]] &gt;= 50, "Yes", "No")</f>
        <v>No</v>
      </c>
      <c r="R541" s="3">
        <f>amazon[[#This Row],[Actual_Price]]*amazon[[#This Row],[Rating_Count]]</f>
        <v>2981090168</v>
      </c>
      <c r="S541" s="7">
        <f>IF(amazon[[#This Row],[Discount_Percentage]]&gt;=0.5, 1,0)</f>
        <v>0</v>
      </c>
      <c r="T541" s="1" t="str">
        <f>IF(amazon[[#This Row],[Discounted_Price]]&lt;200, "₹200", IF(amazon[[#This Row],[Discounted_Price]]&lt;= 500, "₹200–₹500", "&gt;₹500"))</f>
        <v>&gt;₹500</v>
      </c>
      <c r="U541" s="3">
        <f>amazon[[#This Row],[Rating]]*amazon[[#This Row],[Rating_Count]]</f>
        <v>1286711.2</v>
      </c>
      <c r="V54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41">
        <f>IF(amazon[[#This Row],[Rating_Count]]&lt;1000,1, 0)</f>
        <v>0</v>
      </c>
      <c r="X541" s="3">
        <f>VALUE(amazon[[#This Row],[Rating]]*amazon[[#This Row],[Rating_Count]])</f>
        <v>1286711.2</v>
      </c>
    </row>
    <row r="542" spans="1:24" x14ac:dyDescent="0.2">
      <c r="A542" t="s">
        <v>4023</v>
      </c>
      <c r="B542" t="s">
        <v>11563</v>
      </c>
      <c r="C542" t="s">
        <v>11248</v>
      </c>
      <c r="D542" s="2">
        <v>265</v>
      </c>
      <c r="E542" s="2">
        <v>999</v>
      </c>
      <c r="F542" s="2">
        <v>0.73</v>
      </c>
      <c r="G542" s="2">
        <v>3.7</v>
      </c>
      <c r="H542" s="3">
        <v>465</v>
      </c>
      <c r="I542" t="s">
        <v>4024</v>
      </c>
      <c r="J542" t="s">
        <v>4025</v>
      </c>
      <c r="K542" t="s">
        <v>4026</v>
      </c>
      <c r="L542" t="s">
        <v>4027</v>
      </c>
      <c r="M542" t="s">
        <v>4028</v>
      </c>
      <c r="N542" t="s">
        <v>4029</v>
      </c>
      <c r="O542" t="s">
        <v>4030</v>
      </c>
      <c r="P542" t="s">
        <v>4031</v>
      </c>
      <c r="Q542" t="str">
        <f>IF(amazon[[#This Row],[Discount_Percentage]] &gt;= 50, "Yes", "No")</f>
        <v>No</v>
      </c>
      <c r="R542" s="3">
        <f>amazon[[#This Row],[Actual_Price]]*amazon[[#This Row],[Rating_Count]]</f>
        <v>464535</v>
      </c>
      <c r="S542" s="7">
        <f>IF(amazon[[#This Row],[Discount_Percentage]]&gt;=0.5, 1,0)</f>
        <v>1</v>
      </c>
      <c r="T542" s="1" t="str">
        <f>IF(amazon[[#This Row],[Discounted_Price]]&lt;200, "₹200", IF(amazon[[#This Row],[Discounted_Price]]&lt;= 500, "₹200–₹500", "&gt;₹500"))</f>
        <v>₹200–₹500</v>
      </c>
      <c r="U542" s="3">
        <f>amazon[[#This Row],[Rating]]*amazon[[#This Row],[Rating_Count]]</f>
        <v>1720.5</v>
      </c>
      <c r="V54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42">
        <f>IF(amazon[[#This Row],[Rating_Count]]&lt;1000,1, 0)</f>
        <v>1</v>
      </c>
      <c r="X542" s="3">
        <f>VALUE(amazon[[#This Row],[Rating]]*amazon[[#This Row],[Rating_Count]])</f>
        <v>1720.5</v>
      </c>
    </row>
    <row r="543" spans="1:24" x14ac:dyDescent="0.2">
      <c r="A543" t="s">
        <v>4032</v>
      </c>
      <c r="B543" t="s">
        <v>11480</v>
      </c>
      <c r="C543" t="s">
        <v>11248</v>
      </c>
      <c r="D543" s="2">
        <v>37990</v>
      </c>
      <c r="E543" s="2">
        <v>74999</v>
      </c>
      <c r="F543" s="2">
        <v>0.49</v>
      </c>
      <c r="G543" s="2">
        <v>4.2</v>
      </c>
      <c r="H543" s="3">
        <v>27790</v>
      </c>
      <c r="I543" t="s">
        <v>4033</v>
      </c>
      <c r="J543" t="s">
        <v>4034</v>
      </c>
      <c r="K543" t="s">
        <v>4035</v>
      </c>
      <c r="L543" t="s">
        <v>4036</v>
      </c>
      <c r="M543" t="s">
        <v>4037</v>
      </c>
      <c r="N543" t="s">
        <v>4038</v>
      </c>
      <c r="O543" t="s">
        <v>4039</v>
      </c>
      <c r="P543" t="s">
        <v>4040</v>
      </c>
      <c r="Q543" t="str">
        <f>IF(amazon[[#This Row],[Discount_Percentage]] &gt;= 50, "Yes", "No")</f>
        <v>No</v>
      </c>
      <c r="R543" s="3">
        <f>amazon[[#This Row],[Actual_Price]]*amazon[[#This Row],[Rating_Count]]</f>
        <v>2084222210</v>
      </c>
      <c r="S543" s="7">
        <f>IF(amazon[[#This Row],[Discount_Percentage]]&gt;=0.5, 1,0)</f>
        <v>0</v>
      </c>
      <c r="T543" s="1" t="str">
        <f>IF(amazon[[#This Row],[Discounted_Price]]&lt;200, "₹200", IF(amazon[[#This Row],[Discounted_Price]]&lt;= 500, "₹200–₹500", "&gt;₹500"))</f>
        <v>&gt;₹500</v>
      </c>
      <c r="U543" s="3">
        <f>amazon[[#This Row],[Rating]]*amazon[[#This Row],[Rating_Count]]</f>
        <v>116718</v>
      </c>
      <c r="V54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43">
        <f>IF(amazon[[#This Row],[Rating_Count]]&lt;1000,1, 0)</f>
        <v>0</v>
      </c>
      <c r="X543" s="3">
        <f>VALUE(amazon[[#This Row],[Rating]]*amazon[[#This Row],[Rating_Count]])</f>
        <v>116718</v>
      </c>
    </row>
    <row r="544" spans="1:24" x14ac:dyDescent="0.2">
      <c r="A544" t="s">
        <v>4041</v>
      </c>
      <c r="B544" t="s">
        <v>11564</v>
      </c>
      <c r="C544" t="s">
        <v>11248</v>
      </c>
      <c r="D544" s="2">
        <v>1799</v>
      </c>
      <c r="E544" s="2">
        <v>3999</v>
      </c>
      <c r="F544" s="2">
        <v>0.55000000000000004</v>
      </c>
      <c r="G544" s="2">
        <v>4.5999999999999996</v>
      </c>
      <c r="H544" s="3">
        <v>245</v>
      </c>
      <c r="I544" t="s">
        <v>4042</v>
      </c>
      <c r="J544" t="s">
        <v>4043</v>
      </c>
      <c r="K544" t="s">
        <v>4044</v>
      </c>
      <c r="L544" t="s">
        <v>4045</v>
      </c>
      <c r="M544" t="s">
        <v>4046</v>
      </c>
      <c r="N544" t="s">
        <v>4047</v>
      </c>
      <c r="O544" t="s">
        <v>4048</v>
      </c>
      <c r="P544" t="s">
        <v>4049</v>
      </c>
      <c r="Q544" t="str">
        <f>IF(amazon[[#This Row],[Discount_Percentage]] &gt;= 50, "Yes", "No")</f>
        <v>No</v>
      </c>
      <c r="R544" s="3">
        <f>amazon[[#This Row],[Actual_Price]]*amazon[[#This Row],[Rating_Count]]</f>
        <v>979755</v>
      </c>
      <c r="S544" s="7">
        <f>IF(amazon[[#This Row],[Discount_Percentage]]&gt;=0.5, 1,0)</f>
        <v>1</v>
      </c>
      <c r="T544" s="1" t="str">
        <f>IF(amazon[[#This Row],[Discounted_Price]]&lt;200, "₹200", IF(amazon[[#This Row],[Discounted_Price]]&lt;= 500, "₹200–₹500", "&gt;₹500"))</f>
        <v>&gt;₹500</v>
      </c>
      <c r="U544" s="3">
        <f>amazon[[#This Row],[Rating]]*amazon[[#This Row],[Rating_Count]]</f>
        <v>1127</v>
      </c>
      <c r="V54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44">
        <f>IF(amazon[[#This Row],[Rating_Count]]&lt;1000,1, 0)</f>
        <v>1</v>
      </c>
      <c r="X544" s="3">
        <f>VALUE(amazon[[#This Row],[Rating]]*amazon[[#This Row],[Rating_Count]])</f>
        <v>1127</v>
      </c>
    </row>
    <row r="545" spans="1:24" x14ac:dyDescent="0.2">
      <c r="A545" t="s">
        <v>4050</v>
      </c>
      <c r="B545" t="s">
        <v>11551</v>
      </c>
      <c r="C545" t="s">
        <v>11248</v>
      </c>
      <c r="D545" s="2">
        <v>8499</v>
      </c>
      <c r="E545" s="2">
        <v>11999</v>
      </c>
      <c r="F545" s="2">
        <v>0.28999999999999998</v>
      </c>
      <c r="G545" s="2">
        <v>3.9</v>
      </c>
      <c r="H545" s="3">
        <v>276</v>
      </c>
      <c r="I545" t="s">
        <v>4051</v>
      </c>
      <c r="J545" t="s">
        <v>4052</v>
      </c>
      <c r="K545" t="s">
        <v>4053</v>
      </c>
      <c r="L545" t="s">
        <v>4054</v>
      </c>
      <c r="M545" t="s">
        <v>4055</v>
      </c>
      <c r="N545" t="s">
        <v>4056</v>
      </c>
      <c r="O545" t="s">
        <v>4057</v>
      </c>
      <c r="P545" t="s">
        <v>4058</v>
      </c>
      <c r="Q545" t="str">
        <f>IF(amazon[[#This Row],[Discount_Percentage]] &gt;= 50, "Yes", "No")</f>
        <v>No</v>
      </c>
      <c r="R545" s="3">
        <f>amazon[[#This Row],[Actual_Price]]*amazon[[#This Row],[Rating_Count]]</f>
        <v>3311724</v>
      </c>
      <c r="S545" s="7">
        <f>IF(amazon[[#This Row],[Discount_Percentage]]&gt;=0.5, 1,0)</f>
        <v>0</v>
      </c>
      <c r="T545" s="1" t="str">
        <f>IF(amazon[[#This Row],[Discounted_Price]]&lt;200, "₹200", IF(amazon[[#This Row],[Discounted_Price]]&lt;= 500, "₹200–₹500", "&gt;₹500"))</f>
        <v>&gt;₹500</v>
      </c>
      <c r="U545" s="3">
        <f>amazon[[#This Row],[Rating]]*amazon[[#This Row],[Rating_Count]]</f>
        <v>1076.3999999999999</v>
      </c>
      <c r="V54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45">
        <f>IF(amazon[[#This Row],[Rating_Count]]&lt;1000,1, 0)</f>
        <v>1</v>
      </c>
      <c r="X545" s="3">
        <f>VALUE(amazon[[#This Row],[Rating]]*amazon[[#This Row],[Rating_Count]])</f>
        <v>1076.3999999999999</v>
      </c>
    </row>
    <row r="546" spans="1:24" x14ac:dyDescent="0.2">
      <c r="A546" t="s">
        <v>4059</v>
      </c>
      <c r="B546" t="s">
        <v>11488</v>
      </c>
      <c r="C546" t="s">
        <v>11248</v>
      </c>
      <c r="D546" s="2">
        <v>1999</v>
      </c>
      <c r="E546" s="2">
        <v>3999</v>
      </c>
      <c r="F546" s="2">
        <v>0.5</v>
      </c>
      <c r="G546" s="2">
        <v>4</v>
      </c>
      <c r="H546" s="3">
        <v>30254</v>
      </c>
      <c r="I546" t="s">
        <v>4060</v>
      </c>
      <c r="J546" t="s">
        <v>4061</v>
      </c>
      <c r="K546" t="s">
        <v>4062</v>
      </c>
      <c r="L546" t="s">
        <v>4063</v>
      </c>
      <c r="M546" t="s">
        <v>4064</v>
      </c>
      <c r="N546" t="s">
        <v>4065</v>
      </c>
      <c r="O546" t="s">
        <v>4066</v>
      </c>
      <c r="P546" t="s">
        <v>4067</v>
      </c>
      <c r="Q546" t="str">
        <f>IF(amazon[[#This Row],[Discount_Percentage]] &gt;= 50, "Yes", "No")</f>
        <v>No</v>
      </c>
      <c r="R546" s="3">
        <f>amazon[[#This Row],[Actual_Price]]*amazon[[#This Row],[Rating_Count]]</f>
        <v>120985746</v>
      </c>
      <c r="S546" s="7">
        <f>IF(amazon[[#This Row],[Discount_Percentage]]&gt;=0.5, 1,0)</f>
        <v>1</v>
      </c>
      <c r="T546" s="1" t="str">
        <f>IF(amazon[[#This Row],[Discounted_Price]]&lt;200, "₹200", IF(amazon[[#This Row],[Discounted_Price]]&lt;= 500, "₹200–₹500", "&gt;₹500"))</f>
        <v>&gt;₹500</v>
      </c>
      <c r="U546" s="3">
        <f>amazon[[#This Row],[Rating]]*amazon[[#This Row],[Rating_Count]]</f>
        <v>121016</v>
      </c>
      <c r="V54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46">
        <f>IF(amazon[[#This Row],[Rating_Count]]&lt;1000,1, 0)</f>
        <v>0</v>
      </c>
      <c r="X546" s="3">
        <f>VALUE(amazon[[#This Row],[Rating]]*amazon[[#This Row],[Rating_Count]])</f>
        <v>121016</v>
      </c>
    </row>
    <row r="547" spans="1:24" x14ac:dyDescent="0.2">
      <c r="A547" t="s">
        <v>4068</v>
      </c>
      <c r="B547" t="s">
        <v>11471</v>
      </c>
      <c r="C547" t="s">
        <v>11248</v>
      </c>
      <c r="D547" s="2">
        <v>3999</v>
      </c>
      <c r="E547" s="2">
        <v>17999</v>
      </c>
      <c r="F547" s="2">
        <v>0.78</v>
      </c>
      <c r="G547" s="2">
        <v>4.3</v>
      </c>
      <c r="H547" s="3">
        <v>17161</v>
      </c>
      <c r="I547" t="s">
        <v>4069</v>
      </c>
      <c r="J547" t="s">
        <v>2861</v>
      </c>
      <c r="K547" t="s">
        <v>2862</v>
      </c>
      <c r="L547" t="s">
        <v>2863</v>
      </c>
      <c r="M547" t="s">
        <v>2864</v>
      </c>
      <c r="N547" t="s">
        <v>2865</v>
      </c>
      <c r="O547" t="s">
        <v>4070</v>
      </c>
      <c r="P547" t="s">
        <v>4071</v>
      </c>
      <c r="Q547" t="str">
        <f>IF(amazon[[#This Row],[Discount_Percentage]] &gt;= 50, "Yes", "No")</f>
        <v>No</v>
      </c>
      <c r="R547" s="3">
        <f>amazon[[#This Row],[Actual_Price]]*amazon[[#This Row],[Rating_Count]]</f>
        <v>308880839</v>
      </c>
      <c r="S547" s="7">
        <f>IF(amazon[[#This Row],[Discount_Percentage]]&gt;=0.5, 1,0)</f>
        <v>1</v>
      </c>
      <c r="T547" s="1" t="str">
        <f>IF(amazon[[#This Row],[Discounted_Price]]&lt;200, "₹200", IF(amazon[[#This Row],[Discounted_Price]]&lt;= 500, "₹200–₹500", "&gt;₹500"))</f>
        <v>&gt;₹500</v>
      </c>
      <c r="U547" s="3">
        <f>amazon[[#This Row],[Rating]]*amazon[[#This Row],[Rating_Count]]</f>
        <v>73792.3</v>
      </c>
      <c r="V54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47">
        <f>IF(amazon[[#This Row],[Rating_Count]]&lt;1000,1, 0)</f>
        <v>0</v>
      </c>
      <c r="X547" s="3">
        <f>VALUE(amazon[[#This Row],[Rating]]*amazon[[#This Row],[Rating_Count]])</f>
        <v>73792.3</v>
      </c>
    </row>
    <row r="548" spans="1:24" x14ac:dyDescent="0.2">
      <c r="A548" t="s">
        <v>4072</v>
      </c>
      <c r="B548" t="s">
        <v>11321</v>
      </c>
      <c r="C548" t="s">
        <v>11248</v>
      </c>
      <c r="D548" s="2">
        <v>219</v>
      </c>
      <c r="E548" s="2">
        <v>499</v>
      </c>
      <c r="F548" s="2">
        <v>0.56000000000000005</v>
      </c>
      <c r="G548" s="2">
        <v>4.4000000000000004</v>
      </c>
      <c r="H548" s="3">
        <v>14</v>
      </c>
      <c r="I548" t="s">
        <v>4073</v>
      </c>
      <c r="J548" t="s">
        <v>4074</v>
      </c>
      <c r="K548" t="s">
        <v>4075</v>
      </c>
      <c r="L548" t="s">
        <v>4076</v>
      </c>
      <c r="M548" t="s">
        <v>4077</v>
      </c>
      <c r="N548" t="s">
        <v>4078</v>
      </c>
      <c r="O548" t="s">
        <v>4079</v>
      </c>
      <c r="P548" t="s">
        <v>4080</v>
      </c>
      <c r="Q548" t="str">
        <f>IF(amazon[[#This Row],[Discount_Percentage]] &gt;= 50, "Yes", "No")</f>
        <v>No</v>
      </c>
      <c r="R548" s="3">
        <f>amazon[[#This Row],[Actual_Price]]*amazon[[#This Row],[Rating_Count]]</f>
        <v>6986</v>
      </c>
      <c r="S548" s="7">
        <f>IF(amazon[[#This Row],[Discount_Percentage]]&gt;=0.5, 1,0)</f>
        <v>1</v>
      </c>
      <c r="T548" s="1" t="str">
        <f>IF(amazon[[#This Row],[Discounted_Price]]&lt;200, "₹200", IF(amazon[[#This Row],[Discounted_Price]]&lt;= 500, "₹200–₹500", "&gt;₹500"))</f>
        <v>₹200–₹500</v>
      </c>
      <c r="U548" s="3">
        <f>amazon[[#This Row],[Rating]]*amazon[[#This Row],[Rating_Count]]</f>
        <v>61.600000000000009</v>
      </c>
      <c r="V54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48">
        <f>IF(amazon[[#This Row],[Rating_Count]]&lt;1000,1, 0)</f>
        <v>1</v>
      </c>
      <c r="X548" s="3">
        <f>VALUE(amazon[[#This Row],[Rating]]*amazon[[#This Row],[Rating_Count]])</f>
        <v>61.600000000000009</v>
      </c>
    </row>
    <row r="549" spans="1:24" x14ac:dyDescent="0.2">
      <c r="A549" t="s">
        <v>4081</v>
      </c>
      <c r="B549" t="s">
        <v>11565</v>
      </c>
      <c r="C549" t="s">
        <v>11248</v>
      </c>
      <c r="D549" s="2">
        <v>599</v>
      </c>
      <c r="E549" s="2">
        <v>1399</v>
      </c>
      <c r="F549" s="2">
        <v>0.56999999999999995</v>
      </c>
      <c r="G549" s="2">
        <v>4.0999999999999996</v>
      </c>
      <c r="H549" s="3">
        <v>14560</v>
      </c>
      <c r="I549" t="s">
        <v>4082</v>
      </c>
      <c r="J549" t="s">
        <v>4083</v>
      </c>
      <c r="K549" t="s">
        <v>4084</v>
      </c>
      <c r="L549" t="s">
        <v>4085</v>
      </c>
      <c r="M549" t="s">
        <v>4086</v>
      </c>
      <c r="N549" t="s">
        <v>4087</v>
      </c>
      <c r="O549" t="s">
        <v>4088</v>
      </c>
      <c r="P549" t="s">
        <v>4089</v>
      </c>
      <c r="Q549" t="str">
        <f>IF(amazon[[#This Row],[Discount_Percentage]] &gt;= 50, "Yes", "No")</f>
        <v>No</v>
      </c>
      <c r="R549" s="3">
        <f>amazon[[#This Row],[Actual_Price]]*amazon[[#This Row],[Rating_Count]]</f>
        <v>20369440</v>
      </c>
      <c r="S549" s="7">
        <f>IF(amazon[[#This Row],[Discount_Percentage]]&gt;=0.5, 1,0)</f>
        <v>1</v>
      </c>
      <c r="T549" s="1" t="str">
        <f>IF(amazon[[#This Row],[Discounted_Price]]&lt;200, "₹200", IF(amazon[[#This Row],[Discounted_Price]]&lt;= 500, "₹200–₹500", "&gt;₹500"))</f>
        <v>&gt;₹500</v>
      </c>
      <c r="U549" s="3">
        <f>amazon[[#This Row],[Rating]]*amazon[[#This Row],[Rating_Count]]</f>
        <v>59695.999999999993</v>
      </c>
      <c r="V54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49">
        <f>IF(amazon[[#This Row],[Rating_Count]]&lt;1000,1, 0)</f>
        <v>0</v>
      </c>
      <c r="X549" s="3">
        <f>VALUE(amazon[[#This Row],[Rating]]*amazon[[#This Row],[Rating_Count]])</f>
        <v>59695.999999999993</v>
      </c>
    </row>
    <row r="550" spans="1:24" x14ac:dyDescent="0.2">
      <c r="A550" t="s">
        <v>4090</v>
      </c>
      <c r="B550" t="s">
        <v>11566</v>
      </c>
      <c r="C550" t="s">
        <v>11248</v>
      </c>
      <c r="D550" s="2">
        <v>2499</v>
      </c>
      <c r="E550" s="2">
        <v>2999</v>
      </c>
      <c r="F550" s="2">
        <v>0.17</v>
      </c>
      <c r="G550" s="2">
        <v>4.0999999999999996</v>
      </c>
      <c r="H550" s="3">
        <v>3156</v>
      </c>
      <c r="I550" t="s">
        <v>4091</v>
      </c>
      <c r="J550" t="s">
        <v>4092</v>
      </c>
      <c r="K550" t="s">
        <v>4093</v>
      </c>
      <c r="L550" t="s">
        <v>4094</v>
      </c>
      <c r="M550" t="s">
        <v>4095</v>
      </c>
      <c r="N550" t="s">
        <v>4096</v>
      </c>
      <c r="O550" t="s">
        <v>4097</v>
      </c>
      <c r="P550" t="s">
        <v>4098</v>
      </c>
      <c r="Q550" t="str">
        <f>IF(amazon[[#This Row],[Discount_Percentage]] &gt;= 50, "Yes", "No")</f>
        <v>No</v>
      </c>
      <c r="R550" s="3">
        <f>amazon[[#This Row],[Actual_Price]]*amazon[[#This Row],[Rating_Count]]</f>
        <v>9464844</v>
      </c>
      <c r="S550" s="7">
        <f>IF(amazon[[#This Row],[Discount_Percentage]]&gt;=0.5, 1,0)</f>
        <v>0</v>
      </c>
      <c r="T550" s="1" t="str">
        <f>IF(amazon[[#This Row],[Discounted_Price]]&lt;200, "₹200", IF(amazon[[#This Row],[Discounted_Price]]&lt;= 500, "₹200–₹500", "&gt;₹500"))</f>
        <v>&gt;₹500</v>
      </c>
      <c r="U550" s="3">
        <f>amazon[[#This Row],[Rating]]*amazon[[#This Row],[Rating_Count]]</f>
        <v>12939.599999999999</v>
      </c>
      <c r="V55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50">
        <f>IF(amazon[[#This Row],[Rating_Count]]&lt;1000,1, 0)</f>
        <v>0</v>
      </c>
      <c r="X550" s="3">
        <f>VALUE(amazon[[#This Row],[Rating]]*amazon[[#This Row],[Rating_Count]])</f>
        <v>12939.599999999999</v>
      </c>
    </row>
    <row r="551" spans="1:24" x14ac:dyDescent="0.2">
      <c r="A551" t="s">
        <v>4099</v>
      </c>
      <c r="B551" t="s">
        <v>11567</v>
      </c>
      <c r="C551" t="s">
        <v>11248</v>
      </c>
      <c r="D551" s="2">
        <v>89</v>
      </c>
      <c r="E551" s="2">
        <v>499</v>
      </c>
      <c r="F551" s="2">
        <v>0.82</v>
      </c>
      <c r="G551" s="2">
        <v>4.0999999999999996</v>
      </c>
      <c r="H551" s="3">
        <v>9340</v>
      </c>
      <c r="I551" t="s">
        <v>4100</v>
      </c>
      <c r="J551" t="s">
        <v>4101</v>
      </c>
      <c r="K551" t="s">
        <v>4102</v>
      </c>
      <c r="L551" t="s">
        <v>4103</v>
      </c>
      <c r="M551" t="s">
        <v>4104</v>
      </c>
      <c r="N551" t="s">
        <v>4105</v>
      </c>
      <c r="O551" t="s">
        <v>4106</v>
      </c>
      <c r="P551" t="s">
        <v>4107</v>
      </c>
      <c r="Q551" t="str">
        <f>IF(amazon[[#This Row],[Discount_Percentage]] &gt;= 50, "Yes", "No")</f>
        <v>No</v>
      </c>
      <c r="R551" s="3">
        <f>amazon[[#This Row],[Actual_Price]]*amazon[[#This Row],[Rating_Count]]</f>
        <v>4660660</v>
      </c>
      <c r="S551" s="7">
        <f>IF(amazon[[#This Row],[Discount_Percentage]]&gt;=0.5, 1,0)</f>
        <v>1</v>
      </c>
      <c r="T551" s="1" t="str">
        <f>IF(amazon[[#This Row],[Discounted_Price]]&lt;200, "₹200", IF(amazon[[#This Row],[Discounted_Price]]&lt;= 500, "₹200–₹500", "&gt;₹500"))</f>
        <v>₹200</v>
      </c>
      <c r="U551" s="3">
        <f>amazon[[#This Row],[Rating]]*amazon[[#This Row],[Rating_Count]]</f>
        <v>38294</v>
      </c>
      <c r="V55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51">
        <f>IF(amazon[[#This Row],[Rating_Count]]&lt;1000,1, 0)</f>
        <v>0</v>
      </c>
      <c r="X551" s="3">
        <f>VALUE(amazon[[#This Row],[Rating]]*amazon[[#This Row],[Rating_Count]])</f>
        <v>38294</v>
      </c>
    </row>
    <row r="552" spans="1:24" x14ac:dyDescent="0.2">
      <c r="A552" t="s">
        <v>4108</v>
      </c>
      <c r="B552" t="s">
        <v>11471</v>
      </c>
      <c r="C552" t="s">
        <v>11248</v>
      </c>
      <c r="D552" s="2">
        <v>2999</v>
      </c>
      <c r="E552" s="2">
        <v>11999</v>
      </c>
      <c r="F552" s="2">
        <v>0.75</v>
      </c>
      <c r="G552" s="2">
        <v>4.4000000000000004</v>
      </c>
      <c r="H552" s="3">
        <v>768</v>
      </c>
      <c r="I552" t="s">
        <v>4109</v>
      </c>
      <c r="J552" t="s">
        <v>4110</v>
      </c>
      <c r="K552" t="s">
        <v>4111</v>
      </c>
      <c r="L552" t="s">
        <v>4112</v>
      </c>
      <c r="M552" t="s">
        <v>4113</v>
      </c>
      <c r="N552" t="s">
        <v>4114</v>
      </c>
      <c r="O552" t="s">
        <v>4115</v>
      </c>
      <c r="P552" t="s">
        <v>4116</v>
      </c>
      <c r="Q552" t="str">
        <f>IF(amazon[[#This Row],[Discount_Percentage]] &gt;= 50, "Yes", "No")</f>
        <v>No</v>
      </c>
      <c r="R552" s="3">
        <f>amazon[[#This Row],[Actual_Price]]*amazon[[#This Row],[Rating_Count]]</f>
        <v>9215232</v>
      </c>
      <c r="S552" s="7">
        <f>IF(amazon[[#This Row],[Discount_Percentage]]&gt;=0.5, 1,0)</f>
        <v>1</v>
      </c>
      <c r="T552" s="1" t="str">
        <f>IF(amazon[[#This Row],[Discounted_Price]]&lt;200, "₹200", IF(amazon[[#This Row],[Discounted_Price]]&lt;= 500, "₹200–₹500", "&gt;₹500"))</f>
        <v>&gt;₹500</v>
      </c>
      <c r="U552" s="3">
        <f>amazon[[#This Row],[Rating]]*amazon[[#This Row],[Rating_Count]]</f>
        <v>3379.2000000000003</v>
      </c>
      <c r="V55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52">
        <f>IF(amazon[[#This Row],[Rating_Count]]&lt;1000,1, 0)</f>
        <v>1</v>
      </c>
      <c r="X552" s="3">
        <f>VALUE(amazon[[#This Row],[Rating]]*amazon[[#This Row],[Rating_Count]])</f>
        <v>3379.2000000000003</v>
      </c>
    </row>
    <row r="553" spans="1:24" x14ac:dyDescent="0.2">
      <c r="A553" t="s">
        <v>4117</v>
      </c>
      <c r="B553" t="s">
        <v>11524</v>
      </c>
      <c r="C553" t="s">
        <v>11248</v>
      </c>
      <c r="D553" s="2">
        <v>314</v>
      </c>
      <c r="E553" s="2">
        <v>1499</v>
      </c>
      <c r="F553" s="2">
        <v>0.79</v>
      </c>
      <c r="G553" s="2">
        <v>4.5</v>
      </c>
      <c r="H553" s="3">
        <v>28978</v>
      </c>
      <c r="I553" t="s">
        <v>4118</v>
      </c>
      <c r="J553" t="s">
        <v>3434</v>
      </c>
      <c r="K553" t="s">
        <v>3435</v>
      </c>
      <c r="L553" t="s">
        <v>3436</v>
      </c>
      <c r="M553" t="s">
        <v>3437</v>
      </c>
      <c r="N553" t="s">
        <v>3438</v>
      </c>
      <c r="O553" t="s">
        <v>4119</v>
      </c>
      <c r="P553" t="s">
        <v>4120</v>
      </c>
      <c r="Q553" t="str">
        <f>IF(amazon[[#This Row],[Discount_Percentage]] &gt;= 50, "Yes", "No")</f>
        <v>No</v>
      </c>
      <c r="R553" s="3">
        <f>amazon[[#This Row],[Actual_Price]]*amazon[[#This Row],[Rating_Count]]</f>
        <v>43438022</v>
      </c>
      <c r="S553" s="7">
        <f>IF(amazon[[#This Row],[Discount_Percentage]]&gt;=0.5, 1,0)</f>
        <v>1</v>
      </c>
      <c r="T553" s="1" t="str">
        <f>IF(amazon[[#This Row],[Discounted_Price]]&lt;200, "₹200", IF(amazon[[#This Row],[Discounted_Price]]&lt;= 500, "₹200–₹500", "&gt;₹500"))</f>
        <v>₹200–₹500</v>
      </c>
      <c r="U553" s="3">
        <f>amazon[[#This Row],[Rating]]*amazon[[#This Row],[Rating_Count]]</f>
        <v>130401</v>
      </c>
      <c r="V55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53">
        <f>IF(amazon[[#This Row],[Rating_Count]]&lt;1000,1, 0)</f>
        <v>0</v>
      </c>
      <c r="X553" s="3">
        <f>VALUE(amazon[[#This Row],[Rating]]*amazon[[#This Row],[Rating_Count]])</f>
        <v>130401</v>
      </c>
    </row>
    <row r="554" spans="1:24" x14ac:dyDescent="0.2">
      <c r="A554" t="s">
        <v>4121</v>
      </c>
      <c r="B554" t="s">
        <v>11480</v>
      </c>
      <c r="C554" t="s">
        <v>11248</v>
      </c>
      <c r="D554" s="2">
        <v>13999</v>
      </c>
      <c r="E554" s="2">
        <v>19499</v>
      </c>
      <c r="F554" s="2">
        <v>0.28000000000000003</v>
      </c>
      <c r="G554" s="2">
        <v>4.0999999999999996</v>
      </c>
      <c r="H554" s="3">
        <v>18998</v>
      </c>
      <c r="I554" t="s">
        <v>3012</v>
      </c>
      <c r="J554" t="s">
        <v>2798</v>
      </c>
      <c r="K554" t="s">
        <v>2799</v>
      </c>
      <c r="L554" t="s">
        <v>2800</v>
      </c>
      <c r="M554" t="s">
        <v>2801</v>
      </c>
      <c r="N554" t="s">
        <v>2802</v>
      </c>
      <c r="O554" t="s">
        <v>4122</v>
      </c>
      <c r="P554" t="s">
        <v>4123</v>
      </c>
      <c r="Q554" t="str">
        <f>IF(amazon[[#This Row],[Discount_Percentage]] &gt;= 50, "Yes", "No")</f>
        <v>No</v>
      </c>
      <c r="R554" s="3">
        <f>amazon[[#This Row],[Actual_Price]]*amazon[[#This Row],[Rating_Count]]</f>
        <v>370442002</v>
      </c>
      <c r="S554" s="7">
        <f>IF(amazon[[#This Row],[Discount_Percentage]]&gt;=0.5, 1,0)</f>
        <v>0</v>
      </c>
      <c r="T554" s="1" t="str">
        <f>IF(amazon[[#This Row],[Discounted_Price]]&lt;200, "₹200", IF(amazon[[#This Row],[Discounted_Price]]&lt;= 500, "₹200–₹500", "&gt;₹500"))</f>
        <v>&gt;₹500</v>
      </c>
      <c r="U554" s="3">
        <f>amazon[[#This Row],[Rating]]*amazon[[#This Row],[Rating_Count]]</f>
        <v>77891.799999999988</v>
      </c>
      <c r="V55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54">
        <f>IF(amazon[[#This Row],[Rating_Count]]&lt;1000,1, 0)</f>
        <v>0</v>
      </c>
      <c r="X554" s="3">
        <f>VALUE(amazon[[#This Row],[Rating]]*amazon[[#This Row],[Rating_Count]])</f>
        <v>77891.799999999988</v>
      </c>
    </row>
    <row r="555" spans="1:24" x14ac:dyDescent="0.2">
      <c r="A555" t="s">
        <v>4124</v>
      </c>
      <c r="B555" t="s">
        <v>11568</v>
      </c>
      <c r="C555" t="s">
        <v>11248</v>
      </c>
      <c r="D555" s="2">
        <v>139</v>
      </c>
      <c r="E555" s="2">
        <v>499</v>
      </c>
      <c r="F555" s="2">
        <v>0.72</v>
      </c>
      <c r="G555" s="2">
        <v>4.2</v>
      </c>
      <c r="H555" s="3">
        <v>4971</v>
      </c>
      <c r="I555" t="s">
        <v>4125</v>
      </c>
      <c r="J555" t="s">
        <v>4126</v>
      </c>
      <c r="K555" t="s">
        <v>4127</v>
      </c>
      <c r="L555" t="s">
        <v>4128</v>
      </c>
      <c r="M555" t="s">
        <v>4129</v>
      </c>
      <c r="N555" t="s">
        <v>4130</v>
      </c>
      <c r="O555" t="s">
        <v>4131</v>
      </c>
      <c r="P555" t="s">
        <v>4132</v>
      </c>
      <c r="Q555" t="str">
        <f>IF(amazon[[#This Row],[Discount_Percentage]] &gt;= 50, "Yes", "No")</f>
        <v>No</v>
      </c>
      <c r="R555" s="3">
        <f>amazon[[#This Row],[Actual_Price]]*amazon[[#This Row],[Rating_Count]]</f>
        <v>2480529</v>
      </c>
      <c r="S555" s="7">
        <f>IF(amazon[[#This Row],[Discount_Percentage]]&gt;=0.5, 1,0)</f>
        <v>1</v>
      </c>
      <c r="T555" s="1" t="str">
        <f>IF(amazon[[#This Row],[Discounted_Price]]&lt;200, "₹200", IF(amazon[[#This Row],[Discounted_Price]]&lt;= 500, "₹200–₹500", "&gt;₹500"))</f>
        <v>₹200</v>
      </c>
      <c r="U555" s="3">
        <f>amazon[[#This Row],[Rating]]*amazon[[#This Row],[Rating_Count]]</f>
        <v>20878.2</v>
      </c>
      <c r="V55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55">
        <f>IF(amazon[[#This Row],[Rating_Count]]&lt;1000,1, 0)</f>
        <v>0</v>
      </c>
      <c r="X555" s="3">
        <f>VALUE(amazon[[#This Row],[Rating]]*amazon[[#This Row],[Rating_Count]])</f>
        <v>20878.2</v>
      </c>
    </row>
    <row r="556" spans="1:24" x14ac:dyDescent="0.2">
      <c r="A556" t="s">
        <v>4133</v>
      </c>
      <c r="B556" t="s">
        <v>11569</v>
      </c>
      <c r="C556" t="s">
        <v>11248</v>
      </c>
      <c r="D556" s="2">
        <v>2599</v>
      </c>
      <c r="E556" s="2">
        <v>6999</v>
      </c>
      <c r="F556" s="2">
        <v>0.63</v>
      </c>
      <c r="G556" s="2">
        <v>4.5</v>
      </c>
      <c r="H556" s="3">
        <v>1526</v>
      </c>
      <c r="I556" t="s">
        <v>4134</v>
      </c>
      <c r="J556" t="s">
        <v>4135</v>
      </c>
      <c r="K556" t="s">
        <v>4136</v>
      </c>
      <c r="L556" t="s">
        <v>4137</v>
      </c>
      <c r="M556" t="s">
        <v>4138</v>
      </c>
      <c r="N556" t="s">
        <v>4139</v>
      </c>
      <c r="O556" t="s">
        <v>4140</v>
      </c>
      <c r="P556" t="s">
        <v>4141</v>
      </c>
      <c r="Q556" t="str">
        <f>IF(amazon[[#This Row],[Discount_Percentage]] &gt;= 50, "Yes", "No")</f>
        <v>No</v>
      </c>
      <c r="R556" s="3">
        <f>amazon[[#This Row],[Actual_Price]]*amazon[[#This Row],[Rating_Count]]</f>
        <v>10680474</v>
      </c>
      <c r="S556" s="7">
        <f>IF(amazon[[#This Row],[Discount_Percentage]]&gt;=0.5, 1,0)</f>
        <v>1</v>
      </c>
      <c r="T556" s="1" t="str">
        <f>IF(amazon[[#This Row],[Discounted_Price]]&lt;200, "₹200", IF(amazon[[#This Row],[Discounted_Price]]&lt;= 500, "₹200–₹500", "&gt;₹500"))</f>
        <v>&gt;₹500</v>
      </c>
      <c r="U556" s="3">
        <f>amazon[[#This Row],[Rating]]*amazon[[#This Row],[Rating_Count]]</f>
        <v>6867</v>
      </c>
      <c r="V55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56">
        <f>IF(amazon[[#This Row],[Rating_Count]]&lt;1000,1, 0)</f>
        <v>0</v>
      </c>
      <c r="X556" s="3">
        <f>VALUE(amazon[[#This Row],[Rating]]*amazon[[#This Row],[Rating_Count]])</f>
        <v>6867</v>
      </c>
    </row>
    <row r="557" spans="1:24" x14ac:dyDescent="0.2">
      <c r="A557" t="s">
        <v>4142</v>
      </c>
      <c r="B557" t="s">
        <v>11484</v>
      </c>
      <c r="C557" t="s">
        <v>11248</v>
      </c>
      <c r="D557" s="2">
        <v>365</v>
      </c>
      <c r="E557" s="2">
        <v>999</v>
      </c>
      <c r="F557" s="2">
        <v>0.63</v>
      </c>
      <c r="G557" s="2">
        <v>4.0999999999999996</v>
      </c>
      <c r="H557" s="3">
        <v>363711</v>
      </c>
      <c r="I557" t="s">
        <v>3016</v>
      </c>
      <c r="J557" t="s">
        <v>2721</v>
      </c>
      <c r="K557" t="s">
        <v>2722</v>
      </c>
      <c r="L557" t="s">
        <v>2723</v>
      </c>
      <c r="M557" t="s">
        <v>2724</v>
      </c>
      <c r="N557" t="s">
        <v>2725</v>
      </c>
      <c r="O557" t="s">
        <v>4143</v>
      </c>
      <c r="P557" t="s">
        <v>4144</v>
      </c>
      <c r="Q557" t="str">
        <f>IF(amazon[[#This Row],[Discount_Percentage]] &gt;= 50, "Yes", "No")</f>
        <v>No</v>
      </c>
      <c r="R557" s="3">
        <f>amazon[[#This Row],[Actual_Price]]*amazon[[#This Row],[Rating_Count]]</f>
        <v>363347289</v>
      </c>
      <c r="S557" s="7">
        <f>IF(amazon[[#This Row],[Discount_Percentage]]&gt;=0.5, 1,0)</f>
        <v>1</v>
      </c>
      <c r="T557" s="1" t="str">
        <f>IF(amazon[[#This Row],[Discounted_Price]]&lt;200, "₹200", IF(amazon[[#This Row],[Discounted_Price]]&lt;= 500, "₹200–₹500", "&gt;₹500"))</f>
        <v>₹200–₹500</v>
      </c>
      <c r="U557" s="3">
        <f>amazon[[#This Row],[Rating]]*amazon[[#This Row],[Rating_Count]]</f>
        <v>1491215.0999999999</v>
      </c>
      <c r="V55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57">
        <f>IF(amazon[[#This Row],[Rating_Count]]&lt;1000,1, 0)</f>
        <v>0</v>
      </c>
      <c r="X557" s="3">
        <f>VALUE(amazon[[#This Row],[Rating]]*amazon[[#This Row],[Rating_Count]])</f>
        <v>1491215.0999999999</v>
      </c>
    </row>
    <row r="558" spans="1:24" x14ac:dyDescent="0.2">
      <c r="A558" t="s">
        <v>4145</v>
      </c>
      <c r="B558" t="s">
        <v>11570</v>
      </c>
      <c r="C558" t="s">
        <v>11248</v>
      </c>
      <c r="D558" s="2">
        <v>1499</v>
      </c>
      <c r="E558" s="2">
        <v>4490</v>
      </c>
      <c r="F558" s="2">
        <v>0.67</v>
      </c>
      <c r="G558" s="2">
        <v>3.9</v>
      </c>
      <c r="H558" s="3">
        <v>136954</v>
      </c>
      <c r="I558" t="s">
        <v>4146</v>
      </c>
      <c r="J558" t="s">
        <v>4147</v>
      </c>
      <c r="K558" t="s">
        <v>4148</v>
      </c>
      <c r="L558" t="s">
        <v>4149</v>
      </c>
      <c r="M558" t="s">
        <v>4150</v>
      </c>
      <c r="N558" t="s">
        <v>4151</v>
      </c>
      <c r="O558" t="s">
        <v>4152</v>
      </c>
      <c r="P558" t="s">
        <v>4153</v>
      </c>
      <c r="Q558" t="str">
        <f>IF(amazon[[#This Row],[Discount_Percentage]] &gt;= 50, "Yes", "No")</f>
        <v>No</v>
      </c>
      <c r="R558" s="3">
        <f>amazon[[#This Row],[Actual_Price]]*amazon[[#This Row],[Rating_Count]]</f>
        <v>614923460</v>
      </c>
      <c r="S558" s="7">
        <f>IF(amazon[[#This Row],[Discount_Percentage]]&gt;=0.5, 1,0)</f>
        <v>1</v>
      </c>
      <c r="T558" s="1" t="str">
        <f>IF(amazon[[#This Row],[Discounted_Price]]&lt;200, "₹200", IF(amazon[[#This Row],[Discounted_Price]]&lt;= 500, "₹200–₹500", "&gt;₹500"))</f>
        <v>&gt;₹500</v>
      </c>
      <c r="U558" s="3">
        <f>amazon[[#This Row],[Rating]]*amazon[[#This Row],[Rating_Count]]</f>
        <v>534120.6</v>
      </c>
      <c r="V55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58">
        <f>IF(amazon[[#This Row],[Rating_Count]]&lt;1000,1, 0)</f>
        <v>0</v>
      </c>
      <c r="X558" s="3">
        <f>VALUE(amazon[[#This Row],[Rating]]*amazon[[#This Row],[Rating_Count]])</f>
        <v>534120.6</v>
      </c>
    </row>
    <row r="559" spans="1:24" x14ac:dyDescent="0.2">
      <c r="A559" t="s">
        <v>4154</v>
      </c>
      <c r="B559" t="s">
        <v>11571</v>
      </c>
      <c r="C559" t="s">
        <v>11244</v>
      </c>
      <c r="D559" s="2">
        <v>289</v>
      </c>
      <c r="E559" s="2">
        <v>650</v>
      </c>
      <c r="F559" s="2">
        <v>0.56000000000000005</v>
      </c>
      <c r="G559" s="2">
        <v>4.3</v>
      </c>
      <c r="H559" s="3">
        <v>253105</v>
      </c>
      <c r="I559" t="s">
        <v>4155</v>
      </c>
      <c r="J559" t="s">
        <v>4156</v>
      </c>
      <c r="K559" t="s">
        <v>4157</v>
      </c>
      <c r="L559" t="s">
        <v>4158</v>
      </c>
      <c r="M559" t="s">
        <v>4159</v>
      </c>
      <c r="N559" t="s">
        <v>4160</v>
      </c>
      <c r="O559" t="s">
        <v>4161</v>
      </c>
      <c r="P559" t="s">
        <v>4162</v>
      </c>
      <c r="Q559" t="str">
        <f>IF(amazon[[#This Row],[Discount_Percentage]] &gt;= 50, "Yes", "No")</f>
        <v>No</v>
      </c>
      <c r="R559" s="3">
        <f>amazon[[#This Row],[Actual_Price]]*amazon[[#This Row],[Rating_Count]]</f>
        <v>164518250</v>
      </c>
      <c r="S559" s="7">
        <f>IF(amazon[[#This Row],[Discount_Percentage]]&gt;=0.5, 1,0)</f>
        <v>1</v>
      </c>
      <c r="T559" s="1" t="str">
        <f>IF(amazon[[#This Row],[Discounted_Price]]&lt;200, "₹200", IF(amazon[[#This Row],[Discounted_Price]]&lt;= 500, "₹200–₹500", "&gt;₹500"))</f>
        <v>₹200–₹500</v>
      </c>
      <c r="U559" s="3">
        <f>amazon[[#This Row],[Rating]]*amazon[[#This Row],[Rating_Count]]</f>
        <v>1088351.5</v>
      </c>
      <c r="V55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59">
        <f>IF(amazon[[#This Row],[Rating_Count]]&lt;1000,1, 0)</f>
        <v>0</v>
      </c>
      <c r="X559" s="3">
        <f>VALUE(amazon[[#This Row],[Rating]]*amazon[[#This Row],[Rating_Count]])</f>
        <v>1088351.5</v>
      </c>
    </row>
    <row r="560" spans="1:24" x14ac:dyDescent="0.2">
      <c r="A560" t="s">
        <v>4163</v>
      </c>
      <c r="B560" t="s">
        <v>11572</v>
      </c>
      <c r="C560" t="s">
        <v>11244</v>
      </c>
      <c r="D560" s="2">
        <v>599</v>
      </c>
      <c r="E560" s="2">
        <v>895</v>
      </c>
      <c r="F560" s="2">
        <v>0.33</v>
      </c>
      <c r="G560" s="2">
        <v>4.4000000000000004</v>
      </c>
      <c r="H560" s="3">
        <v>61314</v>
      </c>
      <c r="I560" t="s">
        <v>4164</v>
      </c>
      <c r="J560" t="s">
        <v>4165</v>
      </c>
      <c r="K560" t="s">
        <v>4166</v>
      </c>
      <c r="L560" t="s">
        <v>4167</v>
      </c>
      <c r="M560" t="s">
        <v>4168</v>
      </c>
      <c r="N560" t="s">
        <v>4169</v>
      </c>
      <c r="O560" t="s">
        <v>4170</v>
      </c>
      <c r="P560" t="s">
        <v>4171</v>
      </c>
      <c r="Q560" t="str">
        <f>IF(amazon[[#This Row],[Discount_Percentage]] &gt;= 50, "Yes", "No")</f>
        <v>No</v>
      </c>
      <c r="R560" s="3">
        <f>amazon[[#This Row],[Actual_Price]]*amazon[[#This Row],[Rating_Count]]</f>
        <v>54876030</v>
      </c>
      <c r="S560" s="7">
        <f>IF(amazon[[#This Row],[Discount_Percentage]]&gt;=0.5, 1,0)</f>
        <v>0</v>
      </c>
      <c r="T560" s="1" t="str">
        <f>IF(amazon[[#This Row],[Discounted_Price]]&lt;200, "₹200", IF(amazon[[#This Row],[Discounted_Price]]&lt;= 500, "₹200–₹500", "&gt;₹500"))</f>
        <v>&gt;₹500</v>
      </c>
      <c r="U560" s="3">
        <f>amazon[[#This Row],[Rating]]*amazon[[#This Row],[Rating_Count]]</f>
        <v>269781.60000000003</v>
      </c>
      <c r="V56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60">
        <f>IF(amazon[[#This Row],[Rating_Count]]&lt;1000,1, 0)</f>
        <v>0</v>
      </c>
      <c r="X560" s="3">
        <f>VALUE(amazon[[#This Row],[Rating]]*amazon[[#This Row],[Rating_Count]])</f>
        <v>269781.60000000003</v>
      </c>
    </row>
    <row r="561" spans="1:24" x14ac:dyDescent="0.2">
      <c r="A561" t="s">
        <v>4172</v>
      </c>
      <c r="B561" t="s">
        <v>11573</v>
      </c>
      <c r="C561" t="s">
        <v>11244</v>
      </c>
      <c r="D561" s="2">
        <v>217</v>
      </c>
      <c r="E561" s="2">
        <v>237</v>
      </c>
      <c r="F561" s="2">
        <v>0.08</v>
      </c>
      <c r="G561" s="2">
        <v>3.8</v>
      </c>
      <c r="H561" s="3">
        <v>7354</v>
      </c>
      <c r="I561" t="s">
        <v>4173</v>
      </c>
      <c r="J561" t="s">
        <v>4174</v>
      </c>
      <c r="K561" t="s">
        <v>4175</v>
      </c>
      <c r="L561" t="s">
        <v>4176</v>
      </c>
      <c r="M561" t="s">
        <v>4177</v>
      </c>
      <c r="N561" t="s">
        <v>4178</v>
      </c>
      <c r="O561" t="s">
        <v>4179</v>
      </c>
      <c r="P561" t="s">
        <v>4180</v>
      </c>
      <c r="Q561" t="str">
        <f>IF(amazon[[#This Row],[Discount_Percentage]] &gt;= 50, "Yes", "No")</f>
        <v>No</v>
      </c>
      <c r="R561" s="3">
        <f>amazon[[#This Row],[Actual_Price]]*amazon[[#This Row],[Rating_Count]]</f>
        <v>1742898</v>
      </c>
      <c r="S561" s="7">
        <f>IF(amazon[[#This Row],[Discount_Percentage]]&gt;=0.5, 1,0)</f>
        <v>0</v>
      </c>
      <c r="T561" s="1" t="str">
        <f>IF(amazon[[#This Row],[Discounted_Price]]&lt;200, "₹200", IF(amazon[[#This Row],[Discounted_Price]]&lt;= 500, "₹200–₹500", "&gt;₹500"))</f>
        <v>₹200–₹500</v>
      </c>
      <c r="U561" s="3">
        <f>amazon[[#This Row],[Rating]]*amazon[[#This Row],[Rating_Count]]</f>
        <v>27945.199999999997</v>
      </c>
      <c r="V56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61">
        <f>IF(amazon[[#This Row],[Rating_Count]]&lt;1000,1, 0)</f>
        <v>0</v>
      </c>
      <c r="X561" s="3">
        <f>VALUE(amazon[[#This Row],[Rating]]*amazon[[#This Row],[Rating_Count]])</f>
        <v>27945.199999999997</v>
      </c>
    </row>
    <row r="562" spans="1:24" x14ac:dyDescent="0.2">
      <c r="A562" t="s">
        <v>4181</v>
      </c>
      <c r="B562" t="s">
        <v>11570</v>
      </c>
      <c r="C562" t="s">
        <v>11248</v>
      </c>
      <c r="D562" s="2">
        <v>1299</v>
      </c>
      <c r="E562" s="2">
        <v>2990</v>
      </c>
      <c r="F562" s="2">
        <v>0.56999999999999995</v>
      </c>
      <c r="G562" s="2">
        <v>3.8</v>
      </c>
      <c r="H562" s="3">
        <v>180998</v>
      </c>
      <c r="I562" t="s">
        <v>4182</v>
      </c>
      <c r="J562" t="s">
        <v>4183</v>
      </c>
      <c r="K562" t="s">
        <v>4184</v>
      </c>
      <c r="L562" t="s">
        <v>4185</v>
      </c>
      <c r="M562" t="s">
        <v>4186</v>
      </c>
      <c r="N562" t="s">
        <v>4187</v>
      </c>
      <c r="O562" t="s">
        <v>4188</v>
      </c>
      <c r="P562" t="s">
        <v>4189</v>
      </c>
      <c r="Q562" t="str">
        <f>IF(amazon[[#This Row],[Discount_Percentage]] &gt;= 50, "Yes", "No")</f>
        <v>No</v>
      </c>
      <c r="R562" s="3">
        <f>amazon[[#This Row],[Actual_Price]]*amazon[[#This Row],[Rating_Count]]</f>
        <v>541184020</v>
      </c>
      <c r="S562" s="7">
        <f>IF(amazon[[#This Row],[Discount_Percentage]]&gt;=0.5, 1,0)</f>
        <v>1</v>
      </c>
      <c r="T562" s="1" t="str">
        <f>IF(amazon[[#This Row],[Discounted_Price]]&lt;200, "₹200", IF(amazon[[#This Row],[Discounted_Price]]&lt;= 500, "₹200–₹500", "&gt;₹500"))</f>
        <v>&gt;₹500</v>
      </c>
      <c r="U562" s="3">
        <f>amazon[[#This Row],[Rating]]*amazon[[#This Row],[Rating_Count]]</f>
        <v>687792.4</v>
      </c>
      <c r="V56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62">
        <f>IF(amazon[[#This Row],[Rating_Count]]&lt;1000,1, 0)</f>
        <v>0</v>
      </c>
      <c r="X562" s="3">
        <f>VALUE(amazon[[#This Row],[Rating]]*amazon[[#This Row],[Rating_Count]])</f>
        <v>687792.4</v>
      </c>
    </row>
    <row r="563" spans="1:24" x14ac:dyDescent="0.2">
      <c r="A563" t="s">
        <v>4190</v>
      </c>
      <c r="B563" t="s">
        <v>11574</v>
      </c>
      <c r="C563" t="s">
        <v>11244</v>
      </c>
      <c r="D563" s="2">
        <v>263</v>
      </c>
      <c r="E563" s="2">
        <v>699</v>
      </c>
      <c r="F563" s="2">
        <v>0.62</v>
      </c>
      <c r="G563" s="2">
        <v>3.5</v>
      </c>
      <c r="H563" s="3">
        <v>690</v>
      </c>
      <c r="I563" t="s">
        <v>4191</v>
      </c>
      <c r="J563" t="s">
        <v>4192</v>
      </c>
      <c r="K563" t="s">
        <v>4193</v>
      </c>
      <c r="L563" t="s">
        <v>4194</v>
      </c>
      <c r="M563" t="s">
        <v>4195</v>
      </c>
      <c r="N563" t="s">
        <v>4196</v>
      </c>
      <c r="O563" t="s">
        <v>4197</v>
      </c>
      <c r="P563" t="s">
        <v>4198</v>
      </c>
      <c r="Q563" t="str">
        <f>IF(amazon[[#This Row],[Discount_Percentage]] &gt;= 50, "Yes", "No")</f>
        <v>No</v>
      </c>
      <c r="R563" s="3">
        <f>amazon[[#This Row],[Actual_Price]]*amazon[[#This Row],[Rating_Count]]</f>
        <v>482310</v>
      </c>
      <c r="S563" s="7">
        <f>IF(amazon[[#This Row],[Discount_Percentage]]&gt;=0.5, 1,0)</f>
        <v>1</v>
      </c>
      <c r="T563" s="1" t="str">
        <f>IF(amazon[[#This Row],[Discounted_Price]]&lt;200, "₹200", IF(amazon[[#This Row],[Discounted_Price]]&lt;= 500, "₹200–₹500", "&gt;₹500"))</f>
        <v>₹200–₹500</v>
      </c>
      <c r="U563" s="3">
        <f>amazon[[#This Row],[Rating]]*amazon[[#This Row],[Rating_Count]]</f>
        <v>2415</v>
      </c>
      <c r="V56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63">
        <f>IF(amazon[[#This Row],[Rating_Count]]&lt;1000,1, 0)</f>
        <v>1</v>
      </c>
      <c r="X563" s="3">
        <f>VALUE(amazon[[#This Row],[Rating]]*amazon[[#This Row],[Rating_Count]])</f>
        <v>2415</v>
      </c>
    </row>
    <row r="564" spans="1:24" x14ac:dyDescent="0.2">
      <c r="A564" t="s">
        <v>4199</v>
      </c>
      <c r="B564" t="s">
        <v>11544</v>
      </c>
      <c r="C564" t="s">
        <v>11248</v>
      </c>
      <c r="D564" s="2">
        <v>1399</v>
      </c>
      <c r="E564" s="2">
        <v>3990</v>
      </c>
      <c r="F564" s="2">
        <v>0.65</v>
      </c>
      <c r="G564" s="2">
        <v>4.0999999999999996</v>
      </c>
      <c r="H564" s="3">
        <v>141841</v>
      </c>
      <c r="I564" t="s">
        <v>4200</v>
      </c>
      <c r="J564" t="s">
        <v>4201</v>
      </c>
      <c r="K564" t="s">
        <v>4202</v>
      </c>
      <c r="L564" t="s">
        <v>4203</v>
      </c>
      <c r="M564" t="s">
        <v>4204</v>
      </c>
      <c r="N564" t="s">
        <v>4205</v>
      </c>
      <c r="O564" t="s">
        <v>4206</v>
      </c>
      <c r="P564" t="s">
        <v>4207</v>
      </c>
      <c r="Q564" t="str">
        <f>IF(amazon[[#This Row],[Discount_Percentage]] &gt;= 50, "Yes", "No")</f>
        <v>No</v>
      </c>
      <c r="R564" s="3">
        <f>amazon[[#This Row],[Actual_Price]]*amazon[[#This Row],[Rating_Count]]</f>
        <v>565945590</v>
      </c>
      <c r="S564" s="7">
        <f>IF(amazon[[#This Row],[Discount_Percentage]]&gt;=0.5, 1,0)</f>
        <v>1</v>
      </c>
      <c r="T564" s="1" t="str">
        <f>IF(amazon[[#This Row],[Discounted_Price]]&lt;200, "₹200", IF(amazon[[#This Row],[Discounted_Price]]&lt;= 500, "₹200–₹500", "&gt;₹500"))</f>
        <v>&gt;₹500</v>
      </c>
      <c r="U564" s="3">
        <f>amazon[[#This Row],[Rating]]*amazon[[#This Row],[Rating_Count]]</f>
        <v>581548.1</v>
      </c>
      <c r="V56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64">
        <f>IF(amazon[[#This Row],[Rating_Count]]&lt;1000,1, 0)</f>
        <v>0</v>
      </c>
      <c r="X564" s="3">
        <f>VALUE(amazon[[#This Row],[Rating]]*amazon[[#This Row],[Rating_Count]])</f>
        <v>581548.1</v>
      </c>
    </row>
    <row r="565" spans="1:24" x14ac:dyDescent="0.2">
      <c r="A565" t="s">
        <v>4208</v>
      </c>
      <c r="B565" t="s">
        <v>11575</v>
      </c>
      <c r="C565" t="s">
        <v>11244</v>
      </c>
      <c r="D565" s="2">
        <v>349</v>
      </c>
      <c r="E565" s="2">
        <v>1499</v>
      </c>
      <c r="F565" s="2">
        <v>0.77</v>
      </c>
      <c r="G565" s="2">
        <v>4.3</v>
      </c>
      <c r="H565" s="3">
        <v>24791</v>
      </c>
      <c r="I565" t="s">
        <v>4209</v>
      </c>
      <c r="J565" t="s">
        <v>4210</v>
      </c>
      <c r="K565" t="s">
        <v>4211</v>
      </c>
      <c r="L565" t="s">
        <v>4212</v>
      </c>
      <c r="M565" t="s">
        <v>4213</v>
      </c>
      <c r="N565" t="s">
        <v>4214</v>
      </c>
      <c r="O565" t="s">
        <v>4215</v>
      </c>
      <c r="P565" t="s">
        <v>4216</v>
      </c>
      <c r="Q565" t="str">
        <f>IF(amazon[[#This Row],[Discount_Percentage]] &gt;= 50, "Yes", "No")</f>
        <v>No</v>
      </c>
      <c r="R565" s="3">
        <f>amazon[[#This Row],[Actual_Price]]*amazon[[#This Row],[Rating_Count]]</f>
        <v>37161709</v>
      </c>
      <c r="S565" s="7">
        <f>IF(amazon[[#This Row],[Discount_Percentage]]&gt;=0.5, 1,0)</f>
        <v>1</v>
      </c>
      <c r="T565" s="1" t="str">
        <f>IF(amazon[[#This Row],[Discounted_Price]]&lt;200, "₹200", IF(amazon[[#This Row],[Discounted_Price]]&lt;= 500, "₹200–₹500", "&gt;₹500"))</f>
        <v>₹200–₹500</v>
      </c>
      <c r="U565" s="3">
        <f>amazon[[#This Row],[Rating]]*amazon[[#This Row],[Rating_Count]]</f>
        <v>106601.29999999999</v>
      </c>
      <c r="V56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65">
        <f>IF(amazon[[#This Row],[Rating_Count]]&lt;1000,1, 0)</f>
        <v>0</v>
      </c>
      <c r="X565" s="3">
        <f>VALUE(amazon[[#This Row],[Rating]]*amazon[[#This Row],[Rating_Count]])</f>
        <v>106601.29999999999</v>
      </c>
    </row>
    <row r="566" spans="1:24" x14ac:dyDescent="0.2">
      <c r="A566" t="s">
        <v>4217</v>
      </c>
      <c r="B566" t="s">
        <v>11350</v>
      </c>
      <c r="C566" t="s">
        <v>11248</v>
      </c>
      <c r="D566" s="2">
        <v>149</v>
      </c>
      <c r="E566" s="2">
        <v>399</v>
      </c>
      <c r="F566" s="2">
        <v>0.63</v>
      </c>
      <c r="G566" s="2">
        <v>3.5</v>
      </c>
      <c r="H566" s="3">
        <v>21764</v>
      </c>
      <c r="I566" t="s">
        <v>4218</v>
      </c>
      <c r="J566" t="s">
        <v>4219</v>
      </c>
      <c r="K566" t="s">
        <v>4220</v>
      </c>
      <c r="L566" t="s">
        <v>4221</v>
      </c>
      <c r="M566" t="s">
        <v>4222</v>
      </c>
      <c r="N566" t="s">
        <v>4223</v>
      </c>
      <c r="O566" t="s">
        <v>4224</v>
      </c>
      <c r="P566" t="s">
        <v>4225</v>
      </c>
      <c r="Q566" t="str">
        <f>IF(amazon[[#This Row],[Discount_Percentage]] &gt;= 50, "Yes", "No")</f>
        <v>No</v>
      </c>
      <c r="R566" s="3">
        <f>amazon[[#This Row],[Actual_Price]]*amazon[[#This Row],[Rating_Count]]</f>
        <v>8683836</v>
      </c>
      <c r="S566" s="7">
        <f>IF(amazon[[#This Row],[Discount_Percentage]]&gt;=0.5, 1,0)</f>
        <v>1</v>
      </c>
      <c r="T566" s="1" t="str">
        <f>IF(amazon[[#This Row],[Discounted_Price]]&lt;200, "₹200", IF(amazon[[#This Row],[Discounted_Price]]&lt;= 500, "₹200–₹500", "&gt;₹500"))</f>
        <v>₹200</v>
      </c>
      <c r="U566" s="3">
        <f>amazon[[#This Row],[Rating]]*amazon[[#This Row],[Rating_Count]]</f>
        <v>76174</v>
      </c>
      <c r="V56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66">
        <f>IF(amazon[[#This Row],[Rating_Count]]&lt;1000,1, 0)</f>
        <v>0</v>
      </c>
      <c r="X566" s="3">
        <f>VALUE(amazon[[#This Row],[Rating]]*amazon[[#This Row],[Rating_Count]])</f>
        <v>76174</v>
      </c>
    </row>
    <row r="567" spans="1:24" x14ac:dyDescent="0.2">
      <c r="A567" t="s">
        <v>4226</v>
      </c>
      <c r="B567" t="s">
        <v>11544</v>
      </c>
      <c r="C567" t="s">
        <v>11248</v>
      </c>
      <c r="D567" s="2">
        <v>1220</v>
      </c>
      <c r="E567" s="2">
        <v>3990</v>
      </c>
      <c r="F567" s="2">
        <v>0.69</v>
      </c>
      <c r="G567" s="2">
        <v>4.0999999999999996</v>
      </c>
      <c r="H567" s="3">
        <v>107151</v>
      </c>
      <c r="I567" t="s">
        <v>4227</v>
      </c>
      <c r="J567" t="s">
        <v>4228</v>
      </c>
      <c r="K567" t="s">
        <v>4229</v>
      </c>
      <c r="L567" t="s">
        <v>4230</v>
      </c>
      <c r="M567" t="s">
        <v>4231</v>
      </c>
      <c r="N567" t="s">
        <v>4232</v>
      </c>
      <c r="O567" t="s">
        <v>4233</v>
      </c>
      <c r="P567" t="s">
        <v>4234</v>
      </c>
      <c r="Q567" t="str">
        <f>IF(amazon[[#This Row],[Discount_Percentage]] &gt;= 50, "Yes", "No")</f>
        <v>No</v>
      </c>
      <c r="R567" s="3">
        <f>amazon[[#This Row],[Actual_Price]]*amazon[[#This Row],[Rating_Count]]</f>
        <v>427532490</v>
      </c>
      <c r="S567" s="7">
        <f>IF(amazon[[#This Row],[Discount_Percentage]]&gt;=0.5, 1,0)</f>
        <v>1</v>
      </c>
      <c r="T567" s="1" t="str">
        <f>IF(amazon[[#This Row],[Discounted_Price]]&lt;200, "₹200", IF(amazon[[#This Row],[Discounted_Price]]&lt;= 500, "₹200–₹500", "&gt;₹500"))</f>
        <v>&gt;₹500</v>
      </c>
      <c r="U567" s="3">
        <f>amazon[[#This Row],[Rating]]*amazon[[#This Row],[Rating_Count]]</f>
        <v>439319.1</v>
      </c>
      <c r="V56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67">
        <f>IF(amazon[[#This Row],[Rating_Count]]&lt;1000,1, 0)</f>
        <v>0</v>
      </c>
      <c r="X567" s="3">
        <f>VALUE(amazon[[#This Row],[Rating]]*amazon[[#This Row],[Rating_Count]])</f>
        <v>439319.1</v>
      </c>
    </row>
    <row r="568" spans="1:24" x14ac:dyDescent="0.2">
      <c r="A568" t="s">
        <v>4235</v>
      </c>
      <c r="B568" t="s">
        <v>11576</v>
      </c>
      <c r="C568" t="s">
        <v>11248</v>
      </c>
      <c r="D568" s="2">
        <v>499</v>
      </c>
      <c r="E568" s="2">
        <v>999</v>
      </c>
      <c r="F568" s="2">
        <v>0.5</v>
      </c>
      <c r="G568" s="2">
        <v>3.9</v>
      </c>
      <c r="H568" s="3">
        <v>92995</v>
      </c>
      <c r="I568" t="s">
        <v>4236</v>
      </c>
      <c r="J568" t="s">
        <v>4237</v>
      </c>
      <c r="K568" t="s">
        <v>4238</v>
      </c>
      <c r="L568" t="s">
        <v>4239</v>
      </c>
      <c r="M568" t="s">
        <v>4240</v>
      </c>
      <c r="N568" t="s">
        <v>4241</v>
      </c>
      <c r="O568" t="s">
        <v>4242</v>
      </c>
      <c r="P568" t="s">
        <v>4243</v>
      </c>
      <c r="Q568" t="str">
        <f>IF(amazon[[#This Row],[Discount_Percentage]] &gt;= 50, "Yes", "No")</f>
        <v>No</v>
      </c>
      <c r="R568" s="3">
        <f>amazon[[#This Row],[Actual_Price]]*amazon[[#This Row],[Rating_Count]]</f>
        <v>92902005</v>
      </c>
      <c r="S568" s="7">
        <f>IF(amazon[[#This Row],[Discount_Percentage]]&gt;=0.5, 1,0)</f>
        <v>1</v>
      </c>
      <c r="T568" s="1" t="str">
        <f>IF(amazon[[#This Row],[Discounted_Price]]&lt;200, "₹200", IF(amazon[[#This Row],[Discounted_Price]]&lt;= 500, "₹200–₹500", "&gt;₹500"))</f>
        <v>₹200–₹500</v>
      </c>
      <c r="U568" s="3">
        <f>amazon[[#This Row],[Rating]]*amazon[[#This Row],[Rating_Count]]</f>
        <v>362680.5</v>
      </c>
      <c r="V56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68">
        <f>IF(amazon[[#This Row],[Rating_Count]]&lt;1000,1, 0)</f>
        <v>0</v>
      </c>
      <c r="X568" s="3">
        <f>VALUE(amazon[[#This Row],[Rating]]*amazon[[#This Row],[Rating_Count]])</f>
        <v>362680.5</v>
      </c>
    </row>
    <row r="569" spans="1:24" x14ac:dyDescent="0.2">
      <c r="A569" t="s">
        <v>4244</v>
      </c>
      <c r="B569" t="s">
        <v>11577</v>
      </c>
      <c r="C569" t="s">
        <v>11244</v>
      </c>
      <c r="D569" s="2">
        <v>99</v>
      </c>
      <c r="E569" s="2">
        <v>999</v>
      </c>
      <c r="F569" s="2">
        <v>0.9</v>
      </c>
      <c r="G569" s="2">
        <v>4.0999999999999996</v>
      </c>
      <c r="H569" s="3">
        <v>8751</v>
      </c>
      <c r="I569" t="s">
        <v>3968</v>
      </c>
      <c r="J569" t="s">
        <v>4245</v>
      </c>
      <c r="K569" t="s">
        <v>4246</v>
      </c>
      <c r="L569" t="s">
        <v>4247</v>
      </c>
      <c r="M569" t="s">
        <v>4248</v>
      </c>
      <c r="N569" t="s">
        <v>4249</v>
      </c>
      <c r="O569" t="s">
        <v>4250</v>
      </c>
      <c r="P569" t="s">
        <v>4251</v>
      </c>
      <c r="Q569" t="str">
        <f>IF(amazon[[#This Row],[Discount_Percentage]] &gt;= 50, "Yes", "No")</f>
        <v>No</v>
      </c>
      <c r="R569" s="3">
        <f>amazon[[#This Row],[Actual_Price]]*amazon[[#This Row],[Rating_Count]]</f>
        <v>8742249</v>
      </c>
      <c r="S569" s="7">
        <f>IF(amazon[[#This Row],[Discount_Percentage]]&gt;=0.5, 1,0)</f>
        <v>1</v>
      </c>
      <c r="T569" s="1" t="str">
        <f>IF(amazon[[#This Row],[Discounted_Price]]&lt;200, "₹200", IF(amazon[[#This Row],[Discounted_Price]]&lt;= 500, "₹200–₹500", "&gt;₹500"))</f>
        <v>₹200</v>
      </c>
      <c r="U569" s="3">
        <f>amazon[[#This Row],[Rating]]*amazon[[#This Row],[Rating_Count]]</f>
        <v>35879.1</v>
      </c>
      <c r="V56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69">
        <f>IF(amazon[[#This Row],[Rating_Count]]&lt;1000,1, 0)</f>
        <v>0</v>
      </c>
      <c r="X569" s="3">
        <f>VALUE(amazon[[#This Row],[Rating]]*amazon[[#This Row],[Rating_Count]])</f>
        <v>35879.1</v>
      </c>
    </row>
    <row r="570" spans="1:24" x14ac:dyDescent="0.2">
      <c r="A570" t="s">
        <v>4252</v>
      </c>
      <c r="B570" t="s">
        <v>11578</v>
      </c>
      <c r="C570" t="s">
        <v>11244</v>
      </c>
      <c r="D570" s="2">
        <v>475</v>
      </c>
      <c r="E570" s="2">
        <v>1500</v>
      </c>
      <c r="F570" s="2">
        <v>0.68</v>
      </c>
      <c r="G570" s="2">
        <v>4.2</v>
      </c>
      <c r="H570" s="3">
        <v>64273</v>
      </c>
      <c r="I570" t="s">
        <v>4253</v>
      </c>
      <c r="J570" t="s">
        <v>4254</v>
      </c>
      <c r="K570" t="s">
        <v>4255</v>
      </c>
      <c r="L570" t="s">
        <v>4256</v>
      </c>
      <c r="M570" t="s">
        <v>4257</v>
      </c>
      <c r="N570" t="s">
        <v>4258</v>
      </c>
      <c r="O570" t="s">
        <v>4259</v>
      </c>
      <c r="P570" t="s">
        <v>4260</v>
      </c>
      <c r="Q570" t="str">
        <f>IF(amazon[[#This Row],[Discount_Percentage]] &gt;= 50, "Yes", "No")</f>
        <v>No</v>
      </c>
      <c r="R570" s="3">
        <f>amazon[[#This Row],[Actual_Price]]*amazon[[#This Row],[Rating_Count]]</f>
        <v>96409500</v>
      </c>
      <c r="S570" s="7">
        <f>IF(amazon[[#This Row],[Discount_Percentage]]&gt;=0.5, 1,0)</f>
        <v>1</v>
      </c>
      <c r="T570" s="1" t="str">
        <f>IF(amazon[[#This Row],[Discounted_Price]]&lt;200, "₹200", IF(amazon[[#This Row],[Discounted_Price]]&lt;= 500, "₹200–₹500", "&gt;₹500"))</f>
        <v>₹200–₹500</v>
      </c>
      <c r="U570" s="3">
        <f>amazon[[#This Row],[Rating]]*amazon[[#This Row],[Rating_Count]]</f>
        <v>269946.60000000003</v>
      </c>
      <c r="V57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70">
        <f>IF(amazon[[#This Row],[Rating_Count]]&lt;1000,1, 0)</f>
        <v>0</v>
      </c>
      <c r="X570" s="3">
        <f>VALUE(amazon[[#This Row],[Rating]]*amazon[[#This Row],[Rating_Count]])</f>
        <v>269946.60000000003</v>
      </c>
    </row>
    <row r="571" spans="1:24" x14ac:dyDescent="0.2">
      <c r="A571" t="s">
        <v>4261</v>
      </c>
      <c r="B571" t="s">
        <v>11579</v>
      </c>
      <c r="C571" t="s">
        <v>11244</v>
      </c>
      <c r="D571" s="2">
        <v>269</v>
      </c>
      <c r="E571" s="2">
        <v>649</v>
      </c>
      <c r="F571" s="2">
        <v>0.59</v>
      </c>
      <c r="G571" s="2">
        <v>4.3</v>
      </c>
      <c r="H571" s="3">
        <v>54315</v>
      </c>
      <c r="I571" t="s">
        <v>4262</v>
      </c>
      <c r="J571" t="s">
        <v>4263</v>
      </c>
      <c r="K571" t="s">
        <v>4264</v>
      </c>
      <c r="L571" t="s">
        <v>4265</v>
      </c>
      <c r="M571" t="s">
        <v>4266</v>
      </c>
      <c r="N571" t="s">
        <v>4267</v>
      </c>
      <c r="O571" t="s">
        <v>4268</v>
      </c>
      <c r="P571" t="s">
        <v>4269</v>
      </c>
      <c r="Q571" t="str">
        <f>IF(amazon[[#This Row],[Discount_Percentage]] &gt;= 50, "Yes", "No")</f>
        <v>No</v>
      </c>
      <c r="R571" s="3">
        <f>amazon[[#This Row],[Actual_Price]]*amazon[[#This Row],[Rating_Count]]</f>
        <v>35250435</v>
      </c>
      <c r="S571" s="7">
        <f>IF(amazon[[#This Row],[Discount_Percentage]]&gt;=0.5, 1,0)</f>
        <v>1</v>
      </c>
      <c r="T571" s="1" t="str">
        <f>IF(amazon[[#This Row],[Discounted_Price]]&lt;200, "₹200", IF(amazon[[#This Row],[Discounted_Price]]&lt;= 500, "₹200–₹500", "&gt;₹500"))</f>
        <v>₹200–₹500</v>
      </c>
      <c r="U571" s="3">
        <f>amazon[[#This Row],[Rating]]*amazon[[#This Row],[Rating_Count]]</f>
        <v>233554.5</v>
      </c>
      <c r="V57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71">
        <f>IF(amazon[[#This Row],[Rating_Count]]&lt;1000,1, 0)</f>
        <v>0</v>
      </c>
      <c r="X571" s="3">
        <f>VALUE(amazon[[#This Row],[Rating]]*amazon[[#This Row],[Rating_Count]])</f>
        <v>233554.5</v>
      </c>
    </row>
    <row r="572" spans="1:24" x14ac:dyDescent="0.2">
      <c r="A572" t="s">
        <v>4270</v>
      </c>
      <c r="B572" t="s">
        <v>11291</v>
      </c>
      <c r="C572" t="s">
        <v>11244</v>
      </c>
      <c r="D572" s="2">
        <v>299</v>
      </c>
      <c r="E572" s="2">
        <v>599</v>
      </c>
      <c r="F572" s="2">
        <v>0.5</v>
      </c>
      <c r="G572" s="2">
        <v>4.0999999999999996</v>
      </c>
      <c r="H572" s="3">
        <v>1597</v>
      </c>
      <c r="I572" t="s">
        <v>4271</v>
      </c>
      <c r="J572" t="s">
        <v>4272</v>
      </c>
      <c r="K572" t="s">
        <v>4273</v>
      </c>
      <c r="L572" t="s">
        <v>4274</v>
      </c>
      <c r="M572" t="s">
        <v>4275</v>
      </c>
      <c r="N572" t="s">
        <v>4276</v>
      </c>
      <c r="O572" t="s">
        <v>4277</v>
      </c>
      <c r="P572" t="s">
        <v>4278</v>
      </c>
      <c r="Q572" t="str">
        <f>IF(amazon[[#This Row],[Discount_Percentage]] &gt;= 50, "Yes", "No")</f>
        <v>No</v>
      </c>
      <c r="R572" s="3">
        <f>amazon[[#This Row],[Actual_Price]]*amazon[[#This Row],[Rating_Count]]</f>
        <v>956603</v>
      </c>
      <c r="S572" s="7">
        <f>IF(amazon[[#This Row],[Discount_Percentage]]&gt;=0.5, 1,0)</f>
        <v>1</v>
      </c>
      <c r="T572" s="1" t="str">
        <f>IF(amazon[[#This Row],[Discounted_Price]]&lt;200, "₹200", IF(amazon[[#This Row],[Discounted_Price]]&lt;= 500, "₹200–₹500", "&gt;₹500"))</f>
        <v>₹200–₹500</v>
      </c>
      <c r="U572" s="3">
        <f>amazon[[#This Row],[Rating]]*amazon[[#This Row],[Rating_Count]]</f>
        <v>6547.7</v>
      </c>
      <c r="V57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72">
        <f>IF(amazon[[#This Row],[Rating_Count]]&lt;1000,1, 0)</f>
        <v>0</v>
      </c>
      <c r="X572" s="3">
        <f>VALUE(amazon[[#This Row],[Rating]]*amazon[[#This Row],[Rating_Count]])</f>
        <v>6547.7</v>
      </c>
    </row>
    <row r="573" spans="1:24" x14ac:dyDescent="0.2">
      <c r="A573" t="s">
        <v>4279</v>
      </c>
      <c r="B573" t="s">
        <v>11580</v>
      </c>
      <c r="C573" t="s">
        <v>11248</v>
      </c>
      <c r="D573" s="2">
        <v>329</v>
      </c>
      <c r="E573" s="2">
        <v>999</v>
      </c>
      <c r="F573" s="2">
        <v>0.67</v>
      </c>
      <c r="G573" s="2">
        <v>3.9</v>
      </c>
      <c r="H573" s="3">
        <v>77027</v>
      </c>
      <c r="I573" t="s">
        <v>4280</v>
      </c>
      <c r="J573" t="s">
        <v>4281</v>
      </c>
      <c r="K573" t="s">
        <v>4282</v>
      </c>
      <c r="L573" t="s">
        <v>4283</v>
      </c>
      <c r="M573" t="s">
        <v>4284</v>
      </c>
      <c r="N573" t="s">
        <v>4285</v>
      </c>
      <c r="O573" t="s">
        <v>4286</v>
      </c>
      <c r="P573" t="s">
        <v>4287</v>
      </c>
      <c r="Q573" t="str">
        <f>IF(amazon[[#This Row],[Discount_Percentage]] &gt;= 50, "Yes", "No")</f>
        <v>No</v>
      </c>
      <c r="R573" s="3">
        <f>amazon[[#This Row],[Actual_Price]]*amazon[[#This Row],[Rating_Count]]</f>
        <v>76949973</v>
      </c>
      <c r="S573" s="7">
        <f>IF(amazon[[#This Row],[Discount_Percentage]]&gt;=0.5, 1,0)</f>
        <v>1</v>
      </c>
      <c r="T573" s="1" t="str">
        <f>IF(amazon[[#This Row],[Discounted_Price]]&lt;200, "₹200", IF(amazon[[#This Row],[Discounted_Price]]&lt;= 500, "₹200–₹500", "&gt;₹500"))</f>
        <v>₹200–₹500</v>
      </c>
      <c r="U573" s="3">
        <f>amazon[[#This Row],[Rating]]*amazon[[#This Row],[Rating_Count]]</f>
        <v>300405.3</v>
      </c>
      <c r="V57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73">
        <f>IF(amazon[[#This Row],[Rating_Count]]&lt;1000,1, 0)</f>
        <v>0</v>
      </c>
      <c r="X573" s="3">
        <f>VALUE(amazon[[#This Row],[Rating]]*amazon[[#This Row],[Rating_Count]])</f>
        <v>300405.3</v>
      </c>
    </row>
    <row r="574" spans="1:24" x14ac:dyDescent="0.2">
      <c r="A574" t="s">
        <v>4288</v>
      </c>
      <c r="B574" t="s">
        <v>11581</v>
      </c>
      <c r="C574" t="s">
        <v>11244</v>
      </c>
      <c r="D574" s="2">
        <v>549</v>
      </c>
      <c r="E574" s="2">
        <v>1799</v>
      </c>
      <c r="F574" s="2">
        <v>0.69</v>
      </c>
      <c r="G574" s="2">
        <v>4.3</v>
      </c>
      <c r="H574" s="3">
        <v>28829</v>
      </c>
      <c r="I574" t="s">
        <v>4289</v>
      </c>
      <c r="J574" t="s">
        <v>4290</v>
      </c>
      <c r="K574" t="s">
        <v>4291</v>
      </c>
      <c r="L574" t="s">
        <v>4292</v>
      </c>
      <c r="M574" t="s">
        <v>4293</v>
      </c>
      <c r="N574" t="s">
        <v>4294</v>
      </c>
      <c r="O574" t="s">
        <v>4295</v>
      </c>
      <c r="P574" t="s">
        <v>4296</v>
      </c>
      <c r="Q574" t="str">
        <f>IF(amazon[[#This Row],[Discount_Percentage]] &gt;= 50, "Yes", "No")</f>
        <v>No</v>
      </c>
      <c r="R574" s="3">
        <f>amazon[[#This Row],[Actual_Price]]*amazon[[#This Row],[Rating_Count]]</f>
        <v>51863371</v>
      </c>
      <c r="S574" s="7">
        <f>IF(amazon[[#This Row],[Discount_Percentage]]&gt;=0.5, 1,0)</f>
        <v>1</v>
      </c>
      <c r="T574" s="1" t="str">
        <f>IF(amazon[[#This Row],[Discounted_Price]]&lt;200, "₹200", IF(amazon[[#This Row],[Discounted_Price]]&lt;= 500, "₹200–₹500", "&gt;₹500"))</f>
        <v>&gt;₹500</v>
      </c>
      <c r="U574" s="3">
        <f>amazon[[#This Row],[Rating]]*amazon[[#This Row],[Rating_Count]]</f>
        <v>123964.7</v>
      </c>
      <c r="V57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74">
        <f>IF(amazon[[#This Row],[Rating_Count]]&lt;1000,1, 0)</f>
        <v>0</v>
      </c>
      <c r="X574" s="3">
        <f>VALUE(amazon[[#This Row],[Rating]]*amazon[[#This Row],[Rating_Count]])</f>
        <v>123964.7</v>
      </c>
    </row>
    <row r="575" spans="1:24" x14ac:dyDescent="0.2">
      <c r="A575" t="s">
        <v>4297</v>
      </c>
      <c r="B575" t="s">
        <v>11582</v>
      </c>
      <c r="C575" t="s">
        <v>11244</v>
      </c>
      <c r="D575" s="2">
        <v>299</v>
      </c>
      <c r="E575" s="2">
        <v>650</v>
      </c>
      <c r="F575" s="2">
        <v>0.54</v>
      </c>
      <c r="G575" s="2">
        <v>4.5</v>
      </c>
      <c r="H575" s="3">
        <v>33176</v>
      </c>
      <c r="I575" t="s">
        <v>4298</v>
      </c>
      <c r="J575" t="s">
        <v>4299</v>
      </c>
      <c r="K575" t="s">
        <v>4300</v>
      </c>
      <c r="L575" t="s">
        <v>4301</v>
      </c>
      <c r="M575" t="s">
        <v>4302</v>
      </c>
      <c r="N575" t="s">
        <v>4303</v>
      </c>
      <c r="O575" t="s">
        <v>4304</v>
      </c>
      <c r="P575" t="s">
        <v>4305</v>
      </c>
      <c r="Q575" t="str">
        <f>IF(amazon[[#This Row],[Discount_Percentage]] &gt;= 50, "Yes", "No")</f>
        <v>No</v>
      </c>
      <c r="R575" s="3">
        <f>amazon[[#This Row],[Actual_Price]]*amazon[[#This Row],[Rating_Count]]</f>
        <v>21564400</v>
      </c>
      <c r="S575" s="7">
        <f>IF(amazon[[#This Row],[Discount_Percentage]]&gt;=0.5, 1,0)</f>
        <v>1</v>
      </c>
      <c r="T575" s="1" t="str">
        <f>IF(amazon[[#This Row],[Discounted_Price]]&lt;200, "₹200", IF(amazon[[#This Row],[Discounted_Price]]&lt;= 500, "₹200–₹500", "&gt;₹500"))</f>
        <v>₹200–₹500</v>
      </c>
      <c r="U575" s="3">
        <f>amazon[[#This Row],[Rating]]*amazon[[#This Row],[Rating_Count]]</f>
        <v>149292</v>
      </c>
      <c r="V57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75">
        <f>IF(amazon[[#This Row],[Rating_Count]]&lt;1000,1, 0)</f>
        <v>0</v>
      </c>
      <c r="X575" s="3">
        <f>VALUE(amazon[[#This Row],[Rating]]*amazon[[#This Row],[Rating_Count]])</f>
        <v>149292</v>
      </c>
    </row>
    <row r="576" spans="1:24" x14ac:dyDescent="0.2">
      <c r="A576" t="s">
        <v>4306</v>
      </c>
      <c r="B576" t="s">
        <v>11583</v>
      </c>
      <c r="C576" t="s">
        <v>11245</v>
      </c>
      <c r="D576" s="2">
        <v>798</v>
      </c>
      <c r="E576" s="2">
        <v>1995</v>
      </c>
      <c r="F576" s="2">
        <v>0.6</v>
      </c>
      <c r="G576" s="2">
        <v>4</v>
      </c>
      <c r="H576" s="3">
        <v>68664</v>
      </c>
      <c r="I576" t="s">
        <v>4307</v>
      </c>
      <c r="J576" t="s">
        <v>4308</v>
      </c>
      <c r="K576" t="s">
        <v>4309</v>
      </c>
      <c r="L576" t="s">
        <v>4310</v>
      </c>
      <c r="M576" t="s">
        <v>4311</v>
      </c>
      <c r="N576" t="s">
        <v>4312</v>
      </c>
      <c r="O576" t="s">
        <v>4313</v>
      </c>
      <c r="P576" t="s">
        <v>4314</v>
      </c>
      <c r="Q576" t="str">
        <f>IF(amazon[[#This Row],[Discount_Percentage]] &gt;= 50, "Yes", "No")</f>
        <v>No</v>
      </c>
      <c r="R576" s="3">
        <f>amazon[[#This Row],[Actual_Price]]*amazon[[#This Row],[Rating_Count]]</f>
        <v>136984680</v>
      </c>
      <c r="S576" s="7">
        <f>IF(amazon[[#This Row],[Discount_Percentage]]&gt;=0.5, 1,0)</f>
        <v>1</v>
      </c>
      <c r="T576" s="1" t="str">
        <f>IF(amazon[[#This Row],[Discounted_Price]]&lt;200, "₹200", IF(amazon[[#This Row],[Discounted_Price]]&lt;= 500, "₹200–₹500", "&gt;₹500"))</f>
        <v>&gt;₹500</v>
      </c>
      <c r="U576" s="3">
        <f>amazon[[#This Row],[Rating]]*amazon[[#This Row],[Rating_Count]]</f>
        <v>274656</v>
      </c>
      <c r="V57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76">
        <f>IF(amazon[[#This Row],[Rating_Count]]&lt;1000,1, 0)</f>
        <v>0</v>
      </c>
      <c r="X576" s="3">
        <f>VALUE(amazon[[#This Row],[Rating]]*amazon[[#This Row],[Rating_Count]])</f>
        <v>274656</v>
      </c>
    </row>
    <row r="577" spans="1:24" x14ac:dyDescent="0.2">
      <c r="A577" t="s">
        <v>4315</v>
      </c>
      <c r="B577" t="s">
        <v>11302</v>
      </c>
      <c r="C577" t="s">
        <v>11248</v>
      </c>
      <c r="D577" s="2">
        <v>266</v>
      </c>
      <c r="E577" s="2">
        <v>315</v>
      </c>
      <c r="F577" s="2">
        <v>0.16</v>
      </c>
      <c r="G577" s="2">
        <v>4.5</v>
      </c>
      <c r="H577" s="3">
        <v>28030</v>
      </c>
      <c r="I577" t="s">
        <v>4316</v>
      </c>
      <c r="J577" t="s">
        <v>4317</v>
      </c>
      <c r="K577" t="s">
        <v>4318</v>
      </c>
      <c r="L577" t="s">
        <v>4319</v>
      </c>
      <c r="M577" t="s">
        <v>4320</v>
      </c>
      <c r="N577" t="s">
        <v>4321</v>
      </c>
      <c r="O577" t="s">
        <v>4322</v>
      </c>
      <c r="P577" t="s">
        <v>4323</v>
      </c>
      <c r="Q577" t="str">
        <f>IF(amazon[[#This Row],[Discount_Percentage]] &gt;= 50, "Yes", "No")</f>
        <v>No</v>
      </c>
      <c r="R577" s="3">
        <f>amazon[[#This Row],[Actual_Price]]*amazon[[#This Row],[Rating_Count]]</f>
        <v>8829450</v>
      </c>
      <c r="S577" s="7">
        <f>IF(amazon[[#This Row],[Discount_Percentage]]&gt;=0.5, 1,0)</f>
        <v>0</v>
      </c>
      <c r="T577" s="1" t="str">
        <f>IF(amazon[[#This Row],[Discounted_Price]]&lt;200, "₹200", IF(amazon[[#This Row],[Discounted_Price]]&lt;= 500, "₹200–₹500", "&gt;₹500"))</f>
        <v>₹200–₹500</v>
      </c>
      <c r="U577" s="3">
        <f>amazon[[#This Row],[Rating]]*amazon[[#This Row],[Rating_Count]]</f>
        <v>126135</v>
      </c>
      <c r="V57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77">
        <f>IF(amazon[[#This Row],[Rating_Count]]&lt;1000,1, 0)</f>
        <v>0</v>
      </c>
      <c r="X577" s="3">
        <f>VALUE(amazon[[#This Row],[Rating]]*amazon[[#This Row],[Rating_Count]])</f>
        <v>126135</v>
      </c>
    </row>
    <row r="578" spans="1:24" x14ac:dyDescent="0.2">
      <c r="A578" t="s">
        <v>4324</v>
      </c>
      <c r="B578" t="s">
        <v>11584</v>
      </c>
      <c r="C578" t="s">
        <v>11249</v>
      </c>
      <c r="D578" s="2">
        <v>50</v>
      </c>
      <c r="E578" s="2">
        <v>50</v>
      </c>
      <c r="F578" s="2">
        <v>0</v>
      </c>
      <c r="G578" s="2">
        <v>4.3</v>
      </c>
      <c r="H578" s="3">
        <v>5792</v>
      </c>
      <c r="I578" t="s">
        <v>4325</v>
      </c>
      <c r="J578" t="s">
        <v>4326</v>
      </c>
      <c r="K578" t="s">
        <v>4327</v>
      </c>
      <c r="L578" t="s">
        <v>4328</v>
      </c>
      <c r="M578" t="s">
        <v>4329</v>
      </c>
      <c r="N578" t="s">
        <v>4330</v>
      </c>
      <c r="O578" t="s">
        <v>4331</v>
      </c>
      <c r="P578" t="s">
        <v>4332</v>
      </c>
      <c r="Q578" t="str">
        <f>IF(amazon[[#This Row],[Discount_Percentage]] &gt;= 50, "Yes", "No")</f>
        <v>No</v>
      </c>
      <c r="R578" s="3">
        <f>amazon[[#This Row],[Actual_Price]]*amazon[[#This Row],[Rating_Count]]</f>
        <v>289600</v>
      </c>
      <c r="S578" s="7">
        <f>IF(amazon[[#This Row],[Discount_Percentage]]&gt;=0.5, 1,0)</f>
        <v>0</v>
      </c>
      <c r="T578" s="1" t="str">
        <f>IF(amazon[[#This Row],[Discounted_Price]]&lt;200, "₹200", IF(amazon[[#This Row],[Discounted_Price]]&lt;= 500, "₹200–₹500", "&gt;₹500"))</f>
        <v>₹200</v>
      </c>
      <c r="U578" s="3">
        <f>amazon[[#This Row],[Rating]]*amazon[[#This Row],[Rating_Count]]</f>
        <v>24905.599999999999</v>
      </c>
      <c r="V57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78">
        <f>IF(amazon[[#This Row],[Rating_Count]]&lt;1000,1, 0)</f>
        <v>0</v>
      </c>
      <c r="X578" s="3">
        <f>VALUE(amazon[[#This Row],[Rating]]*amazon[[#This Row],[Rating_Count]])</f>
        <v>24905.599999999999</v>
      </c>
    </row>
    <row r="579" spans="1:24" x14ac:dyDescent="0.2">
      <c r="A579" t="s">
        <v>4333</v>
      </c>
      <c r="B579" t="s">
        <v>11585</v>
      </c>
      <c r="C579" t="s">
        <v>11250</v>
      </c>
      <c r="D579" s="2">
        <v>130</v>
      </c>
      <c r="E579" s="2">
        <v>165</v>
      </c>
      <c r="F579" s="2">
        <v>0.21</v>
      </c>
      <c r="G579" s="2">
        <v>3.9</v>
      </c>
      <c r="H579" s="3">
        <v>14778</v>
      </c>
      <c r="I579" t="s">
        <v>4334</v>
      </c>
      <c r="J579" t="s">
        <v>4335</v>
      </c>
      <c r="K579" t="s">
        <v>4336</v>
      </c>
      <c r="L579" t="s">
        <v>4337</v>
      </c>
      <c r="M579" t="s">
        <v>4338</v>
      </c>
      <c r="N579" t="s">
        <v>4339</v>
      </c>
      <c r="O579" t="s">
        <v>4340</v>
      </c>
      <c r="P579" t="s">
        <v>4341</v>
      </c>
      <c r="Q579" t="str">
        <f>IF(amazon[[#This Row],[Discount_Percentage]] &gt;= 50, "Yes", "No")</f>
        <v>No</v>
      </c>
      <c r="R579" s="3">
        <f>amazon[[#This Row],[Actual_Price]]*amazon[[#This Row],[Rating_Count]]</f>
        <v>2438370</v>
      </c>
      <c r="S579" s="7">
        <f>IF(amazon[[#This Row],[Discount_Percentage]]&gt;=0.5, 1,0)</f>
        <v>0</v>
      </c>
      <c r="T579" s="1" t="str">
        <f>IF(amazon[[#This Row],[Discounted_Price]]&lt;200, "₹200", IF(amazon[[#This Row],[Discounted_Price]]&lt;= 500, "₹200–₹500", "&gt;₹500"))</f>
        <v>₹200</v>
      </c>
      <c r="U579" s="3">
        <f>amazon[[#This Row],[Rating]]*amazon[[#This Row],[Rating_Count]]</f>
        <v>57634.2</v>
      </c>
      <c r="V57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79">
        <f>IF(amazon[[#This Row],[Rating_Count]]&lt;1000,1, 0)</f>
        <v>0</v>
      </c>
      <c r="X579" s="3">
        <f>VALUE(amazon[[#This Row],[Rating]]*amazon[[#This Row],[Rating_Count]])</f>
        <v>57634.2</v>
      </c>
    </row>
    <row r="580" spans="1:24" x14ac:dyDescent="0.2">
      <c r="A580" t="s">
        <v>4342</v>
      </c>
      <c r="B580" t="s">
        <v>11484</v>
      </c>
      <c r="C580" t="s">
        <v>11248</v>
      </c>
      <c r="D580" s="2">
        <v>449</v>
      </c>
      <c r="E580" s="2">
        <v>1290</v>
      </c>
      <c r="F580" s="2">
        <v>0.65</v>
      </c>
      <c r="G580" s="2">
        <v>4.0999999999999996</v>
      </c>
      <c r="H580" s="3">
        <v>91770</v>
      </c>
      <c r="I580" t="s">
        <v>4343</v>
      </c>
      <c r="J580" t="s">
        <v>4344</v>
      </c>
      <c r="K580" t="s">
        <v>4345</v>
      </c>
      <c r="L580" t="s">
        <v>4346</v>
      </c>
      <c r="M580" t="s">
        <v>4347</v>
      </c>
      <c r="N580" t="s">
        <v>4348</v>
      </c>
      <c r="O580" t="s">
        <v>4349</v>
      </c>
      <c r="P580" t="s">
        <v>4350</v>
      </c>
      <c r="Q580" t="str">
        <f>IF(amazon[[#This Row],[Discount_Percentage]] &gt;= 50, "Yes", "No")</f>
        <v>No</v>
      </c>
      <c r="R580" s="3">
        <f>amazon[[#This Row],[Actual_Price]]*amazon[[#This Row],[Rating_Count]]</f>
        <v>118383300</v>
      </c>
      <c r="S580" s="7">
        <f>IF(amazon[[#This Row],[Discount_Percentage]]&gt;=0.5, 1,0)</f>
        <v>1</v>
      </c>
      <c r="T580" s="1" t="str">
        <f>IF(amazon[[#This Row],[Discounted_Price]]&lt;200, "₹200", IF(amazon[[#This Row],[Discounted_Price]]&lt;= 500, "₹200–₹500", "&gt;₹500"))</f>
        <v>₹200–₹500</v>
      </c>
      <c r="U580" s="3">
        <f>amazon[[#This Row],[Rating]]*amazon[[#This Row],[Rating_Count]]</f>
        <v>376256.99999999994</v>
      </c>
      <c r="V58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80">
        <f>IF(amazon[[#This Row],[Rating_Count]]&lt;1000,1, 0)</f>
        <v>0</v>
      </c>
      <c r="X580" s="3">
        <f>VALUE(amazon[[#This Row],[Rating]]*amazon[[#This Row],[Rating_Count]])</f>
        <v>376256.99999999994</v>
      </c>
    </row>
    <row r="581" spans="1:24" x14ac:dyDescent="0.2">
      <c r="A581" t="s">
        <v>4351</v>
      </c>
      <c r="B581" t="s">
        <v>11484</v>
      </c>
      <c r="C581" t="s">
        <v>11248</v>
      </c>
      <c r="D581" s="2">
        <v>399</v>
      </c>
      <c r="E581" s="2">
        <v>1290</v>
      </c>
      <c r="F581" s="2">
        <v>0.69</v>
      </c>
      <c r="G581" s="2">
        <v>4.2</v>
      </c>
      <c r="H581" s="3">
        <v>206</v>
      </c>
      <c r="I581" t="s">
        <v>4352</v>
      </c>
      <c r="J581" t="s">
        <v>4353</v>
      </c>
      <c r="K581" t="s">
        <v>4354</v>
      </c>
      <c r="L581" t="s">
        <v>4355</v>
      </c>
      <c r="M581" t="s">
        <v>4356</v>
      </c>
      <c r="N581" t="s">
        <v>4357</v>
      </c>
      <c r="O581" t="s">
        <v>4358</v>
      </c>
      <c r="P581" t="s">
        <v>4359</v>
      </c>
      <c r="Q581" t="str">
        <f>IF(amazon[[#This Row],[Discount_Percentage]] &gt;= 50, "Yes", "No")</f>
        <v>No</v>
      </c>
      <c r="R581" s="3">
        <f>amazon[[#This Row],[Actual_Price]]*amazon[[#This Row],[Rating_Count]]</f>
        <v>265740</v>
      </c>
      <c r="S581" s="7">
        <f>IF(amazon[[#This Row],[Discount_Percentage]]&gt;=0.5, 1,0)</f>
        <v>1</v>
      </c>
      <c r="T581" s="1" t="str">
        <f>IF(amazon[[#This Row],[Discounted_Price]]&lt;200, "₹200", IF(amazon[[#This Row],[Discounted_Price]]&lt;= 500, "₹200–₹500", "&gt;₹500"))</f>
        <v>₹200–₹500</v>
      </c>
      <c r="U581" s="3">
        <f>amazon[[#This Row],[Rating]]*amazon[[#This Row],[Rating_Count]]</f>
        <v>865.2</v>
      </c>
      <c r="V58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81">
        <f>IF(amazon[[#This Row],[Rating_Count]]&lt;1000,1, 0)</f>
        <v>1</v>
      </c>
      <c r="X581" s="3">
        <f>VALUE(amazon[[#This Row],[Rating]]*amazon[[#This Row],[Rating_Count]])</f>
        <v>865.2</v>
      </c>
    </row>
    <row r="582" spans="1:24" x14ac:dyDescent="0.2">
      <c r="A582" t="s">
        <v>4360</v>
      </c>
      <c r="B582" t="s">
        <v>11586</v>
      </c>
      <c r="C582" t="s">
        <v>11244</v>
      </c>
      <c r="D582" s="2">
        <v>1399</v>
      </c>
      <c r="E582" s="2">
        <v>2498</v>
      </c>
      <c r="F582" s="2">
        <v>0.44</v>
      </c>
      <c r="G582" s="2">
        <v>4.2</v>
      </c>
      <c r="H582" s="3">
        <v>33717</v>
      </c>
      <c r="I582" t="s">
        <v>4361</v>
      </c>
      <c r="J582" t="s">
        <v>4362</v>
      </c>
      <c r="K582" t="s">
        <v>4363</v>
      </c>
      <c r="L582" t="s">
        <v>4364</v>
      </c>
      <c r="M582" t="s">
        <v>4365</v>
      </c>
      <c r="N582" t="s">
        <v>4366</v>
      </c>
      <c r="O582" t="s">
        <v>4367</v>
      </c>
      <c r="P582" t="s">
        <v>4368</v>
      </c>
      <c r="Q582" t="str">
        <f>IF(amazon[[#This Row],[Discount_Percentage]] &gt;= 50, "Yes", "No")</f>
        <v>No</v>
      </c>
      <c r="R582" s="3">
        <f>amazon[[#This Row],[Actual_Price]]*amazon[[#This Row],[Rating_Count]]</f>
        <v>84225066</v>
      </c>
      <c r="S582" s="7">
        <f>IF(amazon[[#This Row],[Discount_Percentage]]&gt;=0.5, 1,0)</f>
        <v>0</v>
      </c>
      <c r="T582" s="1" t="str">
        <f>IF(amazon[[#This Row],[Discounted_Price]]&lt;200, "₹200", IF(amazon[[#This Row],[Discounted_Price]]&lt;= 500, "₹200–₹500", "&gt;₹500"))</f>
        <v>&gt;₹500</v>
      </c>
      <c r="U582" s="3">
        <f>amazon[[#This Row],[Rating]]*amazon[[#This Row],[Rating_Count]]</f>
        <v>141611.4</v>
      </c>
      <c r="V58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82">
        <f>IF(amazon[[#This Row],[Rating_Count]]&lt;1000,1, 0)</f>
        <v>0</v>
      </c>
      <c r="X582" s="3">
        <f>VALUE(amazon[[#This Row],[Rating]]*amazon[[#This Row],[Rating_Count]])</f>
        <v>141611.4</v>
      </c>
    </row>
    <row r="583" spans="1:24" x14ac:dyDescent="0.2">
      <c r="A583" t="s">
        <v>4369</v>
      </c>
      <c r="B583" t="s">
        <v>11587</v>
      </c>
      <c r="C583" t="s">
        <v>11244</v>
      </c>
      <c r="D583" s="2">
        <v>4098</v>
      </c>
      <c r="E583" s="2">
        <v>4999</v>
      </c>
      <c r="F583" s="2">
        <v>0.18</v>
      </c>
      <c r="G583" s="2">
        <v>4.5</v>
      </c>
      <c r="H583" s="3">
        <v>50810</v>
      </c>
      <c r="I583" t="s">
        <v>4370</v>
      </c>
      <c r="J583" t="s">
        <v>4371</v>
      </c>
      <c r="K583" t="s">
        <v>4372</v>
      </c>
      <c r="L583" t="s">
        <v>4373</v>
      </c>
      <c r="M583" t="s">
        <v>4374</v>
      </c>
      <c r="N583" t="s">
        <v>4375</v>
      </c>
      <c r="O583" t="s">
        <v>4376</v>
      </c>
      <c r="P583" t="s">
        <v>4377</v>
      </c>
      <c r="Q583" t="str">
        <f>IF(amazon[[#This Row],[Discount_Percentage]] &gt;= 50, "Yes", "No")</f>
        <v>No</v>
      </c>
      <c r="R583" s="3">
        <f>amazon[[#This Row],[Actual_Price]]*amazon[[#This Row],[Rating_Count]]</f>
        <v>253999190</v>
      </c>
      <c r="S583" s="7">
        <f>IF(amazon[[#This Row],[Discount_Percentage]]&gt;=0.5, 1,0)</f>
        <v>0</v>
      </c>
      <c r="T583" s="1" t="str">
        <f>IF(amazon[[#This Row],[Discounted_Price]]&lt;200, "₹200", IF(amazon[[#This Row],[Discounted_Price]]&lt;= 500, "₹200–₹500", "&gt;₹500"))</f>
        <v>&gt;₹500</v>
      </c>
      <c r="U583" s="3">
        <f>amazon[[#This Row],[Rating]]*amazon[[#This Row],[Rating_Count]]</f>
        <v>228645</v>
      </c>
      <c r="V58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83">
        <f>IF(amazon[[#This Row],[Rating_Count]]&lt;1000,1, 0)</f>
        <v>0</v>
      </c>
      <c r="X583" s="3">
        <f>VALUE(amazon[[#This Row],[Rating]]*amazon[[#This Row],[Rating_Count]])</f>
        <v>228645</v>
      </c>
    </row>
    <row r="584" spans="1:24" x14ac:dyDescent="0.2">
      <c r="A584" t="s">
        <v>4378</v>
      </c>
      <c r="B584" t="s">
        <v>11588</v>
      </c>
      <c r="C584" t="s">
        <v>11248</v>
      </c>
      <c r="D584" s="2">
        <v>499</v>
      </c>
      <c r="E584" s="2">
        <v>1999</v>
      </c>
      <c r="F584" s="2">
        <v>0.75</v>
      </c>
      <c r="G584" s="2">
        <v>3.7</v>
      </c>
      <c r="H584" s="3">
        <v>3369</v>
      </c>
      <c r="I584" t="s">
        <v>4379</v>
      </c>
      <c r="J584" t="s">
        <v>4380</v>
      </c>
      <c r="K584" t="s">
        <v>4381</v>
      </c>
      <c r="L584" t="s">
        <v>4382</v>
      </c>
      <c r="M584" t="s">
        <v>4383</v>
      </c>
      <c r="N584" t="s">
        <v>4384</v>
      </c>
      <c r="O584" t="s">
        <v>4385</v>
      </c>
      <c r="P584" t="s">
        <v>4386</v>
      </c>
      <c r="Q584" t="str">
        <f>IF(amazon[[#This Row],[Discount_Percentage]] &gt;= 50, "Yes", "No")</f>
        <v>No</v>
      </c>
      <c r="R584" s="3">
        <f>amazon[[#This Row],[Actual_Price]]*amazon[[#This Row],[Rating_Count]]</f>
        <v>6734631</v>
      </c>
      <c r="S584" s="7">
        <f>IF(amazon[[#This Row],[Discount_Percentage]]&gt;=0.5, 1,0)</f>
        <v>1</v>
      </c>
      <c r="T584" s="1" t="str">
        <f>IF(amazon[[#This Row],[Discounted_Price]]&lt;200, "₹200", IF(amazon[[#This Row],[Discounted_Price]]&lt;= 500, "₹200–₹500", "&gt;₹500"))</f>
        <v>₹200–₹500</v>
      </c>
      <c r="U584" s="3">
        <f>amazon[[#This Row],[Rating]]*amazon[[#This Row],[Rating_Count]]</f>
        <v>12465.300000000001</v>
      </c>
      <c r="V58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84">
        <f>IF(amazon[[#This Row],[Rating_Count]]&lt;1000,1, 0)</f>
        <v>0</v>
      </c>
      <c r="X584" s="3">
        <f>VALUE(amazon[[#This Row],[Rating]]*amazon[[#This Row],[Rating_Count]])</f>
        <v>12465.300000000001</v>
      </c>
    </row>
    <row r="585" spans="1:24" x14ac:dyDescent="0.2">
      <c r="A585" t="s">
        <v>4387</v>
      </c>
      <c r="B585" t="s">
        <v>11350</v>
      </c>
      <c r="C585" t="s">
        <v>11244</v>
      </c>
      <c r="D585" s="2">
        <v>299</v>
      </c>
      <c r="E585" s="2">
        <v>449</v>
      </c>
      <c r="F585" s="2">
        <v>0.33</v>
      </c>
      <c r="G585" s="2">
        <v>3.5</v>
      </c>
      <c r="H585" s="3">
        <v>11827</v>
      </c>
      <c r="I585" t="s">
        <v>4388</v>
      </c>
      <c r="J585" t="s">
        <v>4389</v>
      </c>
      <c r="K585" t="s">
        <v>4390</v>
      </c>
      <c r="L585" t="s">
        <v>4391</v>
      </c>
      <c r="M585" t="s">
        <v>4392</v>
      </c>
      <c r="N585" t="s">
        <v>4393</v>
      </c>
      <c r="O585" t="s">
        <v>4394</v>
      </c>
      <c r="P585" t="s">
        <v>4395</v>
      </c>
      <c r="Q585" t="str">
        <f>IF(amazon[[#This Row],[Discount_Percentage]] &gt;= 50, "Yes", "No")</f>
        <v>No</v>
      </c>
      <c r="R585" s="3">
        <f>amazon[[#This Row],[Actual_Price]]*amazon[[#This Row],[Rating_Count]]</f>
        <v>5310323</v>
      </c>
      <c r="S585" s="7">
        <f>IF(amazon[[#This Row],[Discount_Percentage]]&gt;=0.5, 1,0)</f>
        <v>0</v>
      </c>
      <c r="T585" s="1" t="str">
        <f>IF(amazon[[#This Row],[Discounted_Price]]&lt;200, "₹200", IF(amazon[[#This Row],[Discounted_Price]]&lt;= 500, "₹200–₹500", "&gt;₹500"))</f>
        <v>₹200–₹500</v>
      </c>
      <c r="U585" s="3">
        <f>amazon[[#This Row],[Rating]]*amazon[[#This Row],[Rating_Count]]</f>
        <v>41394.5</v>
      </c>
      <c r="V58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85">
        <f>IF(amazon[[#This Row],[Rating_Count]]&lt;1000,1, 0)</f>
        <v>0</v>
      </c>
      <c r="X585" s="3">
        <f>VALUE(amazon[[#This Row],[Rating]]*amazon[[#This Row],[Rating_Count]])</f>
        <v>41394.5</v>
      </c>
    </row>
    <row r="586" spans="1:24" x14ac:dyDescent="0.2">
      <c r="A586" t="s">
        <v>4396</v>
      </c>
      <c r="B586" t="s">
        <v>11350</v>
      </c>
      <c r="C586" t="s">
        <v>11244</v>
      </c>
      <c r="D586" s="2">
        <v>699</v>
      </c>
      <c r="E586" s="2">
        <v>999</v>
      </c>
      <c r="F586" s="2">
        <v>0.3</v>
      </c>
      <c r="G586" s="2">
        <v>3.5</v>
      </c>
      <c r="H586" s="3">
        <v>15295</v>
      </c>
      <c r="I586" t="s">
        <v>4397</v>
      </c>
      <c r="J586" t="s">
        <v>4398</v>
      </c>
      <c r="K586" t="s">
        <v>4399</v>
      </c>
      <c r="L586" t="s">
        <v>4400</v>
      </c>
      <c r="M586" t="s">
        <v>4401</v>
      </c>
      <c r="N586" t="s">
        <v>4402</v>
      </c>
      <c r="O586" t="s">
        <v>4403</v>
      </c>
      <c r="P586" t="s">
        <v>4404</v>
      </c>
      <c r="Q586" t="str">
        <f>IF(amazon[[#This Row],[Discount_Percentage]] &gt;= 50, "Yes", "No")</f>
        <v>No</v>
      </c>
      <c r="R586" s="3">
        <f>amazon[[#This Row],[Actual_Price]]*amazon[[#This Row],[Rating_Count]]</f>
        <v>15279705</v>
      </c>
      <c r="S586" s="7">
        <f>IF(amazon[[#This Row],[Discount_Percentage]]&gt;=0.5, 1,0)</f>
        <v>0</v>
      </c>
      <c r="T586" s="1" t="str">
        <f>IF(amazon[[#This Row],[Discounted_Price]]&lt;200, "₹200", IF(amazon[[#This Row],[Discounted_Price]]&lt;= 500, "₹200–₹500", "&gt;₹500"))</f>
        <v>&gt;₹500</v>
      </c>
      <c r="U586" s="3">
        <f>amazon[[#This Row],[Rating]]*amazon[[#This Row],[Rating_Count]]</f>
        <v>53532.5</v>
      </c>
      <c r="V58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86">
        <f>IF(amazon[[#This Row],[Rating_Count]]&lt;1000,1, 0)</f>
        <v>0</v>
      </c>
      <c r="X586" s="3">
        <f>VALUE(amazon[[#This Row],[Rating]]*amazon[[#This Row],[Rating_Count]])</f>
        <v>53532.5</v>
      </c>
    </row>
    <row r="587" spans="1:24" x14ac:dyDescent="0.2">
      <c r="A587" t="s">
        <v>4405</v>
      </c>
      <c r="B587" t="s">
        <v>11589</v>
      </c>
      <c r="C587" t="s">
        <v>11248</v>
      </c>
      <c r="D587" s="2">
        <v>799</v>
      </c>
      <c r="E587" s="2">
        <v>3990</v>
      </c>
      <c r="F587" s="2">
        <v>0.8</v>
      </c>
      <c r="G587" s="2">
        <v>4.3</v>
      </c>
      <c r="H587" s="3">
        <v>27139</v>
      </c>
      <c r="I587" t="s">
        <v>4406</v>
      </c>
      <c r="J587" t="s">
        <v>4407</v>
      </c>
      <c r="K587" t="s">
        <v>4408</v>
      </c>
      <c r="L587" t="s">
        <v>4409</v>
      </c>
      <c r="M587" t="s">
        <v>4410</v>
      </c>
      <c r="N587" t="s">
        <v>4411</v>
      </c>
      <c r="O587" t="s">
        <v>4412</v>
      </c>
      <c r="P587" t="s">
        <v>4413</v>
      </c>
      <c r="Q587" t="str">
        <f>IF(amazon[[#This Row],[Discount_Percentage]] &gt;= 50, "Yes", "No")</f>
        <v>No</v>
      </c>
      <c r="R587" s="3">
        <f>amazon[[#This Row],[Actual_Price]]*amazon[[#This Row],[Rating_Count]]</f>
        <v>108284610</v>
      </c>
      <c r="S587" s="7">
        <f>IF(amazon[[#This Row],[Discount_Percentage]]&gt;=0.5, 1,0)</f>
        <v>1</v>
      </c>
      <c r="T587" s="1" t="str">
        <f>IF(amazon[[#This Row],[Discounted_Price]]&lt;200, "₹200", IF(amazon[[#This Row],[Discounted_Price]]&lt;= 500, "₹200–₹500", "&gt;₹500"))</f>
        <v>&gt;₹500</v>
      </c>
      <c r="U587" s="3">
        <f>amazon[[#This Row],[Rating]]*amazon[[#This Row],[Rating_Count]]</f>
        <v>116697.7</v>
      </c>
      <c r="V58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87">
        <f>IF(amazon[[#This Row],[Rating_Count]]&lt;1000,1, 0)</f>
        <v>0</v>
      </c>
      <c r="X587" s="3">
        <f>VALUE(amazon[[#This Row],[Rating]]*amazon[[#This Row],[Rating_Count]])</f>
        <v>116697.7</v>
      </c>
    </row>
    <row r="588" spans="1:24" x14ac:dyDescent="0.2">
      <c r="A588" t="s">
        <v>4414</v>
      </c>
      <c r="B588" t="s">
        <v>11580</v>
      </c>
      <c r="C588" t="s">
        <v>11248</v>
      </c>
      <c r="D588" s="2">
        <v>1399</v>
      </c>
      <c r="E588" s="2">
        <v>5499</v>
      </c>
      <c r="F588" s="2">
        <v>0.75</v>
      </c>
      <c r="G588" s="2">
        <v>3.9</v>
      </c>
      <c r="H588" s="3">
        <v>9504</v>
      </c>
      <c r="I588" t="s">
        <v>4415</v>
      </c>
      <c r="J588" t="s">
        <v>4416</v>
      </c>
      <c r="K588" t="s">
        <v>4417</v>
      </c>
      <c r="L588" t="s">
        <v>4418</v>
      </c>
      <c r="M588" t="s">
        <v>4419</v>
      </c>
      <c r="N588" t="s">
        <v>4420</v>
      </c>
      <c r="O588" t="s">
        <v>4421</v>
      </c>
      <c r="P588" t="s">
        <v>4422</v>
      </c>
      <c r="Q588" t="str">
        <f>IF(amazon[[#This Row],[Discount_Percentage]] &gt;= 50, "Yes", "No")</f>
        <v>No</v>
      </c>
      <c r="R588" s="3">
        <f>amazon[[#This Row],[Actual_Price]]*amazon[[#This Row],[Rating_Count]]</f>
        <v>52262496</v>
      </c>
      <c r="S588" s="7">
        <f>IF(amazon[[#This Row],[Discount_Percentage]]&gt;=0.5, 1,0)</f>
        <v>1</v>
      </c>
      <c r="T588" s="1" t="str">
        <f>IF(amazon[[#This Row],[Discounted_Price]]&lt;200, "₹200", IF(amazon[[#This Row],[Discounted_Price]]&lt;= 500, "₹200–₹500", "&gt;₹500"))</f>
        <v>&gt;₹500</v>
      </c>
      <c r="U588" s="3">
        <f>amazon[[#This Row],[Rating]]*amazon[[#This Row],[Rating_Count]]</f>
        <v>37065.599999999999</v>
      </c>
      <c r="V58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88">
        <f>IF(amazon[[#This Row],[Rating_Count]]&lt;1000,1, 0)</f>
        <v>0</v>
      </c>
      <c r="X588" s="3">
        <f>VALUE(amazon[[#This Row],[Rating]]*amazon[[#This Row],[Rating_Count]])</f>
        <v>37065.599999999999</v>
      </c>
    </row>
    <row r="589" spans="1:24" x14ac:dyDescent="0.2">
      <c r="A589" t="s">
        <v>4423</v>
      </c>
      <c r="B589" t="s">
        <v>11476</v>
      </c>
      <c r="C589" t="s">
        <v>11244</v>
      </c>
      <c r="D589" s="2">
        <v>519</v>
      </c>
      <c r="E589" s="2">
        <v>1350</v>
      </c>
      <c r="F589" s="2">
        <v>0.62</v>
      </c>
      <c r="G589" s="2">
        <v>4.3</v>
      </c>
      <c r="H589" s="3">
        <v>30058</v>
      </c>
      <c r="I589" t="s">
        <v>4424</v>
      </c>
      <c r="J589" t="s">
        <v>4425</v>
      </c>
      <c r="K589" t="s">
        <v>4426</v>
      </c>
      <c r="L589" t="s">
        <v>4427</v>
      </c>
      <c r="M589" t="s">
        <v>4428</v>
      </c>
      <c r="N589" t="s">
        <v>4429</v>
      </c>
      <c r="O589" t="s">
        <v>4430</v>
      </c>
      <c r="P589" t="s">
        <v>4431</v>
      </c>
      <c r="Q589" t="str">
        <f>IF(amazon[[#This Row],[Discount_Percentage]] &gt;= 50, "Yes", "No")</f>
        <v>No</v>
      </c>
      <c r="R589" s="3">
        <f>amazon[[#This Row],[Actual_Price]]*amazon[[#This Row],[Rating_Count]]</f>
        <v>40578300</v>
      </c>
      <c r="S589" s="7">
        <f>IF(amazon[[#This Row],[Discount_Percentage]]&gt;=0.5, 1,0)</f>
        <v>1</v>
      </c>
      <c r="T589" s="1" t="str">
        <f>IF(amazon[[#This Row],[Discounted_Price]]&lt;200, "₹200", IF(amazon[[#This Row],[Discounted_Price]]&lt;= 500, "₹200–₹500", "&gt;₹500"))</f>
        <v>&gt;₹500</v>
      </c>
      <c r="U589" s="3">
        <f>amazon[[#This Row],[Rating]]*amazon[[#This Row],[Rating_Count]]</f>
        <v>129249.4</v>
      </c>
      <c r="V58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89">
        <f>IF(amazon[[#This Row],[Rating_Count]]&lt;1000,1, 0)</f>
        <v>0</v>
      </c>
      <c r="X589" s="3">
        <f>VALUE(amazon[[#This Row],[Rating]]*amazon[[#This Row],[Rating_Count]])</f>
        <v>129249.4</v>
      </c>
    </row>
    <row r="590" spans="1:24" x14ac:dyDescent="0.2">
      <c r="A590" t="s">
        <v>4432</v>
      </c>
      <c r="B590" t="s">
        <v>11544</v>
      </c>
      <c r="C590" t="s">
        <v>11248</v>
      </c>
      <c r="D590" s="2">
        <v>1499</v>
      </c>
      <c r="E590" s="2">
        <v>3990</v>
      </c>
      <c r="F590" s="2">
        <v>0.62</v>
      </c>
      <c r="G590" s="2">
        <v>4.0999999999999996</v>
      </c>
      <c r="H590" s="3">
        <v>109864</v>
      </c>
      <c r="I590" t="s">
        <v>4433</v>
      </c>
      <c r="J590" t="s">
        <v>4434</v>
      </c>
      <c r="K590" t="s">
        <v>4435</v>
      </c>
      <c r="L590" t="s">
        <v>4436</v>
      </c>
      <c r="M590" t="s">
        <v>4437</v>
      </c>
      <c r="N590" t="s">
        <v>4438</v>
      </c>
      <c r="O590" t="s">
        <v>4439</v>
      </c>
      <c r="P590" t="s">
        <v>4440</v>
      </c>
      <c r="Q590" t="str">
        <f>IF(amazon[[#This Row],[Discount_Percentage]] &gt;= 50, "Yes", "No")</f>
        <v>No</v>
      </c>
      <c r="R590" s="3">
        <f>amazon[[#This Row],[Actual_Price]]*amazon[[#This Row],[Rating_Count]]</f>
        <v>438357360</v>
      </c>
      <c r="S590" s="7">
        <f>IF(amazon[[#This Row],[Discount_Percentage]]&gt;=0.5, 1,0)</f>
        <v>1</v>
      </c>
      <c r="T590" s="1" t="str">
        <f>IF(amazon[[#This Row],[Discounted_Price]]&lt;200, "₹200", IF(amazon[[#This Row],[Discounted_Price]]&lt;= 500, "₹200–₹500", "&gt;₹500"))</f>
        <v>&gt;₹500</v>
      </c>
      <c r="U590" s="3">
        <f>amazon[[#This Row],[Rating]]*amazon[[#This Row],[Rating_Count]]</f>
        <v>450442.39999999997</v>
      </c>
      <c r="V59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90">
        <f>IF(amazon[[#This Row],[Rating_Count]]&lt;1000,1, 0)</f>
        <v>0</v>
      </c>
      <c r="X590" s="3">
        <f>VALUE(amazon[[#This Row],[Rating]]*amazon[[#This Row],[Rating_Count]])</f>
        <v>450442.39999999997</v>
      </c>
    </row>
    <row r="591" spans="1:24" x14ac:dyDescent="0.2">
      <c r="A591" t="s">
        <v>4441</v>
      </c>
      <c r="B591" t="s">
        <v>11590</v>
      </c>
      <c r="C591" t="s">
        <v>11249</v>
      </c>
      <c r="D591" s="2">
        <v>1295</v>
      </c>
      <c r="E591" s="2">
        <v>1295</v>
      </c>
      <c r="F591" s="2">
        <v>0</v>
      </c>
      <c r="G591" s="2">
        <v>4.5</v>
      </c>
      <c r="H591" s="3">
        <v>5760</v>
      </c>
      <c r="I591" t="s">
        <v>4442</v>
      </c>
      <c r="J591" t="s">
        <v>4443</v>
      </c>
      <c r="K591" t="s">
        <v>4444</v>
      </c>
      <c r="L591" t="s">
        <v>4445</v>
      </c>
      <c r="M591" t="s">
        <v>4446</v>
      </c>
      <c r="N591" t="s">
        <v>4447</v>
      </c>
      <c r="O591" t="s">
        <v>4448</v>
      </c>
      <c r="P591" t="s">
        <v>4449</v>
      </c>
      <c r="Q591" t="str">
        <f>IF(amazon[[#This Row],[Discount_Percentage]] &gt;= 50, "Yes", "No")</f>
        <v>No</v>
      </c>
      <c r="R591" s="3">
        <f>amazon[[#This Row],[Actual_Price]]*amazon[[#This Row],[Rating_Count]]</f>
        <v>7459200</v>
      </c>
      <c r="S591" s="7">
        <f>IF(amazon[[#This Row],[Discount_Percentage]]&gt;=0.5, 1,0)</f>
        <v>0</v>
      </c>
      <c r="T591" s="1" t="str">
        <f>IF(amazon[[#This Row],[Discounted_Price]]&lt;200, "₹200", IF(amazon[[#This Row],[Discounted_Price]]&lt;= 500, "₹200–₹500", "&gt;₹500"))</f>
        <v>&gt;₹500</v>
      </c>
      <c r="U591" s="3">
        <f>amazon[[#This Row],[Rating]]*amazon[[#This Row],[Rating_Count]]</f>
        <v>25920</v>
      </c>
      <c r="V59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91">
        <f>IF(amazon[[#This Row],[Rating_Count]]&lt;1000,1, 0)</f>
        <v>0</v>
      </c>
      <c r="X591" s="3">
        <f>VALUE(amazon[[#This Row],[Rating]]*amazon[[#This Row],[Rating_Count]])</f>
        <v>25920</v>
      </c>
    </row>
    <row r="592" spans="1:24" x14ac:dyDescent="0.2">
      <c r="A592" t="s">
        <v>4450</v>
      </c>
      <c r="B592" t="s">
        <v>11323</v>
      </c>
      <c r="C592" t="s">
        <v>11244</v>
      </c>
      <c r="D592" s="2">
        <v>1889</v>
      </c>
      <c r="E592" s="2">
        <v>5499</v>
      </c>
      <c r="F592" s="2">
        <v>0.66</v>
      </c>
      <c r="G592" s="2">
        <v>4.2</v>
      </c>
      <c r="H592" s="3">
        <v>49551</v>
      </c>
      <c r="I592" t="s">
        <v>4451</v>
      </c>
      <c r="J592" t="s">
        <v>4452</v>
      </c>
      <c r="K592" t="s">
        <v>4453</v>
      </c>
      <c r="L592" t="s">
        <v>4454</v>
      </c>
      <c r="M592" t="s">
        <v>4455</v>
      </c>
      <c r="N592" t="s">
        <v>4456</v>
      </c>
      <c r="O592" t="s">
        <v>4457</v>
      </c>
      <c r="P592" t="s">
        <v>4458</v>
      </c>
      <c r="Q592" t="str">
        <f>IF(amazon[[#This Row],[Discount_Percentage]] &gt;= 50, "Yes", "No")</f>
        <v>No</v>
      </c>
      <c r="R592" s="3">
        <f>amazon[[#This Row],[Actual_Price]]*amazon[[#This Row],[Rating_Count]]</f>
        <v>272480949</v>
      </c>
      <c r="S592" s="7">
        <f>IF(amazon[[#This Row],[Discount_Percentage]]&gt;=0.5, 1,0)</f>
        <v>1</v>
      </c>
      <c r="T592" s="1" t="str">
        <f>IF(amazon[[#This Row],[Discounted_Price]]&lt;200, "₹200", IF(amazon[[#This Row],[Discounted_Price]]&lt;= 500, "₹200–₹500", "&gt;₹500"))</f>
        <v>&gt;₹500</v>
      </c>
      <c r="U592" s="3">
        <f>amazon[[#This Row],[Rating]]*amazon[[#This Row],[Rating_Count]]</f>
        <v>208114.2</v>
      </c>
      <c r="V59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92">
        <f>IF(amazon[[#This Row],[Rating_Count]]&lt;1000,1, 0)</f>
        <v>0</v>
      </c>
      <c r="X592" s="3">
        <f>VALUE(amazon[[#This Row],[Rating]]*amazon[[#This Row],[Rating_Count]])</f>
        <v>208114.2</v>
      </c>
    </row>
    <row r="593" spans="1:24" x14ac:dyDescent="0.2">
      <c r="A593" t="s">
        <v>4459</v>
      </c>
      <c r="B593" t="s">
        <v>11484</v>
      </c>
      <c r="C593" t="s">
        <v>11248</v>
      </c>
      <c r="D593" s="2">
        <v>455</v>
      </c>
      <c r="E593" s="2">
        <v>1490</v>
      </c>
      <c r="F593" s="2">
        <v>0.69</v>
      </c>
      <c r="G593" s="2">
        <v>4.0999999999999996</v>
      </c>
      <c r="H593" s="3">
        <v>161677</v>
      </c>
      <c r="I593" t="s">
        <v>4460</v>
      </c>
      <c r="J593" t="s">
        <v>4461</v>
      </c>
      <c r="K593" t="s">
        <v>4462</v>
      </c>
      <c r="L593" t="s">
        <v>4463</v>
      </c>
      <c r="M593" t="s">
        <v>4464</v>
      </c>
      <c r="N593" t="s">
        <v>4465</v>
      </c>
      <c r="O593" t="s">
        <v>4466</v>
      </c>
      <c r="P593" t="s">
        <v>4467</v>
      </c>
      <c r="Q593" t="str">
        <f>IF(amazon[[#This Row],[Discount_Percentage]] &gt;= 50, "Yes", "No")</f>
        <v>No</v>
      </c>
      <c r="R593" s="3">
        <f>amazon[[#This Row],[Actual_Price]]*amazon[[#This Row],[Rating_Count]]</f>
        <v>240898730</v>
      </c>
      <c r="S593" s="7">
        <f>IF(amazon[[#This Row],[Discount_Percentage]]&gt;=0.5, 1,0)</f>
        <v>1</v>
      </c>
      <c r="T593" s="1" t="str">
        <f>IF(amazon[[#This Row],[Discounted_Price]]&lt;200, "₹200", IF(amazon[[#This Row],[Discounted_Price]]&lt;= 500, "₹200–₹500", "&gt;₹500"))</f>
        <v>₹200–₹500</v>
      </c>
      <c r="U593" s="3">
        <f>amazon[[#This Row],[Rating]]*amazon[[#This Row],[Rating_Count]]</f>
        <v>662875.69999999995</v>
      </c>
      <c r="V59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93">
        <f>IF(amazon[[#This Row],[Rating_Count]]&lt;1000,1, 0)</f>
        <v>0</v>
      </c>
      <c r="X593" s="3">
        <f>VALUE(amazon[[#This Row],[Rating]]*amazon[[#This Row],[Rating_Count]])</f>
        <v>662875.69999999995</v>
      </c>
    </row>
    <row r="594" spans="1:24" x14ac:dyDescent="0.2">
      <c r="A594" t="s">
        <v>4468</v>
      </c>
      <c r="B594" t="s">
        <v>11591</v>
      </c>
      <c r="C594" t="s">
        <v>11248</v>
      </c>
      <c r="D594" s="2">
        <v>399</v>
      </c>
      <c r="E594" s="2">
        <v>995</v>
      </c>
      <c r="F594" s="2">
        <v>0.6</v>
      </c>
      <c r="G594" s="2">
        <v>3.9</v>
      </c>
      <c r="H594" s="3">
        <v>21372</v>
      </c>
      <c r="I594" t="s">
        <v>4469</v>
      </c>
      <c r="J594" t="s">
        <v>4470</v>
      </c>
      <c r="K594" t="s">
        <v>4471</v>
      </c>
      <c r="L594" t="s">
        <v>4472</v>
      </c>
      <c r="M594" t="s">
        <v>4473</v>
      </c>
      <c r="N594" t="s">
        <v>4474</v>
      </c>
      <c r="O594" t="s">
        <v>4475</v>
      </c>
      <c r="P594" t="s">
        <v>4476</v>
      </c>
      <c r="Q594" t="str">
        <f>IF(amazon[[#This Row],[Discount_Percentage]] &gt;= 50, "Yes", "No")</f>
        <v>No</v>
      </c>
      <c r="R594" s="3">
        <f>amazon[[#This Row],[Actual_Price]]*amazon[[#This Row],[Rating_Count]]</f>
        <v>21265140</v>
      </c>
      <c r="S594" s="7">
        <f>IF(amazon[[#This Row],[Discount_Percentage]]&gt;=0.5, 1,0)</f>
        <v>1</v>
      </c>
      <c r="T594" s="1" t="str">
        <f>IF(amazon[[#This Row],[Discounted_Price]]&lt;200, "₹200", IF(amazon[[#This Row],[Discounted_Price]]&lt;= 500, "₹200–₹500", "&gt;₹500"))</f>
        <v>₹200–₹500</v>
      </c>
      <c r="U594" s="3">
        <f>amazon[[#This Row],[Rating]]*amazon[[#This Row],[Rating_Count]]</f>
        <v>83350.8</v>
      </c>
      <c r="V59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94">
        <f>IF(amazon[[#This Row],[Rating_Count]]&lt;1000,1, 0)</f>
        <v>0</v>
      </c>
      <c r="X594" s="3">
        <f>VALUE(amazon[[#This Row],[Rating]]*amazon[[#This Row],[Rating_Count]])</f>
        <v>83350.8</v>
      </c>
    </row>
    <row r="595" spans="1:24" x14ac:dyDescent="0.2">
      <c r="A595" t="s">
        <v>4477</v>
      </c>
      <c r="B595" t="s">
        <v>11592</v>
      </c>
      <c r="C595" t="s">
        <v>11244</v>
      </c>
      <c r="D595" s="2">
        <v>717</v>
      </c>
      <c r="E595" s="2">
        <v>761</v>
      </c>
      <c r="F595" s="2">
        <v>0.06</v>
      </c>
      <c r="G595" s="2">
        <v>4</v>
      </c>
      <c r="H595" s="3">
        <v>7199</v>
      </c>
      <c r="I595" t="s">
        <v>4478</v>
      </c>
      <c r="J595" t="s">
        <v>4479</v>
      </c>
      <c r="K595" t="s">
        <v>4480</v>
      </c>
      <c r="L595" t="s">
        <v>4481</v>
      </c>
      <c r="M595" t="s">
        <v>4482</v>
      </c>
      <c r="N595" t="s">
        <v>4483</v>
      </c>
      <c r="O595" t="s">
        <v>4484</v>
      </c>
      <c r="P595" t="s">
        <v>4485</v>
      </c>
      <c r="Q595" t="str">
        <f>IF(amazon[[#This Row],[Discount_Percentage]] &gt;= 50, "Yes", "No")</f>
        <v>No</v>
      </c>
      <c r="R595" s="3">
        <f>amazon[[#This Row],[Actual_Price]]*amazon[[#This Row],[Rating_Count]]</f>
        <v>5478439</v>
      </c>
      <c r="S595" s="7">
        <f>IF(amazon[[#This Row],[Discount_Percentage]]&gt;=0.5, 1,0)</f>
        <v>0</v>
      </c>
      <c r="T595" s="1" t="str">
        <f>IF(amazon[[#This Row],[Discounted_Price]]&lt;200, "₹200", IF(amazon[[#This Row],[Discounted_Price]]&lt;= 500, "₹200–₹500", "&gt;₹500"))</f>
        <v>&gt;₹500</v>
      </c>
      <c r="U595" s="3">
        <f>amazon[[#This Row],[Rating]]*amazon[[#This Row],[Rating_Count]]</f>
        <v>28796</v>
      </c>
      <c r="V59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95">
        <f>IF(amazon[[#This Row],[Rating_Count]]&lt;1000,1, 0)</f>
        <v>0</v>
      </c>
      <c r="X595" s="3">
        <f>VALUE(amazon[[#This Row],[Rating]]*amazon[[#This Row],[Rating_Count]])</f>
        <v>28796</v>
      </c>
    </row>
    <row r="596" spans="1:24" x14ac:dyDescent="0.2">
      <c r="A596" t="s">
        <v>4486</v>
      </c>
      <c r="B596" t="s">
        <v>11347</v>
      </c>
      <c r="C596" t="s">
        <v>11244</v>
      </c>
      <c r="D596" s="2">
        <v>39</v>
      </c>
      <c r="E596" s="2">
        <v>299</v>
      </c>
      <c r="F596" s="2">
        <v>0.87</v>
      </c>
      <c r="G596" s="2">
        <v>3.5</v>
      </c>
      <c r="H596" s="3">
        <v>15233</v>
      </c>
      <c r="I596" t="s">
        <v>4487</v>
      </c>
      <c r="J596" t="s">
        <v>4488</v>
      </c>
      <c r="K596" t="s">
        <v>4489</v>
      </c>
      <c r="L596" t="s">
        <v>4490</v>
      </c>
      <c r="M596" t="s">
        <v>4491</v>
      </c>
      <c r="N596" t="s">
        <v>4492</v>
      </c>
      <c r="O596" t="s">
        <v>4493</v>
      </c>
      <c r="P596" t="s">
        <v>4494</v>
      </c>
      <c r="Q596" t="str">
        <f>IF(amazon[[#This Row],[Discount_Percentage]] &gt;= 50, "Yes", "No")</f>
        <v>No</v>
      </c>
      <c r="R596" s="3">
        <f>amazon[[#This Row],[Actual_Price]]*amazon[[#This Row],[Rating_Count]]</f>
        <v>4554667</v>
      </c>
      <c r="S596" s="7">
        <f>IF(amazon[[#This Row],[Discount_Percentage]]&gt;=0.5, 1,0)</f>
        <v>1</v>
      </c>
      <c r="T596" s="1" t="str">
        <f>IF(amazon[[#This Row],[Discounted_Price]]&lt;200, "₹200", IF(amazon[[#This Row],[Discounted_Price]]&lt;= 500, "₹200–₹500", "&gt;₹500"))</f>
        <v>₹200</v>
      </c>
      <c r="U596" s="3">
        <f>amazon[[#This Row],[Rating]]*amazon[[#This Row],[Rating_Count]]</f>
        <v>53315.5</v>
      </c>
      <c r="V59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96">
        <f>IF(amazon[[#This Row],[Rating_Count]]&lt;1000,1, 0)</f>
        <v>0</v>
      </c>
      <c r="X596" s="3">
        <f>VALUE(amazon[[#This Row],[Rating]]*amazon[[#This Row],[Rating_Count]])</f>
        <v>53315.5</v>
      </c>
    </row>
    <row r="597" spans="1:24" x14ac:dyDescent="0.2">
      <c r="A597" t="s">
        <v>4495</v>
      </c>
      <c r="B597" t="s">
        <v>11476</v>
      </c>
      <c r="C597" t="s">
        <v>11244</v>
      </c>
      <c r="D597" s="2">
        <v>889</v>
      </c>
      <c r="E597" s="2">
        <v>2500</v>
      </c>
      <c r="F597" s="2">
        <v>0.64</v>
      </c>
      <c r="G597" s="2">
        <v>4.3</v>
      </c>
      <c r="H597" s="3">
        <v>55747</v>
      </c>
      <c r="I597" t="s">
        <v>4496</v>
      </c>
      <c r="J597" t="s">
        <v>4497</v>
      </c>
      <c r="K597" t="s">
        <v>4498</v>
      </c>
      <c r="L597" t="s">
        <v>4499</v>
      </c>
      <c r="M597" t="s">
        <v>4500</v>
      </c>
      <c r="N597" t="s">
        <v>4501</v>
      </c>
      <c r="O597" t="s">
        <v>4502</v>
      </c>
      <c r="P597" t="s">
        <v>4503</v>
      </c>
      <c r="Q597" t="str">
        <f>IF(amazon[[#This Row],[Discount_Percentage]] &gt;= 50, "Yes", "No")</f>
        <v>No</v>
      </c>
      <c r="R597" s="3">
        <f>amazon[[#This Row],[Actual_Price]]*amazon[[#This Row],[Rating_Count]]</f>
        <v>139367500</v>
      </c>
      <c r="S597" s="7">
        <f>IF(amazon[[#This Row],[Discount_Percentage]]&gt;=0.5, 1,0)</f>
        <v>1</v>
      </c>
      <c r="T597" s="1" t="str">
        <f>IF(amazon[[#This Row],[Discounted_Price]]&lt;200, "₹200", IF(amazon[[#This Row],[Discounted_Price]]&lt;= 500, "₹200–₹500", "&gt;₹500"))</f>
        <v>&gt;₹500</v>
      </c>
      <c r="U597" s="3">
        <f>amazon[[#This Row],[Rating]]*amazon[[#This Row],[Rating_Count]]</f>
        <v>239712.09999999998</v>
      </c>
      <c r="V59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97">
        <f>IF(amazon[[#This Row],[Rating_Count]]&lt;1000,1, 0)</f>
        <v>0</v>
      </c>
      <c r="X597" s="3">
        <f>VALUE(amazon[[#This Row],[Rating]]*amazon[[#This Row],[Rating_Count]])</f>
        <v>239712.09999999998</v>
      </c>
    </row>
    <row r="598" spans="1:24" x14ac:dyDescent="0.2">
      <c r="A598" t="s">
        <v>4504</v>
      </c>
      <c r="B598" t="s">
        <v>11580</v>
      </c>
      <c r="C598" t="s">
        <v>11248</v>
      </c>
      <c r="D598" s="2">
        <v>1199</v>
      </c>
      <c r="E598" s="2">
        <v>4999</v>
      </c>
      <c r="F598" s="2">
        <v>0.76</v>
      </c>
      <c r="G598" s="2">
        <v>3.8</v>
      </c>
      <c r="H598" s="3">
        <v>14961</v>
      </c>
      <c r="I598" t="s">
        <v>4505</v>
      </c>
      <c r="J598" t="s">
        <v>4506</v>
      </c>
      <c r="K598" t="s">
        <v>4507</v>
      </c>
      <c r="L598" t="s">
        <v>4508</v>
      </c>
      <c r="M598" t="s">
        <v>4509</v>
      </c>
      <c r="N598" t="s">
        <v>4510</v>
      </c>
      <c r="O598" t="s">
        <v>4511</v>
      </c>
      <c r="P598" t="s">
        <v>4512</v>
      </c>
      <c r="Q598" t="str">
        <f>IF(amazon[[#This Row],[Discount_Percentage]] &gt;= 50, "Yes", "No")</f>
        <v>No</v>
      </c>
      <c r="R598" s="3">
        <f>amazon[[#This Row],[Actual_Price]]*amazon[[#This Row],[Rating_Count]]</f>
        <v>74790039</v>
      </c>
      <c r="S598" s="7">
        <f>IF(amazon[[#This Row],[Discount_Percentage]]&gt;=0.5, 1,0)</f>
        <v>1</v>
      </c>
      <c r="T598" s="1" t="str">
        <f>IF(amazon[[#This Row],[Discounted_Price]]&lt;200, "₹200", IF(amazon[[#This Row],[Discounted_Price]]&lt;= 500, "₹200–₹500", "&gt;₹500"))</f>
        <v>&gt;₹500</v>
      </c>
      <c r="U598" s="3">
        <f>amazon[[#This Row],[Rating]]*amazon[[#This Row],[Rating_Count]]</f>
        <v>56851.799999999996</v>
      </c>
      <c r="V59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98">
        <f>IF(amazon[[#This Row],[Rating_Count]]&lt;1000,1, 0)</f>
        <v>0</v>
      </c>
      <c r="X598" s="3">
        <f>VALUE(amazon[[#This Row],[Rating]]*amazon[[#This Row],[Rating_Count]])</f>
        <v>56851.799999999996</v>
      </c>
    </row>
    <row r="599" spans="1:24" x14ac:dyDescent="0.2">
      <c r="A599" t="s">
        <v>4513</v>
      </c>
      <c r="B599" t="s">
        <v>11593</v>
      </c>
      <c r="C599" t="s">
        <v>11244</v>
      </c>
      <c r="D599" s="2">
        <v>569</v>
      </c>
      <c r="E599" s="2">
        <v>1299</v>
      </c>
      <c r="F599" s="2">
        <v>0.56000000000000005</v>
      </c>
      <c r="G599" s="2">
        <v>4.4000000000000004</v>
      </c>
      <c r="H599" s="3">
        <v>9275</v>
      </c>
      <c r="I599" t="s">
        <v>4514</v>
      </c>
      <c r="J599" t="s">
        <v>4515</v>
      </c>
      <c r="K599" t="s">
        <v>4516</v>
      </c>
      <c r="L599" t="s">
        <v>4517</v>
      </c>
      <c r="M599" t="s">
        <v>4518</v>
      </c>
      <c r="N599" t="s">
        <v>4519</v>
      </c>
      <c r="O599" t="s">
        <v>4520</v>
      </c>
      <c r="P599" t="s">
        <v>4521</v>
      </c>
      <c r="Q599" t="str">
        <f>IF(amazon[[#This Row],[Discount_Percentage]] &gt;= 50, "Yes", "No")</f>
        <v>No</v>
      </c>
      <c r="R599" s="3">
        <f>amazon[[#This Row],[Actual_Price]]*amazon[[#This Row],[Rating_Count]]</f>
        <v>12048225</v>
      </c>
      <c r="S599" s="7">
        <f>IF(amazon[[#This Row],[Discount_Percentage]]&gt;=0.5, 1,0)</f>
        <v>1</v>
      </c>
      <c r="T599" s="1" t="str">
        <f>IF(amazon[[#This Row],[Discounted_Price]]&lt;200, "₹200", IF(amazon[[#This Row],[Discounted_Price]]&lt;= 500, "₹200–₹500", "&gt;₹500"))</f>
        <v>&gt;₹500</v>
      </c>
      <c r="U599" s="3">
        <f>amazon[[#This Row],[Rating]]*amazon[[#This Row],[Rating_Count]]</f>
        <v>40810</v>
      </c>
      <c r="V59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599">
        <f>IF(amazon[[#This Row],[Rating_Count]]&lt;1000,1, 0)</f>
        <v>0</v>
      </c>
      <c r="X599" s="3">
        <f>VALUE(amazon[[#This Row],[Rating]]*amazon[[#This Row],[Rating_Count]])</f>
        <v>40810</v>
      </c>
    </row>
    <row r="600" spans="1:24" x14ac:dyDescent="0.2">
      <c r="A600" t="s">
        <v>4522</v>
      </c>
      <c r="B600" t="s">
        <v>11580</v>
      </c>
      <c r="C600" t="s">
        <v>11248</v>
      </c>
      <c r="D600" s="2">
        <v>1499</v>
      </c>
      <c r="E600" s="2">
        <v>8999</v>
      </c>
      <c r="F600" s="2">
        <v>0.83</v>
      </c>
      <c r="G600" s="2">
        <v>3.7</v>
      </c>
      <c r="H600" s="3">
        <v>28324</v>
      </c>
      <c r="I600" t="s">
        <v>4523</v>
      </c>
      <c r="J600" t="s">
        <v>4524</v>
      </c>
      <c r="K600" t="s">
        <v>4525</v>
      </c>
      <c r="L600" t="s">
        <v>4526</v>
      </c>
      <c r="M600" t="s">
        <v>4527</v>
      </c>
      <c r="N600" t="s">
        <v>4528</v>
      </c>
      <c r="O600" t="s">
        <v>4529</v>
      </c>
      <c r="P600" t="s">
        <v>4530</v>
      </c>
      <c r="Q600" t="str">
        <f>IF(amazon[[#This Row],[Discount_Percentage]] &gt;= 50, "Yes", "No")</f>
        <v>No</v>
      </c>
      <c r="R600" s="3">
        <f>amazon[[#This Row],[Actual_Price]]*amazon[[#This Row],[Rating_Count]]</f>
        <v>254887676</v>
      </c>
      <c r="S600" s="7">
        <f>IF(amazon[[#This Row],[Discount_Percentage]]&gt;=0.5, 1,0)</f>
        <v>1</v>
      </c>
      <c r="T600" s="1" t="str">
        <f>IF(amazon[[#This Row],[Discounted_Price]]&lt;200, "₹200", IF(amazon[[#This Row],[Discounted_Price]]&lt;= 500, "₹200–₹500", "&gt;₹500"))</f>
        <v>&gt;₹500</v>
      </c>
      <c r="U600" s="3">
        <f>amazon[[#This Row],[Rating]]*amazon[[#This Row],[Rating_Count]]</f>
        <v>104798.8</v>
      </c>
      <c r="V60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00">
        <f>IF(amazon[[#This Row],[Rating_Count]]&lt;1000,1, 0)</f>
        <v>0</v>
      </c>
      <c r="X600" s="3">
        <f>VALUE(amazon[[#This Row],[Rating]]*amazon[[#This Row],[Rating_Count]])</f>
        <v>104798.8</v>
      </c>
    </row>
    <row r="601" spans="1:24" x14ac:dyDescent="0.2">
      <c r="A601" t="s">
        <v>4531</v>
      </c>
      <c r="B601" t="s">
        <v>11594</v>
      </c>
      <c r="C601" t="s">
        <v>11248</v>
      </c>
      <c r="D601" s="2">
        <v>149</v>
      </c>
      <c r="E601" s="2">
        <v>180</v>
      </c>
      <c r="F601" s="2">
        <v>0.17</v>
      </c>
      <c r="G601" s="2">
        <v>4.4000000000000004</v>
      </c>
      <c r="H601" s="3">
        <v>644</v>
      </c>
      <c r="I601" t="s">
        <v>4532</v>
      </c>
      <c r="J601" t="s">
        <v>4533</v>
      </c>
      <c r="K601" t="s">
        <v>4534</v>
      </c>
      <c r="L601" t="s">
        <v>4535</v>
      </c>
      <c r="M601" t="s">
        <v>4536</v>
      </c>
      <c r="N601" t="s">
        <v>4537</v>
      </c>
      <c r="O601" t="s">
        <v>4538</v>
      </c>
      <c r="P601" t="s">
        <v>4539</v>
      </c>
      <c r="Q601" t="str">
        <f>IF(amazon[[#This Row],[Discount_Percentage]] &gt;= 50, "Yes", "No")</f>
        <v>No</v>
      </c>
      <c r="R601" s="3">
        <f>amazon[[#This Row],[Actual_Price]]*amazon[[#This Row],[Rating_Count]]</f>
        <v>115920</v>
      </c>
      <c r="S601" s="7">
        <f>IF(amazon[[#This Row],[Discount_Percentage]]&gt;=0.5, 1,0)</f>
        <v>0</v>
      </c>
      <c r="T601" s="1" t="str">
        <f>IF(amazon[[#This Row],[Discounted_Price]]&lt;200, "₹200", IF(amazon[[#This Row],[Discounted_Price]]&lt;= 500, "₹200–₹500", "&gt;₹500"))</f>
        <v>₹200</v>
      </c>
      <c r="U601" s="3">
        <f>amazon[[#This Row],[Rating]]*amazon[[#This Row],[Rating_Count]]</f>
        <v>2833.6000000000004</v>
      </c>
      <c r="V60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01">
        <f>IF(amazon[[#This Row],[Rating_Count]]&lt;1000,1, 0)</f>
        <v>1</v>
      </c>
      <c r="X601" s="3">
        <f>VALUE(amazon[[#This Row],[Rating]]*amazon[[#This Row],[Rating_Count]])</f>
        <v>2833.6000000000004</v>
      </c>
    </row>
    <row r="602" spans="1:24" x14ac:dyDescent="0.2">
      <c r="A602" t="s">
        <v>4540</v>
      </c>
      <c r="B602" t="s">
        <v>11350</v>
      </c>
      <c r="C602" t="s">
        <v>11244</v>
      </c>
      <c r="D602" s="2">
        <v>399</v>
      </c>
      <c r="E602" s="2">
        <v>549</v>
      </c>
      <c r="F602" s="2">
        <v>0.27</v>
      </c>
      <c r="G602" s="2">
        <v>4.4000000000000004</v>
      </c>
      <c r="H602" s="3">
        <v>18139</v>
      </c>
      <c r="I602" t="s">
        <v>4541</v>
      </c>
      <c r="J602" t="s">
        <v>4542</v>
      </c>
      <c r="K602" t="s">
        <v>4543</v>
      </c>
      <c r="L602" t="s">
        <v>4544</v>
      </c>
      <c r="M602" t="s">
        <v>4545</v>
      </c>
      <c r="N602" t="s">
        <v>4546</v>
      </c>
      <c r="O602" t="s">
        <v>4547</v>
      </c>
      <c r="P602" t="s">
        <v>4548</v>
      </c>
      <c r="Q602" t="str">
        <f>IF(amazon[[#This Row],[Discount_Percentage]] &gt;= 50, "Yes", "No")</f>
        <v>No</v>
      </c>
      <c r="R602" s="3">
        <f>amazon[[#This Row],[Actual_Price]]*amazon[[#This Row],[Rating_Count]]</f>
        <v>9958311</v>
      </c>
      <c r="S602" s="7">
        <f>IF(amazon[[#This Row],[Discount_Percentage]]&gt;=0.5, 1,0)</f>
        <v>0</v>
      </c>
      <c r="T602" s="1" t="str">
        <f>IF(amazon[[#This Row],[Discounted_Price]]&lt;200, "₹200", IF(amazon[[#This Row],[Discounted_Price]]&lt;= 500, "₹200–₹500", "&gt;₹500"))</f>
        <v>₹200–₹500</v>
      </c>
      <c r="U602" s="3">
        <f>amazon[[#This Row],[Rating]]*amazon[[#This Row],[Rating_Count]]</f>
        <v>79811.600000000006</v>
      </c>
      <c r="V60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02">
        <f>IF(amazon[[#This Row],[Rating_Count]]&lt;1000,1, 0)</f>
        <v>0</v>
      </c>
      <c r="X602" s="3">
        <f>VALUE(amazon[[#This Row],[Rating]]*amazon[[#This Row],[Rating_Count]])</f>
        <v>79811.600000000006</v>
      </c>
    </row>
    <row r="603" spans="1:24" x14ac:dyDescent="0.2">
      <c r="A603" t="s">
        <v>4549</v>
      </c>
      <c r="B603" t="s">
        <v>11595</v>
      </c>
      <c r="C603" t="s">
        <v>11250</v>
      </c>
      <c r="D603" s="2">
        <v>191</v>
      </c>
      <c r="E603" s="2">
        <v>225</v>
      </c>
      <c r="F603" s="2">
        <v>0.15</v>
      </c>
      <c r="G603" s="2">
        <v>4.4000000000000004</v>
      </c>
      <c r="H603" s="3">
        <v>7203</v>
      </c>
      <c r="I603" t="s">
        <v>4550</v>
      </c>
      <c r="J603" t="s">
        <v>4551</v>
      </c>
      <c r="K603" t="s">
        <v>4552</v>
      </c>
      <c r="L603" t="s">
        <v>4553</v>
      </c>
      <c r="M603" t="s">
        <v>4554</v>
      </c>
      <c r="N603" t="s">
        <v>4555</v>
      </c>
      <c r="O603" t="s">
        <v>4556</v>
      </c>
      <c r="P603" t="s">
        <v>4557</v>
      </c>
      <c r="Q603" t="str">
        <f>IF(amazon[[#This Row],[Discount_Percentage]] &gt;= 50, "Yes", "No")</f>
        <v>No</v>
      </c>
      <c r="R603" s="3">
        <f>amazon[[#This Row],[Actual_Price]]*amazon[[#This Row],[Rating_Count]]</f>
        <v>1620675</v>
      </c>
      <c r="S603" s="7">
        <f>IF(amazon[[#This Row],[Discount_Percentage]]&gt;=0.5, 1,0)</f>
        <v>0</v>
      </c>
      <c r="T603" s="1" t="str">
        <f>IF(amazon[[#This Row],[Discounted_Price]]&lt;200, "₹200", IF(amazon[[#This Row],[Discounted_Price]]&lt;= 500, "₹200–₹500", "&gt;₹500"))</f>
        <v>₹200</v>
      </c>
      <c r="U603" s="3">
        <f>amazon[[#This Row],[Rating]]*amazon[[#This Row],[Rating_Count]]</f>
        <v>31693.200000000004</v>
      </c>
      <c r="V60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03">
        <f>IF(amazon[[#This Row],[Rating_Count]]&lt;1000,1, 0)</f>
        <v>0</v>
      </c>
      <c r="X603" s="3">
        <f>VALUE(amazon[[#This Row],[Rating]]*amazon[[#This Row],[Rating_Count]])</f>
        <v>31693.200000000004</v>
      </c>
    </row>
    <row r="604" spans="1:24" x14ac:dyDescent="0.2">
      <c r="A604" t="s">
        <v>4558</v>
      </c>
      <c r="B604" t="s">
        <v>11596</v>
      </c>
      <c r="C604" t="s">
        <v>11244</v>
      </c>
      <c r="D604" s="2">
        <v>129</v>
      </c>
      <c r="E604" s="2">
        <v>999</v>
      </c>
      <c r="F604" s="2">
        <v>0.87</v>
      </c>
      <c r="G604" s="2">
        <v>4.2</v>
      </c>
      <c r="H604" s="3">
        <v>491</v>
      </c>
      <c r="I604" t="s">
        <v>4559</v>
      </c>
      <c r="J604" t="s">
        <v>4560</v>
      </c>
      <c r="K604" t="s">
        <v>4561</v>
      </c>
      <c r="L604" t="s">
        <v>4562</v>
      </c>
      <c r="M604" t="s">
        <v>4563</v>
      </c>
      <c r="N604" t="s">
        <v>4564</v>
      </c>
      <c r="O604" t="s">
        <v>4565</v>
      </c>
      <c r="P604" t="s">
        <v>4566</v>
      </c>
      <c r="Q604" t="str">
        <f>IF(amazon[[#This Row],[Discount_Percentage]] &gt;= 50, "Yes", "No")</f>
        <v>No</v>
      </c>
      <c r="R604" s="3">
        <f>amazon[[#This Row],[Actual_Price]]*amazon[[#This Row],[Rating_Count]]</f>
        <v>490509</v>
      </c>
      <c r="S604" s="7">
        <f>IF(amazon[[#This Row],[Discount_Percentage]]&gt;=0.5, 1,0)</f>
        <v>1</v>
      </c>
      <c r="T604" s="1" t="str">
        <f>IF(amazon[[#This Row],[Discounted_Price]]&lt;200, "₹200", IF(amazon[[#This Row],[Discounted_Price]]&lt;= 500, "₹200–₹500", "&gt;₹500"))</f>
        <v>₹200</v>
      </c>
      <c r="U604" s="3">
        <f>amazon[[#This Row],[Rating]]*amazon[[#This Row],[Rating_Count]]</f>
        <v>2062.2000000000003</v>
      </c>
      <c r="V60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04">
        <f>IF(amazon[[#This Row],[Rating_Count]]&lt;1000,1, 0)</f>
        <v>1</v>
      </c>
      <c r="X604" s="3">
        <f>VALUE(amazon[[#This Row],[Rating]]*amazon[[#This Row],[Rating_Count]])</f>
        <v>2062.2000000000003</v>
      </c>
    </row>
    <row r="605" spans="1:24" x14ac:dyDescent="0.2">
      <c r="A605" t="s">
        <v>4567</v>
      </c>
      <c r="B605" t="s">
        <v>11347</v>
      </c>
      <c r="C605" t="s">
        <v>11244</v>
      </c>
      <c r="D605" s="2">
        <v>199</v>
      </c>
      <c r="E605" s="2">
        <v>599</v>
      </c>
      <c r="F605" s="2">
        <v>0.67</v>
      </c>
      <c r="G605" s="2">
        <v>4.5</v>
      </c>
      <c r="H605" s="3">
        <v>13568</v>
      </c>
      <c r="I605" t="s">
        <v>4568</v>
      </c>
      <c r="J605" t="s">
        <v>4569</v>
      </c>
      <c r="K605" t="s">
        <v>4570</v>
      </c>
      <c r="L605" t="s">
        <v>4571</v>
      </c>
      <c r="M605" t="s">
        <v>4572</v>
      </c>
      <c r="N605" t="s">
        <v>4573</v>
      </c>
      <c r="O605" t="s">
        <v>4574</v>
      </c>
      <c r="P605" t="s">
        <v>4575</v>
      </c>
      <c r="Q605" t="str">
        <f>IF(amazon[[#This Row],[Discount_Percentage]] &gt;= 50, "Yes", "No")</f>
        <v>No</v>
      </c>
      <c r="R605" s="3">
        <f>amazon[[#This Row],[Actual_Price]]*amazon[[#This Row],[Rating_Count]]</f>
        <v>8127232</v>
      </c>
      <c r="S605" s="7">
        <f>IF(amazon[[#This Row],[Discount_Percentage]]&gt;=0.5, 1,0)</f>
        <v>1</v>
      </c>
      <c r="T605" s="1" t="str">
        <f>IF(amazon[[#This Row],[Discounted_Price]]&lt;200, "₹200", IF(amazon[[#This Row],[Discounted_Price]]&lt;= 500, "₹200–₹500", "&gt;₹500"))</f>
        <v>₹200</v>
      </c>
      <c r="U605" s="3">
        <f>amazon[[#This Row],[Rating]]*amazon[[#This Row],[Rating_Count]]</f>
        <v>61056</v>
      </c>
      <c r="V60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05">
        <f>IF(amazon[[#This Row],[Rating_Count]]&lt;1000,1, 0)</f>
        <v>0</v>
      </c>
      <c r="X605" s="3">
        <f>VALUE(amazon[[#This Row],[Rating]]*amazon[[#This Row],[Rating_Count]])</f>
        <v>61056</v>
      </c>
    </row>
    <row r="606" spans="1:24" x14ac:dyDescent="0.2">
      <c r="A606" t="s">
        <v>4576</v>
      </c>
      <c r="B606" t="s">
        <v>11580</v>
      </c>
      <c r="C606" t="s">
        <v>11248</v>
      </c>
      <c r="D606" s="2">
        <v>999</v>
      </c>
      <c r="E606" s="2">
        <v>4499</v>
      </c>
      <c r="F606" s="2">
        <v>0.78</v>
      </c>
      <c r="G606" s="2">
        <v>3.8</v>
      </c>
      <c r="H606" s="3">
        <v>3390</v>
      </c>
      <c r="I606" t="s">
        <v>4577</v>
      </c>
      <c r="J606" t="s">
        <v>4578</v>
      </c>
      <c r="K606" t="s">
        <v>4579</v>
      </c>
      <c r="L606" t="s">
        <v>4580</v>
      </c>
      <c r="M606" t="s">
        <v>4581</v>
      </c>
      <c r="N606" t="s">
        <v>4582</v>
      </c>
      <c r="O606" t="s">
        <v>4583</v>
      </c>
      <c r="P606" t="s">
        <v>4584</v>
      </c>
      <c r="Q606" t="str">
        <f>IF(amazon[[#This Row],[Discount_Percentage]] &gt;= 50, "Yes", "No")</f>
        <v>No</v>
      </c>
      <c r="R606" s="3">
        <f>amazon[[#This Row],[Actual_Price]]*amazon[[#This Row],[Rating_Count]]</f>
        <v>15251610</v>
      </c>
      <c r="S606" s="7">
        <f>IF(amazon[[#This Row],[Discount_Percentage]]&gt;=0.5, 1,0)</f>
        <v>1</v>
      </c>
      <c r="T606" s="1" t="str">
        <f>IF(amazon[[#This Row],[Discounted_Price]]&lt;200, "₹200", IF(amazon[[#This Row],[Discounted_Price]]&lt;= 500, "₹200–₹500", "&gt;₹500"))</f>
        <v>&gt;₹500</v>
      </c>
      <c r="U606" s="3">
        <f>amazon[[#This Row],[Rating]]*amazon[[#This Row],[Rating_Count]]</f>
        <v>12882</v>
      </c>
      <c r="V60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06">
        <f>IF(amazon[[#This Row],[Rating_Count]]&lt;1000,1, 0)</f>
        <v>0</v>
      </c>
      <c r="X606" s="3">
        <f>VALUE(amazon[[#This Row],[Rating]]*amazon[[#This Row],[Rating_Count]])</f>
        <v>12882</v>
      </c>
    </row>
    <row r="607" spans="1:24" x14ac:dyDescent="0.2">
      <c r="A607" t="s">
        <v>4585</v>
      </c>
      <c r="B607" t="s">
        <v>11580</v>
      </c>
      <c r="C607" t="s">
        <v>11248</v>
      </c>
      <c r="D607" s="2">
        <v>899</v>
      </c>
      <c r="E607" s="2">
        <v>4499</v>
      </c>
      <c r="F607" s="2">
        <v>0.8</v>
      </c>
      <c r="G607" s="2">
        <v>3.8</v>
      </c>
      <c r="H607" s="3">
        <v>103052</v>
      </c>
      <c r="I607" t="s">
        <v>4586</v>
      </c>
      <c r="J607" t="s">
        <v>4587</v>
      </c>
      <c r="K607" t="s">
        <v>4588</v>
      </c>
      <c r="L607" t="s">
        <v>4589</v>
      </c>
      <c r="M607" t="s">
        <v>4590</v>
      </c>
      <c r="N607" t="s">
        <v>4591</v>
      </c>
      <c r="O607" t="s">
        <v>4592</v>
      </c>
      <c r="P607" t="s">
        <v>4593</v>
      </c>
      <c r="Q607" t="str">
        <f>IF(amazon[[#This Row],[Discount_Percentage]] &gt;= 50, "Yes", "No")</f>
        <v>No</v>
      </c>
      <c r="R607" s="3">
        <f>amazon[[#This Row],[Actual_Price]]*amazon[[#This Row],[Rating_Count]]</f>
        <v>463630948</v>
      </c>
      <c r="S607" s="7">
        <f>IF(amazon[[#This Row],[Discount_Percentage]]&gt;=0.5, 1,0)</f>
        <v>1</v>
      </c>
      <c r="T607" s="1" t="str">
        <f>IF(amazon[[#This Row],[Discounted_Price]]&lt;200, "₹200", IF(amazon[[#This Row],[Discounted_Price]]&lt;= 500, "₹200–₹500", "&gt;₹500"))</f>
        <v>&gt;₹500</v>
      </c>
      <c r="U607" s="3">
        <f>amazon[[#This Row],[Rating]]*amazon[[#This Row],[Rating_Count]]</f>
        <v>391597.6</v>
      </c>
      <c r="V60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07">
        <f>IF(amazon[[#This Row],[Rating_Count]]&lt;1000,1, 0)</f>
        <v>0</v>
      </c>
      <c r="X607" s="3">
        <f>VALUE(amazon[[#This Row],[Rating]]*amazon[[#This Row],[Rating_Count]])</f>
        <v>391597.6</v>
      </c>
    </row>
    <row r="608" spans="1:24" x14ac:dyDescent="0.2">
      <c r="A608" t="s">
        <v>4594</v>
      </c>
      <c r="B608" t="s">
        <v>11597</v>
      </c>
      <c r="C608" t="s">
        <v>11249</v>
      </c>
      <c r="D608" s="2">
        <v>522</v>
      </c>
      <c r="E608" s="2">
        <v>550</v>
      </c>
      <c r="F608" s="2">
        <v>0.05</v>
      </c>
      <c r="G608" s="2">
        <v>4.4000000000000004</v>
      </c>
      <c r="H608" s="3">
        <v>12179</v>
      </c>
      <c r="I608" t="s">
        <v>4595</v>
      </c>
      <c r="J608" t="s">
        <v>4596</v>
      </c>
      <c r="K608" t="s">
        <v>4597</v>
      </c>
      <c r="L608" t="s">
        <v>4598</v>
      </c>
      <c r="M608" t="s">
        <v>4599</v>
      </c>
      <c r="N608" t="s">
        <v>4600</v>
      </c>
      <c r="O608" t="s">
        <v>4601</v>
      </c>
      <c r="P608" t="s">
        <v>4602</v>
      </c>
      <c r="Q608" t="str">
        <f>IF(amazon[[#This Row],[Discount_Percentage]] &gt;= 50, "Yes", "No")</f>
        <v>No</v>
      </c>
      <c r="R608" s="3">
        <f>amazon[[#This Row],[Actual_Price]]*amazon[[#This Row],[Rating_Count]]</f>
        <v>6698450</v>
      </c>
      <c r="S608" s="7">
        <f>IF(amazon[[#This Row],[Discount_Percentage]]&gt;=0.5, 1,0)</f>
        <v>0</v>
      </c>
      <c r="T608" s="1" t="str">
        <f>IF(amazon[[#This Row],[Discounted_Price]]&lt;200, "₹200", IF(amazon[[#This Row],[Discounted_Price]]&lt;= 500, "₹200–₹500", "&gt;₹500"))</f>
        <v>&gt;₹500</v>
      </c>
      <c r="U608" s="3">
        <f>amazon[[#This Row],[Rating]]*amazon[[#This Row],[Rating_Count]]</f>
        <v>53587.600000000006</v>
      </c>
      <c r="V60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08">
        <f>IF(amazon[[#This Row],[Rating_Count]]&lt;1000,1, 0)</f>
        <v>0</v>
      </c>
      <c r="X608" s="3">
        <f>VALUE(amazon[[#This Row],[Rating]]*amazon[[#This Row],[Rating_Count]])</f>
        <v>53587.600000000006</v>
      </c>
    </row>
    <row r="609" spans="1:24" x14ac:dyDescent="0.2">
      <c r="A609" t="s">
        <v>4603</v>
      </c>
      <c r="B609" t="s">
        <v>11598</v>
      </c>
      <c r="C609" t="s">
        <v>11248</v>
      </c>
      <c r="D609" s="2">
        <v>799</v>
      </c>
      <c r="E609" s="2">
        <v>1999</v>
      </c>
      <c r="F609" s="2">
        <v>0.6</v>
      </c>
      <c r="G609" s="2">
        <v>3.8</v>
      </c>
      <c r="H609" s="3">
        <v>12958</v>
      </c>
      <c r="I609" t="s">
        <v>4604</v>
      </c>
      <c r="J609" t="s">
        <v>4605</v>
      </c>
      <c r="K609" t="s">
        <v>4606</v>
      </c>
      <c r="L609" t="s">
        <v>4607</v>
      </c>
      <c r="M609" t="s">
        <v>4608</v>
      </c>
      <c r="N609" t="s">
        <v>4609</v>
      </c>
      <c r="O609" t="s">
        <v>4610</v>
      </c>
      <c r="P609" t="s">
        <v>4611</v>
      </c>
      <c r="Q609" t="str">
        <f>IF(amazon[[#This Row],[Discount_Percentage]] &gt;= 50, "Yes", "No")</f>
        <v>No</v>
      </c>
      <c r="R609" s="3">
        <f>amazon[[#This Row],[Actual_Price]]*amazon[[#This Row],[Rating_Count]]</f>
        <v>25903042</v>
      </c>
      <c r="S609" s="7">
        <f>IF(amazon[[#This Row],[Discount_Percentage]]&gt;=0.5, 1,0)</f>
        <v>1</v>
      </c>
      <c r="T609" s="1" t="str">
        <f>IF(amazon[[#This Row],[Discounted_Price]]&lt;200, "₹200", IF(amazon[[#This Row],[Discounted_Price]]&lt;= 500, "₹200–₹500", "&gt;₹500"))</f>
        <v>&gt;₹500</v>
      </c>
      <c r="U609" s="3">
        <f>amazon[[#This Row],[Rating]]*amazon[[#This Row],[Rating_Count]]</f>
        <v>49240.399999999994</v>
      </c>
      <c r="V60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09">
        <f>IF(amazon[[#This Row],[Rating_Count]]&lt;1000,1, 0)</f>
        <v>0</v>
      </c>
      <c r="X609" s="3">
        <f>VALUE(amazon[[#This Row],[Rating]]*amazon[[#This Row],[Rating_Count]])</f>
        <v>49240.399999999994</v>
      </c>
    </row>
    <row r="610" spans="1:24" x14ac:dyDescent="0.2">
      <c r="A610" t="s">
        <v>4612</v>
      </c>
      <c r="B610" t="s">
        <v>11599</v>
      </c>
      <c r="C610" t="s">
        <v>11244</v>
      </c>
      <c r="D610" s="2">
        <v>681</v>
      </c>
      <c r="E610" s="2">
        <v>1199</v>
      </c>
      <c r="F610" s="2">
        <v>0.43</v>
      </c>
      <c r="G610" s="2">
        <v>4.2</v>
      </c>
      <c r="H610" s="3">
        <v>8258</v>
      </c>
      <c r="I610" t="s">
        <v>4613</v>
      </c>
      <c r="J610" t="s">
        <v>4614</v>
      </c>
      <c r="K610" t="s">
        <v>4615</v>
      </c>
      <c r="L610" t="s">
        <v>4616</v>
      </c>
      <c r="M610" t="s">
        <v>4617</v>
      </c>
      <c r="N610" t="s">
        <v>4618</v>
      </c>
      <c r="O610" t="s">
        <v>4619</v>
      </c>
      <c r="P610" t="s">
        <v>4620</v>
      </c>
      <c r="Q610" t="str">
        <f>IF(amazon[[#This Row],[Discount_Percentage]] &gt;= 50, "Yes", "No")</f>
        <v>No</v>
      </c>
      <c r="R610" s="3">
        <f>amazon[[#This Row],[Actual_Price]]*amazon[[#This Row],[Rating_Count]]</f>
        <v>9901342</v>
      </c>
      <c r="S610" s="7">
        <f>IF(amazon[[#This Row],[Discount_Percentage]]&gt;=0.5, 1,0)</f>
        <v>0</v>
      </c>
      <c r="T610" s="1" t="str">
        <f>IF(amazon[[#This Row],[Discounted_Price]]&lt;200, "₹200", IF(amazon[[#This Row],[Discounted_Price]]&lt;= 500, "₹200–₹500", "&gt;₹500"))</f>
        <v>&gt;₹500</v>
      </c>
      <c r="U610" s="3">
        <f>amazon[[#This Row],[Rating]]*amazon[[#This Row],[Rating_Count]]</f>
        <v>34683.599999999999</v>
      </c>
      <c r="V61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10">
        <f>IF(amazon[[#This Row],[Rating_Count]]&lt;1000,1, 0)</f>
        <v>0</v>
      </c>
      <c r="X610" s="3">
        <f>VALUE(amazon[[#This Row],[Rating]]*amazon[[#This Row],[Rating_Count]])</f>
        <v>34683.599999999999</v>
      </c>
    </row>
    <row r="611" spans="1:24" x14ac:dyDescent="0.2">
      <c r="A611" t="s">
        <v>4621</v>
      </c>
      <c r="B611" t="s">
        <v>11600</v>
      </c>
      <c r="C611" t="s">
        <v>11244</v>
      </c>
      <c r="D611" s="2">
        <v>1199</v>
      </c>
      <c r="E611" s="2">
        <v>3490</v>
      </c>
      <c r="F611" s="2">
        <v>0.66</v>
      </c>
      <c r="G611" s="2">
        <v>4.0999999999999996</v>
      </c>
      <c r="H611" s="3">
        <v>11716</v>
      </c>
      <c r="I611" t="s">
        <v>4622</v>
      </c>
      <c r="J611" t="s">
        <v>4623</v>
      </c>
      <c r="K611" t="s">
        <v>4624</v>
      </c>
      <c r="L611" t="s">
        <v>4625</v>
      </c>
      <c r="M611" t="s">
        <v>4626</v>
      </c>
      <c r="N611" t="s">
        <v>4627</v>
      </c>
      <c r="O611" t="s">
        <v>4628</v>
      </c>
      <c r="P611" t="s">
        <v>4629</v>
      </c>
      <c r="Q611" t="str">
        <f>IF(amazon[[#This Row],[Discount_Percentage]] &gt;= 50, "Yes", "No")</f>
        <v>No</v>
      </c>
      <c r="R611" s="3">
        <f>amazon[[#This Row],[Actual_Price]]*amazon[[#This Row],[Rating_Count]]</f>
        <v>40888840</v>
      </c>
      <c r="S611" s="7">
        <f>IF(amazon[[#This Row],[Discount_Percentage]]&gt;=0.5, 1,0)</f>
        <v>1</v>
      </c>
      <c r="T611" s="1" t="str">
        <f>IF(amazon[[#This Row],[Discounted_Price]]&lt;200, "₹200", IF(amazon[[#This Row],[Discounted_Price]]&lt;= 500, "₹200–₹500", "&gt;₹500"))</f>
        <v>&gt;₹500</v>
      </c>
      <c r="U611" s="3">
        <f>amazon[[#This Row],[Rating]]*amazon[[#This Row],[Rating_Count]]</f>
        <v>48035.6</v>
      </c>
      <c r="V61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11">
        <f>IF(amazon[[#This Row],[Rating_Count]]&lt;1000,1, 0)</f>
        <v>0</v>
      </c>
      <c r="X611" s="3">
        <f>VALUE(amazon[[#This Row],[Rating]]*amazon[[#This Row],[Rating_Count]])</f>
        <v>48035.6</v>
      </c>
    </row>
    <row r="612" spans="1:24" x14ac:dyDescent="0.2">
      <c r="A612" t="s">
        <v>4630</v>
      </c>
      <c r="B612" t="s">
        <v>11601</v>
      </c>
      <c r="C612" t="s">
        <v>11244</v>
      </c>
      <c r="D612" s="2">
        <v>2499</v>
      </c>
      <c r="E612" s="2">
        <v>4999</v>
      </c>
      <c r="F612" s="2">
        <v>0.5</v>
      </c>
      <c r="G612" s="2">
        <v>4.4000000000000004</v>
      </c>
      <c r="H612" s="3">
        <v>35024</v>
      </c>
      <c r="I612" t="s">
        <v>4631</v>
      </c>
      <c r="J612" t="s">
        <v>4632</v>
      </c>
      <c r="K612" t="s">
        <v>4633</v>
      </c>
      <c r="L612" t="s">
        <v>4634</v>
      </c>
      <c r="M612" t="s">
        <v>4635</v>
      </c>
      <c r="N612" t="s">
        <v>4636</v>
      </c>
      <c r="O612" t="s">
        <v>4637</v>
      </c>
      <c r="P612" t="s">
        <v>4638</v>
      </c>
      <c r="Q612" t="str">
        <f>IF(amazon[[#This Row],[Discount_Percentage]] &gt;= 50, "Yes", "No")</f>
        <v>No</v>
      </c>
      <c r="R612" s="3">
        <f>amazon[[#This Row],[Actual_Price]]*amazon[[#This Row],[Rating_Count]]</f>
        <v>175084976</v>
      </c>
      <c r="S612" s="7">
        <f>IF(amazon[[#This Row],[Discount_Percentage]]&gt;=0.5, 1,0)</f>
        <v>1</v>
      </c>
      <c r="T612" s="1" t="str">
        <f>IF(amazon[[#This Row],[Discounted_Price]]&lt;200, "₹200", IF(amazon[[#This Row],[Discounted_Price]]&lt;= 500, "₹200–₹500", "&gt;₹500"))</f>
        <v>&gt;₹500</v>
      </c>
      <c r="U612" s="3">
        <f>amazon[[#This Row],[Rating]]*amazon[[#This Row],[Rating_Count]]</f>
        <v>154105.60000000001</v>
      </c>
      <c r="V61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12">
        <f>IF(amazon[[#This Row],[Rating_Count]]&lt;1000,1, 0)</f>
        <v>0</v>
      </c>
      <c r="X612" s="3">
        <f>VALUE(amazon[[#This Row],[Rating]]*amazon[[#This Row],[Rating_Count]])</f>
        <v>154105.60000000001</v>
      </c>
    </row>
    <row r="613" spans="1:24" x14ac:dyDescent="0.2">
      <c r="A613" t="s">
        <v>4639</v>
      </c>
      <c r="B613" t="s">
        <v>11544</v>
      </c>
      <c r="C613" t="s">
        <v>11248</v>
      </c>
      <c r="D613" s="2">
        <v>1799</v>
      </c>
      <c r="E613" s="2">
        <v>4999</v>
      </c>
      <c r="F613" s="2">
        <v>0.64</v>
      </c>
      <c r="G613" s="2">
        <v>4.0999999999999996</v>
      </c>
      <c r="H613" s="3">
        <v>55192</v>
      </c>
      <c r="I613" t="s">
        <v>4640</v>
      </c>
      <c r="J613" t="s">
        <v>4641</v>
      </c>
      <c r="K613" t="s">
        <v>4642</v>
      </c>
      <c r="L613" t="s">
        <v>4643</v>
      </c>
      <c r="M613" t="s">
        <v>4644</v>
      </c>
      <c r="N613" t="s">
        <v>4645</v>
      </c>
      <c r="O613" t="s">
        <v>4646</v>
      </c>
      <c r="P613" t="s">
        <v>4647</v>
      </c>
      <c r="Q613" t="str">
        <f>IF(amazon[[#This Row],[Discount_Percentage]] &gt;= 50, "Yes", "No")</f>
        <v>No</v>
      </c>
      <c r="R613" s="3">
        <f>amazon[[#This Row],[Actual_Price]]*amazon[[#This Row],[Rating_Count]]</f>
        <v>275904808</v>
      </c>
      <c r="S613" s="7">
        <f>IF(amazon[[#This Row],[Discount_Percentage]]&gt;=0.5, 1,0)</f>
        <v>1</v>
      </c>
      <c r="T613" s="1" t="str">
        <f>IF(amazon[[#This Row],[Discounted_Price]]&lt;200, "₹200", IF(amazon[[#This Row],[Discounted_Price]]&lt;= 500, "₹200–₹500", "&gt;₹500"))</f>
        <v>&gt;₹500</v>
      </c>
      <c r="U613" s="3">
        <f>amazon[[#This Row],[Rating]]*amazon[[#This Row],[Rating_Count]]</f>
        <v>226287.19999999998</v>
      </c>
      <c r="V61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13">
        <f>IF(amazon[[#This Row],[Rating_Count]]&lt;1000,1, 0)</f>
        <v>0</v>
      </c>
      <c r="X613" s="3">
        <f>VALUE(amazon[[#This Row],[Rating]]*amazon[[#This Row],[Rating_Count]])</f>
        <v>226287.19999999998</v>
      </c>
    </row>
    <row r="614" spans="1:24" x14ac:dyDescent="0.2">
      <c r="A614" t="s">
        <v>4648</v>
      </c>
      <c r="B614" t="s">
        <v>11602</v>
      </c>
      <c r="C614" t="s">
        <v>11248</v>
      </c>
      <c r="D614" s="2">
        <v>429</v>
      </c>
      <c r="E614" s="2">
        <v>599</v>
      </c>
      <c r="F614" s="2">
        <v>0.28000000000000003</v>
      </c>
      <c r="G614" s="2">
        <v>4.0999999999999996</v>
      </c>
      <c r="H614" s="3">
        <v>119466</v>
      </c>
      <c r="I614" t="s">
        <v>4649</v>
      </c>
      <c r="J614" t="s">
        <v>4650</v>
      </c>
      <c r="K614" t="s">
        <v>4651</v>
      </c>
      <c r="L614" t="s">
        <v>4652</v>
      </c>
      <c r="M614" t="s">
        <v>4653</v>
      </c>
      <c r="N614" t="s">
        <v>4654</v>
      </c>
      <c r="O614" t="s">
        <v>4655</v>
      </c>
      <c r="P614" t="s">
        <v>4656</v>
      </c>
      <c r="Q614" t="str">
        <f>IF(amazon[[#This Row],[Discount_Percentage]] &gt;= 50, "Yes", "No")</f>
        <v>No</v>
      </c>
      <c r="R614" s="3">
        <f>amazon[[#This Row],[Actual_Price]]*amazon[[#This Row],[Rating_Count]]</f>
        <v>71560134</v>
      </c>
      <c r="S614" s="7">
        <f>IF(amazon[[#This Row],[Discount_Percentage]]&gt;=0.5, 1,0)</f>
        <v>0</v>
      </c>
      <c r="T614" s="1" t="str">
        <f>IF(amazon[[#This Row],[Discounted_Price]]&lt;200, "₹200", IF(amazon[[#This Row],[Discounted_Price]]&lt;= 500, "₹200–₹500", "&gt;₹500"))</f>
        <v>₹200–₹500</v>
      </c>
      <c r="U614" s="3">
        <f>amazon[[#This Row],[Rating]]*amazon[[#This Row],[Rating_Count]]</f>
        <v>489810.6</v>
      </c>
      <c r="V61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14">
        <f>IF(amazon[[#This Row],[Rating_Count]]&lt;1000,1, 0)</f>
        <v>0</v>
      </c>
      <c r="X614" s="3">
        <f>VALUE(amazon[[#This Row],[Rating]]*amazon[[#This Row],[Rating_Count]])</f>
        <v>489810.6</v>
      </c>
    </row>
    <row r="615" spans="1:24" x14ac:dyDescent="0.2">
      <c r="A615" t="s">
        <v>4657</v>
      </c>
      <c r="B615" t="s">
        <v>11603</v>
      </c>
      <c r="C615" t="s">
        <v>11244</v>
      </c>
      <c r="D615" s="2">
        <v>100</v>
      </c>
      <c r="E615" s="2">
        <v>499</v>
      </c>
      <c r="F615" s="2">
        <v>0.8</v>
      </c>
      <c r="G615" s="2">
        <v>3.5</v>
      </c>
      <c r="H615" s="3">
        <v>9638</v>
      </c>
      <c r="I615" t="s">
        <v>4658</v>
      </c>
      <c r="J615" t="s">
        <v>4659</v>
      </c>
      <c r="K615" t="s">
        <v>4660</v>
      </c>
      <c r="L615" t="s">
        <v>4661</v>
      </c>
      <c r="M615" t="s">
        <v>4662</v>
      </c>
      <c r="N615" t="s">
        <v>4663</v>
      </c>
      <c r="O615" t="s">
        <v>4664</v>
      </c>
      <c r="P615" t="s">
        <v>4665</v>
      </c>
      <c r="Q615" t="str">
        <f>IF(amazon[[#This Row],[Discount_Percentage]] &gt;= 50, "Yes", "No")</f>
        <v>No</v>
      </c>
      <c r="R615" s="3">
        <f>amazon[[#This Row],[Actual_Price]]*amazon[[#This Row],[Rating_Count]]</f>
        <v>4809362</v>
      </c>
      <c r="S615" s="7">
        <f>IF(amazon[[#This Row],[Discount_Percentage]]&gt;=0.5, 1,0)</f>
        <v>1</v>
      </c>
      <c r="T615" s="1" t="str">
        <f>IF(amazon[[#This Row],[Discounted_Price]]&lt;200, "₹200", IF(amazon[[#This Row],[Discounted_Price]]&lt;= 500, "₹200–₹500", "&gt;₹500"))</f>
        <v>₹200</v>
      </c>
      <c r="U615" s="3">
        <f>amazon[[#This Row],[Rating]]*amazon[[#This Row],[Rating_Count]]</f>
        <v>33733</v>
      </c>
      <c r="V61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15">
        <f>IF(amazon[[#This Row],[Rating_Count]]&lt;1000,1, 0)</f>
        <v>0</v>
      </c>
      <c r="X615" s="3">
        <f>VALUE(amazon[[#This Row],[Rating]]*amazon[[#This Row],[Rating_Count]])</f>
        <v>33733</v>
      </c>
    </row>
    <row r="616" spans="1:24" x14ac:dyDescent="0.2">
      <c r="A616" t="s">
        <v>4666</v>
      </c>
      <c r="B616" t="s">
        <v>11350</v>
      </c>
      <c r="C616" t="s">
        <v>11244</v>
      </c>
      <c r="D616" s="2">
        <v>329</v>
      </c>
      <c r="E616" s="2">
        <v>399</v>
      </c>
      <c r="F616" s="2">
        <v>0.18</v>
      </c>
      <c r="G616" s="2">
        <v>3.6</v>
      </c>
      <c r="H616" s="3">
        <v>33735</v>
      </c>
      <c r="I616" t="s">
        <v>4667</v>
      </c>
      <c r="J616" t="s">
        <v>4668</v>
      </c>
      <c r="K616" t="s">
        <v>4669</v>
      </c>
      <c r="L616" t="s">
        <v>4670</v>
      </c>
      <c r="M616" t="s">
        <v>4671</v>
      </c>
      <c r="N616" t="s">
        <v>4672</v>
      </c>
      <c r="O616" t="s">
        <v>4673</v>
      </c>
      <c r="P616" t="s">
        <v>4674</v>
      </c>
      <c r="Q616" t="str">
        <f>IF(amazon[[#This Row],[Discount_Percentage]] &gt;= 50, "Yes", "No")</f>
        <v>No</v>
      </c>
      <c r="R616" s="3">
        <f>amazon[[#This Row],[Actual_Price]]*amazon[[#This Row],[Rating_Count]]</f>
        <v>13460265</v>
      </c>
      <c r="S616" s="7">
        <f>IF(amazon[[#This Row],[Discount_Percentage]]&gt;=0.5, 1,0)</f>
        <v>0</v>
      </c>
      <c r="T616" s="1" t="str">
        <f>IF(amazon[[#This Row],[Discounted_Price]]&lt;200, "₹200", IF(amazon[[#This Row],[Discounted_Price]]&lt;= 500, "₹200–₹500", "&gt;₹500"))</f>
        <v>₹200–₹500</v>
      </c>
      <c r="U616" s="3">
        <f>amazon[[#This Row],[Rating]]*amazon[[#This Row],[Rating_Count]]</f>
        <v>121446</v>
      </c>
      <c r="V61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16">
        <f>IF(amazon[[#This Row],[Rating_Count]]&lt;1000,1, 0)</f>
        <v>0</v>
      </c>
      <c r="X616" s="3">
        <f>VALUE(amazon[[#This Row],[Rating]]*amazon[[#This Row],[Rating_Count]])</f>
        <v>121446</v>
      </c>
    </row>
    <row r="617" spans="1:24" x14ac:dyDescent="0.2">
      <c r="A617" t="s">
        <v>4675</v>
      </c>
      <c r="B617" t="s">
        <v>11350</v>
      </c>
      <c r="C617" t="s">
        <v>11244</v>
      </c>
      <c r="D617" s="2">
        <v>139</v>
      </c>
      <c r="E617" s="2">
        <v>299</v>
      </c>
      <c r="F617" s="2">
        <v>0.54</v>
      </c>
      <c r="G617" s="2">
        <v>3.8</v>
      </c>
      <c r="H617" s="3">
        <v>3044</v>
      </c>
      <c r="I617" t="s">
        <v>4676</v>
      </c>
      <c r="J617" t="s">
        <v>4677</v>
      </c>
      <c r="K617" t="s">
        <v>4678</v>
      </c>
      <c r="L617" t="s">
        <v>4679</v>
      </c>
      <c r="M617" t="s">
        <v>4680</v>
      </c>
      <c r="N617" t="s">
        <v>4681</v>
      </c>
      <c r="O617" t="s">
        <v>4682</v>
      </c>
      <c r="P617" t="s">
        <v>4683</v>
      </c>
      <c r="Q617" t="str">
        <f>IF(amazon[[#This Row],[Discount_Percentage]] &gt;= 50, "Yes", "No")</f>
        <v>No</v>
      </c>
      <c r="R617" s="3">
        <f>amazon[[#This Row],[Actual_Price]]*amazon[[#This Row],[Rating_Count]]</f>
        <v>910156</v>
      </c>
      <c r="S617" s="7">
        <f>IF(amazon[[#This Row],[Discount_Percentage]]&gt;=0.5, 1,0)</f>
        <v>1</v>
      </c>
      <c r="T617" s="1" t="str">
        <f>IF(amazon[[#This Row],[Discounted_Price]]&lt;200, "₹200", IF(amazon[[#This Row],[Discounted_Price]]&lt;= 500, "₹200–₹500", "&gt;₹500"))</f>
        <v>₹200</v>
      </c>
      <c r="U617" s="3">
        <f>amazon[[#This Row],[Rating]]*amazon[[#This Row],[Rating_Count]]</f>
        <v>11567.199999999999</v>
      </c>
      <c r="V61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17">
        <f>IF(amazon[[#This Row],[Rating_Count]]&lt;1000,1, 0)</f>
        <v>0</v>
      </c>
      <c r="X617" s="3">
        <f>VALUE(amazon[[#This Row],[Rating]]*amazon[[#This Row],[Rating_Count]])</f>
        <v>11567.199999999999</v>
      </c>
    </row>
    <row r="618" spans="1:24" x14ac:dyDescent="0.2">
      <c r="A618" t="s">
        <v>4684</v>
      </c>
      <c r="B618" t="s">
        <v>11544</v>
      </c>
      <c r="C618" t="s">
        <v>11248</v>
      </c>
      <c r="D618" s="2">
        <v>1199</v>
      </c>
      <c r="E618" s="2">
        <v>2499</v>
      </c>
      <c r="F618" s="2">
        <v>0.52</v>
      </c>
      <c r="G618" s="2">
        <v>4</v>
      </c>
      <c r="H618" s="3">
        <v>33584</v>
      </c>
      <c r="I618" t="s">
        <v>4685</v>
      </c>
      <c r="J618" t="s">
        <v>4686</v>
      </c>
      <c r="K618" t="s">
        <v>4687</v>
      </c>
      <c r="L618" t="s">
        <v>4688</v>
      </c>
      <c r="M618" t="s">
        <v>4689</v>
      </c>
      <c r="N618" t="s">
        <v>4690</v>
      </c>
      <c r="O618" t="s">
        <v>4691</v>
      </c>
      <c r="P618" t="s">
        <v>4692</v>
      </c>
      <c r="Q618" t="str">
        <f>IF(amazon[[#This Row],[Discount_Percentage]] &gt;= 50, "Yes", "No")</f>
        <v>No</v>
      </c>
      <c r="R618" s="3">
        <f>amazon[[#This Row],[Actual_Price]]*amazon[[#This Row],[Rating_Count]]</f>
        <v>83926416</v>
      </c>
      <c r="S618" s="7">
        <f>IF(amazon[[#This Row],[Discount_Percentage]]&gt;=0.5, 1,0)</f>
        <v>1</v>
      </c>
      <c r="T618" s="1" t="str">
        <f>IF(amazon[[#This Row],[Discounted_Price]]&lt;200, "₹200", IF(amazon[[#This Row],[Discounted_Price]]&lt;= 500, "₹200–₹500", "&gt;₹500"))</f>
        <v>&gt;₹500</v>
      </c>
      <c r="U618" s="3">
        <f>amazon[[#This Row],[Rating]]*amazon[[#This Row],[Rating_Count]]</f>
        <v>134336</v>
      </c>
      <c r="V61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18">
        <f>IF(amazon[[#This Row],[Rating_Count]]&lt;1000,1, 0)</f>
        <v>0</v>
      </c>
      <c r="X618" s="3">
        <f>VALUE(amazon[[#This Row],[Rating]]*amazon[[#This Row],[Rating_Count]])</f>
        <v>134336</v>
      </c>
    </row>
    <row r="619" spans="1:24" x14ac:dyDescent="0.2">
      <c r="A619" t="s">
        <v>4693</v>
      </c>
      <c r="B619" t="s">
        <v>11350</v>
      </c>
      <c r="C619" t="s">
        <v>11248</v>
      </c>
      <c r="D619" s="2">
        <v>1049</v>
      </c>
      <c r="E619" s="2">
        <v>2299</v>
      </c>
      <c r="F619" s="2">
        <v>0.54</v>
      </c>
      <c r="G619" s="2">
        <v>3.9</v>
      </c>
      <c r="H619" s="3">
        <v>1779</v>
      </c>
      <c r="I619" t="s">
        <v>4694</v>
      </c>
      <c r="J619" t="s">
        <v>4695</v>
      </c>
      <c r="K619" t="s">
        <v>4696</v>
      </c>
      <c r="L619" t="s">
        <v>4697</v>
      </c>
      <c r="M619" t="s">
        <v>4698</v>
      </c>
      <c r="N619" t="s">
        <v>4699</v>
      </c>
      <c r="O619" t="s">
        <v>4700</v>
      </c>
      <c r="P619" t="s">
        <v>4701</v>
      </c>
      <c r="Q619" t="str">
        <f>IF(amazon[[#This Row],[Discount_Percentage]] &gt;= 50, "Yes", "No")</f>
        <v>No</v>
      </c>
      <c r="R619" s="3">
        <f>amazon[[#This Row],[Actual_Price]]*amazon[[#This Row],[Rating_Count]]</f>
        <v>4089921</v>
      </c>
      <c r="S619" s="7">
        <f>IF(amazon[[#This Row],[Discount_Percentage]]&gt;=0.5, 1,0)</f>
        <v>1</v>
      </c>
      <c r="T619" s="1" t="str">
        <f>IF(amazon[[#This Row],[Discounted_Price]]&lt;200, "₹200", IF(amazon[[#This Row],[Discounted_Price]]&lt;= 500, "₹200–₹500", "&gt;₹500"))</f>
        <v>&gt;₹500</v>
      </c>
      <c r="U619" s="3">
        <f>amazon[[#This Row],[Rating]]*amazon[[#This Row],[Rating_Count]]</f>
        <v>6938.0999999999995</v>
      </c>
      <c r="V61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19">
        <f>IF(amazon[[#This Row],[Rating_Count]]&lt;1000,1, 0)</f>
        <v>0</v>
      </c>
      <c r="X619" s="3">
        <f>VALUE(amazon[[#This Row],[Rating]]*amazon[[#This Row],[Rating_Count]])</f>
        <v>6938.0999999999995</v>
      </c>
    </row>
    <row r="620" spans="1:24" x14ac:dyDescent="0.2">
      <c r="A620" t="s">
        <v>4702</v>
      </c>
      <c r="B620" t="s">
        <v>11604</v>
      </c>
      <c r="C620" t="s">
        <v>11248</v>
      </c>
      <c r="D620" s="2">
        <v>225</v>
      </c>
      <c r="E620" s="2">
        <v>250</v>
      </c>
      <c r="F620" s="2">
        <v>0.1</v>
      </c>
      <c r="G620" s="2">
        <v>4.4000000000000004</v>
      </c>
      <c r="H620" s="3">
        <v>26556</v>
      </c>
      <c r="I620" t="s">
        <v>4703</v>
      </c>
      <c r="J620" t="s">
        <v>4704</v>
      </c>
      <c r="K620" t="s">
        <v>4705</v>
      </c>
      <c r="L620" t="s">
        <v>4706</v>
      </c>
      <c r="M620" t="s">
        <v>4707</v>
      </c>
      <c r="N620" t="s">
        <v>4708</v>
      </c>
      <c r="O620" t="s">
        <v>4709</v>
      </c>
      <c r="P620" t="s">
        <v>4710</v>
      </c>
      <c r="Q620" t="str">
        <f>IF(amazon[[#This Row],[Discount_Percentage]] &gt;= 50, "Yes", "No")</f>
        <v>No</v>
      </c>
      <c r="R620" s="3">
        <f>amazon[[#This Row],[Actual_Price]]*amazon[[#This Row],[Rating_Count]]</f>
        <v>6639000</v>
      </c>
      <c r="S620" s="7">
        <f>IF(amazon[[#This Row],[Discount_Percentage]]&gt;=0.5, 1,0)</f>
        <v>0</v>
      </c>
      <c r="T620" s="1" t="str">
        <f>IF(amazon[[#This Row],[Discounted_Price]]&lt;200, "₹200", IF(amazon[[#This Row],[Discounted_Price]]&lt;= 500, "₹200–₹500", "&gt;₹500"))</f>
        <v>₹200–₹500</v>
      </c>
      <c r="U620" s="3">
        <f>amazon[[#This Row],[Rating]]*amazon[[#This Row],[Rating_Count]]</f>
        <v>116846.40000000001</v>
      </c>
      <c r="V62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20">
        <f>IF(amazon[[#This Row],[Rating_Count]]&lt;1000,1, 0)</f>
        <v>0</v>
      </c>
      <c r="X620" s="3">
        <f>VALUE(amazon[[#This Row],[Rating]]*amazon[[#This Row],[Rating_Count]])</f>
        <v>116846.40000000001</v>
      </c>
    </row>
    <row r="621" spans="1:24" x14ac:dyDescent="0.2">
      <c r="A621" t="s">
        <v>4711</v>
      </c>
      <c r="B621" t="s">
        <v>11605</v>
      </c>
      <c r="C621" t="s">
        <v>11244</v>
      </c>
      <c r="D621" s="2">
        <v>656</v>
      </c>
      <c r="E621" s="2">
        <v>1499</v>
      </c>
      <c r="F621" s="2">
        <v>0.56000000000000005</v>
      </c>
      <c r="G621" s="2">
        <v>4.3</v>
      </c>
      <c r="H621" s="3">
        <v>25903</v>
      </c>
      <c r="I621" t="s">
        <v>4712</v>
      </c>
      <c r="J621" t="s">
        <v>4713</v>
      </c>
      <c r="K621" t="s">
        <v>4714</v>
      </c>
      <c r="L621" t="s">
        <v>4715</v>
      </c>
      <c r="M621" t="s">
        <v>4716</v>
      </c>
      <c r="N621" t="s">
        <v>4717</v>
      </c>
      <c r="O621" t="s">
        <v>4718</v>
      </c>
      <c r="P621" t="s">
        <v>4719</v>
      </c>
      <c r="Q621" t="str">
        <f>IF(amazon[[#This Row],[Discount_Percentage]] &gt;= 50, "Yes", "No")</f>
        <v>No</v>
      </c>
      <c r="R621" s="3">
        <f>amazon[[#This Row],[Actual_Price]]*amazon[[#This Row],[Rating_Count]]</f>
        <v>38828597</v>
      </c>
      <c r="S621" s="7">
        <f>IF(amazon[[#This Row],[Discount_Percentage]]&gt;=0.5, 1,0)</f>
        <v>1</v>
      </c>
      <c r="T621" s="1" t="str">
        <f>IF(amazon[[#This Row],[Discounted_Price]]&lt;200, "₹200", IF(amazon[[#This Row],[Discounted_Price]]&lt;= 500, "₹200–₹500", "&gt;₹500"))</f>
        <v>&gt;₹500</v>
      </c>
      <c r="U621" s="3">
        <f>amazon[[#This Row],[Rating]]*amazon[[#This Row],[Rating_Count]]</f>
        <v>111382.9</v>
      </c>
      <c r="V62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21">
        <f>IF(amazon[[#This Row],[Rating_Count]]&lt;1000,1, 0)</f>
        <v>0</v>
      </c>
      <c r="X621" s="3">
        <f>VALUE(amazon[[#This Row],[Rating]]*amazon[[#This Row],[Rating_Count]])</f>
        <v>111382.9</v>
      </c>
    </row>
    <row r="622" spans="1:24" x14ac:dyDescent="0.2">
      <c r="A622" t="s">
        <v>4720</v>
      </c>
      <c r="B622" t="s">
        <v>11476</v>
      </c>
      <c r="C622" t="s">
        <v>11244</v>
      </c>
      <c r="D622" s="2">
        <v>1109</v>
      </c>
      <c r="E622" s="2">
        <v>2800</v>
      </c>
      <c r="F622" s="2">
        <v>0.6</v>
      </c>
      <c r="G622" s="2">
        <v>4.3</v>
      </c>
      <c r="H622" s="3">
        <v>53464</v>
      </c>
      <c r="I622" t="s">
        <v>4721</v>
      </c>
      <c r="J622" t="s">
        <v>4722</v>
      </c>
      <c r="K622" t="s">
        <v>4723</v>
      </c>
      <c r="L622" t="s">
        <v>4724</v>
      </c>
      <c r="M622" t="s">
        <v>4725</v>
      </c>
      <c r="N622" t="s">
        <v>4726</v>
      </c>
      <c r="O622" t="s">
        <v>4727</v>
      </c>
      <c r="P622" t="s">
        <v>4728</v>
      </c>
      <c r="Q622" t="str">
        <f>IF(amazon[[#This Row],[Discount_Percentage]] &gt;= 50, "Yes", "No")</f>
        <v>No</v>
      </c>
      <c r="R622" s="3">
        <f>amazon[[#This Row],[Actual_Price]]*amazon[[#This Row],[Rating_Count]]</f>
        <v>149699200</v>
      </c>
      <c r="S622" s="7">
        <f>IF(amazon[[#This Row],[Discount_Percentage]]&gt;=0.5, 1,0)</f>
        <v>1</v>
      </c>
      <c r="T622" s="1" t="str">
        <f>IF(amazon[[#This Row],[Discounted_Price]]&lt;200, "₹200", IF(amazon[[#This Row],[Discounted_Price]]&lt;= 500, "₹200–₹500", "&gt;₹500"))</f>
        <v>&gt;₹500</v>
      </c>
      <c r="U622" s="3">
        <f>amazon[[#This Row],[Rating]]*amazon[[#This Row],[Rating_Count]]</f>
        <v>229895.19999999998</v>
      </c>
      <c r="V62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22">
        <f>IF(amazon[[#This Row],[Rating_Count]]&lt;1000,1, 0)</f>
        <v>0</v>
      </c>
      <c r="X622" s="3">
        <f>VALUE(amazon[[#This Row],[Rating]]*amazon[[#This Row],[Rating_Count]])</f>
        <v>229895.19999999998</v>
      </c>
    </row>
    <row r="623" spans="1:24" x14ac:dyDescent="0.2">
      <c r="A623" t="s">
        <v>4729</v>
      </c>
      <c r="B623" t="s">
        <v>11606</v>
      </c>
      <c r="C623" t="s">
        <v>11244</v>
      </c>
      <c r="D623" s="2">
        <v>169</v>
      </c>
      <c r="E623" s="2">
        <v>299</v>
      </c>
      <c r="F623" s="2">
        <v>0.43</v>
      </c>
      <c r="G623" s="2">
        <v>4.4000000000000004</v>
      </c>
      <c r="H623" s="3">
        <v>5176</v>
      </c>
      <c r="I623" t="s">
        <v>4730</v>
      </c>
      <c r="J623" t="s">
        <v>4731</v>
      </c>
      <c r="K623" t="s">
        <v>4732</v>
      </c>
      <c r="L623" t="s">
        <v>4733</v>
      </c>
      <c r="M623" t="s">
        <v>4734</v>
      </c>
      <c r="N623" t="s">
        <v>4735</v>
      </c>
      <c r="O623" t="s">
        <v>4736</v>
      </c>
      <c r="P623" t="s">
        <v>4737</v>
      </c>
      <c r="Q623" t="str">
        <f>IF(amazon[[#This Row],[Discount_Percentage]] &gt;= 50, "Yes", "No")</f>
        <v>No</v>
      </c>
      <c r="R623" s="3">
        <f>amazon[[#This Row],[Actual_Price]]*amazon[[#This Row],[Rating_Count]]</f>
        <v>1547624</v>
      </c>
      <c r="S623" s="7">
        <f>IF(amazon[[#This Row],[Discount_Percentage]]&gt;=0.5, 1,0)</f>
        <v>0</v>
      </c>
      <c r="T623" s="1" t="str">
        <f>IF(amazon[[#This Row],[Discounted_Price]]&lt;200, "₹200", IF(amazon[[#This Row],[Discounted_Price]]&lt;= 500, "₹200–₹500", "&gt;₹500"))</f>
        <v>₹200</v>
      </c>
      <c r="U623" s="3">
        <f>amazon[[#This Row],[Rating]]*amazon[[#This Row],[Rating_Count]]</f>
        <v>22774.400000000001</v>
      </c>
      <c r="V62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23">
        <f>IF(amazon[[#This Row],[Rating_Count]]&lt;1000,1, 0)</f>
        <v>0</v>
      </c>
      <c r="X623" s="3">
        <f>VALUE(amazon[[#This Row],[Rating]]*amazon[[#This Row],[Rating_Count]])</f>
        <v>22774.400000000001</v>
      </c>
    </row>
    <row r="624" spans="1:24" x14ac:dyDescent="0.2">
      <c r="A624" t="s">
        <v>4738</v>
      </c>
      <c r="B624" t="s">
        <v>11607</v>
      </c>
      <c r="C624" t="s">
        <v>11244</v>
      </c>
      <c r="D624" s="2">
        <v>309</v>
      </c>
      <c r="E624" s="2">
        <v>404</v>
      </c>
      <c r="F624" s="2">
        <v>0.24</v>
      </c>
      <c r="G624" s="2">
        <v>4.4000000000000004</v>
      </c>
      <c r="H624" s="3">
        <v>8614</v>
      </c>
      <c r="I624" t="s">
        <v>4739</v>
      </c>
      <c r="J624" t="s">
        <v>4740</v>
      </c>
      <c r="K624" t="s">
        <v>4741</v>
      </c>
      <c r="L624" t="s">
        <v>4742</v>
      </c>
      <c r="M624" t="s">
        <v>4743</v>
      </c>
      <c r="N624" t="s">
        <v>4744</v>
      </c>
      <c r="O624" t="s">
        <v>4745</v>
      </c>
      <c r="P624" t="s">
        <v>4746</v>
      </c>
      <c r="Q624" t="str">
        <f>IF(amazon[[#This Row],[Discount_Percentage]] &gt;= 50, "Yes", "No")</f>
        <v>No</v>
      </c>
      <c r="R624" s="3">
        <f>amazon[[#This Row],[Actual_Price]]*amazon[[#This Row],[Rating_Count]]</f>
        <v>3480056</v>
      </c>
      <c r="S624" s="7">
        <f>IF(amazon[[#This Row],[Discount_Percentage]]&gt;=0.5, 1,0)</f>
        <v>0</v>
      </c>
      <c r="T624" s="1" t="str">
        <f>IF(amazon[[#This Row],[Discounted_Price]]&lt;200, "₹200", IF(amazon[[#This Row],[Discounted_Price]]&lt;= 500, "₹200–₹500", "&gt;₹500"))</f>
        <v>₹200–₹500</v>
      </c>
      <c r="U624" s="3">
        <f>amazon[[#This Row],[Rating]]*amazon[[#This Row],[Rating_Count]]</f>
        <v>37901.600000000006</v>
      </c>
      <c r="V62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24">
        <f>IF(amazon[[#This Row],[Rating_Count]]&lt;1000,1, 0)</f>
        <v>0</v>
      </c>
      <c r="X624" s="3">
        <f>VALUE(amazon[[#This Row],[Rating]]*amazon[[#This Row],[Rating_Count]])</f>
        <v>37901.600000000006</v>
      </c>
    </row>
    <row r="625" spans="1:24" x14ac:dyDescent="0.2">
      <c r="A625" t="s">
        <v>4747</v>
      </c>
      <c r="B625" t="s">
        <v>11350</v>
      </c>
      <c r="C625" t="s">
        <v>11248</v>
      </c>
      <c r="D625" s="2">
        <v>599</v>
      </c>
      <c r="E625" s="2">
        <v>1399</v>
      </c>
      <c r="F625" s="2">
        <v>0.56999999999999995</v>
      </c>
      <c r="G625" s="2">
        <v>3.8</v>
      </c>
      <c r="H625" s="3">
        <v>60026</v>
      </c>
      <c r="I625" t="s">
        <v>4748</v>
      </c>
      <c r="J625" t="s">
        <v>4749</v>
      </c>
      <c r="K625" t="s">
        <v>4750</v>
      </c>
      <c r="L625" t="s">
        <v>4751</v>
      </c>
      <c r="M625" t="s">
        <v>4752</v>
      </c>
      <c r="N625" t="s">
        <v>4753</v>
      </c>
      <c r="O625" t="s">
        <v>4754</v>
      </c>
      <c r="P625" t="s">
        <v>4755</v>
      </c>
      <c r="Q625" t="str">
        <f>IF(amazon[[#This Row],[Discount_Percentage]] &gt;= 50, "Yes", "No")</f>
        <v>No</v>
      </c>
      <c r="R625" s="3">
        <f>amazon[[#This Row],[Actual_Price]]*amazon[[#This Row],[Rating_Count]]</f>
        <v>83976374</v>
      </c>
      <c r="S625" s="7">
        <f>IF(amazon[[#This Row],[Discount_Percentage]]&gt;=0.5, 1,0)</f>
        <v>1</v>
      </c>
      <c r="T625" s="1" t="str">
        <f>IF(amazon[[#This Row],[Discounted_Price]]&lt;200, "₹200", IF(amazon[[#This Row],[Discounted_Price]]&lt;= 500, "₹200–₹500", "&gt;₹500"))</f>
        <v>&gt;₹500</v>
      </c>
      <c r="U625" s="3">
        <f>amazon[[#This Row],[Rating]]*amazon[[#This Row],[Rating_Count]]</f>
        <v>228098.8</v>
      </c>
      <c r="V62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25">
        <f>IF(amazon[[#This Row],[Rating_Count]]&lt;1000,1, 0)</f>
        <v>0</v>
      </c>
      <c r="X625" s="3">
        <f>VALUE(amazon[[#This Row],[Rating]]*amazon[[#This Row],[Rating_Count]])</f>
        <v>228098.8</v>
      </c>
    </row>
    <row r="626" spans="1:24" x14ac:dyDescent="0.2">
      <c r="A626" t="s">
        <v>4756</v>
      </c>
      <c r="B626" t="s">
        <v>11608</v>
      </c>
      <c r="C626" t="s">
        <v>11244</v>
      </c>
      <c r="D626" s="2">
        <v>299</v>
      </c>
      <c r="E626" s="2">
        <v>599</v>
      </c>
      <c r="F626" s="2">
        <v>0.5</v>
      </c>
      <c r="G626" s="2">
        <v>3.8</v>
      </c>
      <c r="H626" s="3">
        <v>3066</v>
      </c>
      <c r="I626" t="s">
        <v>4757</v>
      </c>
      <c r="J626" t="s">
        <v>4758</v>
      </c>
      <c r="K626" t="s">
        <v>4759</v>
      </c>
      <c r="L626" t="s">
        <v>4760</v>
      </c>
      <c r="M626" t="s">
        <v>4761</v>
      </c>
      <c r="N626" t="s">
        <v>4762</v>
      </c>
      <c r="O626" t="s">
        <v>4763</v>
      </c>
      <c r="P626" t="s">
        <v>4764</v>
      </c>
      <c r="Q626" t="str">
        <f>IF(amazon[[#This Row],[Discount_Percentage]] &gt;= 50, "Yes", "No")</f>
        <v>No</v>
      </c>
      <c r="R626" s="3">
        <f>amazon[[#This Row],[Actual_Price]]*amazon[[#This Row],[Rating_Count]]</f>
        <v>1836534</v>
      </c>
      <c r="S626" s="7">
        <f>IF(amazon[[#This Row],[Discount_Percentage]]&gt;=0.5, 1,0)</f>
        <v>1</v>
      </c>
      <c r="T626" s="1" t="str">
        <f>IF(amazon[[#This Row],[Discounted_Price]]&lt;200, "₹200", IF(amazon[[#This Row],[Discounted_Price]]&lt;= 500, "₹200–₹500", "&gt;₹500"))</f>
        <v>₹200–₹500</v>
      </c>
      <c r="U626" s="3">
        <f>amazon[[#This Row],[Rating]]*amazon[[#This Row],[Rating_Count]]</f>
        <v>11650.8</v>
      </c>
      <c r="V62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26">
        <f>IF(amazon[[#This Row],[Rating_Count]]&lt;1000,1, 0)</f>
        <v>0</v>
      </c>
      <c r="X626" s="3">
        <f>VALUE(amazon[[#This Row],[Rating]]*amazon[[#This Row],[Rating_Count]])</f>
        <v>11650.8</v>
      </c>
    </row>
    <row r="627" spans="1:24" x14ac:dyDescent="0.2">
      <c r="A627" t="s">
        <v>4765</v>
      </c>
      <c r="B627" t="s">
        <v>11609</v>
      </c>
      <c r="C627" t="s">
        <v>11244</v>
      </c>
      <c r="D627" s="2">
        <v>449</v>
      </c>
      <c r="E627" s="2">
        <v>999</v>
      </c>
      <c r="F627" s="2">
        <v>0.55000000000000004</v>
      </c>
      <c r="G627" s="2">
        <v>4</v>
      </c>
      <c r="H627" s="3">
        <v>2102</v>
      </c>
      <c r="I627" t="s">
        <v>4766</v>
      </c>
      <c r="J627" t="s">
        <v>4767</v>
      </c>
      <c r="K627" t="s">
        <v>4768</v>
      </c>
      <c r="L627" t="s">
        <v>4769</v>
      </c>
      <c r="M627" t="s">
        <v>4770</v>
      </c>
      <c r="N627" t="s">
        <v>4771</v>
      </c>
      <c r="O627" t="s">
        <v>4772</v>
      </c>
      <c r="P627" t="s">
        <v>4773</v>
      </c>
      <c r="Q627" t="str">
        <f>IF(amazon[[#This Row],[Discount_Percentage]] &gt;= 50, "Yes", "No")</f>
        <v>No</v>
      </c>
      <c r="R627" s="3">
        <f>amazon[[#This Row],[Actual_Price]]*amazon[[#This Row],[Rating_Count]]</f>
        <v>2099898</v>
      </c>
      <c r="S627" s="7">
        <f>IF(amazon[[#This Row],[Discount_Percentage]]&gt;=0.5, 1,0)</f>
        <v>1</v>
      </c>
      <c r="T627" s="1" t="str">
        <f>IF(amazon[[#This Row],[Discounted_Price]]&lt;200, "₹200", IF(amazon[[#This Row],[Discounted_Price]]&lt;= 500, "₹200–₹500", "&gt;₹500"))</f>
        <v>₹200–₹500</v>
      </c>
      <c r="U627" s="3">
        <f>amazon[[#This Row],[Rating]]*amazon[[#This Row],[Rating_Count]]</f>
        <v>8408</v>
      </c>
      <c r="V62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27">
        <f>IF(amazon[[#This Row],[Rating_Count]]&lt;1000,1, 0)</f>
        <v>0</v>
      </c>
      <c r="X627" s="3">
        <f>VALUE(amazon[[#This Row],[Rating]]*amazon[[#This Row],[Rating_Count]])</f>
        <v>8408</v>
      </c>
    </row>
    <row r="628" spans="1:24" x14ac:dyDescent="0.2">
      <c r="A628" t="s">
        <v>4774</v>
      </c>
      <c r="B628" t="s">
        <v>11610</v>
      </c>
      <c r="C628" t="s">
        <v>11244</v>
      </c>
      <c r="D628" s="2">
        <v>799</v>
      </c>
      <c r="E628" s="2">
        <v>1295</v>
      </c>
      <c r="F628" s="2">
        <v>0.38</v>
      </c>
      <c r="G628" s="2">
        <v>4.4000000000000004</v>
      </c>
      <c r="H628" s="3">
        <v>34852</v>
      </c>
      <c r="I628" t="s">
        <v>4775</v>
      </c>
      <c r="J628" t="s">
        <v>4776</v>
      </c>
      <c r="K628" t="s">
        <v>4777</v>
      </c>
      <c r="L628" t="s">
        <v>4778</v>
      </c>
      <c r="M628" t="s">
        <v>4779</v>
      </c>
      <c r="N628" t="s">
        <v>4780</v>
      </c>
      <c r="O628" t="s">
        <v>4781</v>
      </c>
      <c r="P628" t="s">
        <v>4782</v>
      </c>
      <c r="Q628" t="str">
        <f>IF(amazon[[#This Row],[Discount_Percentage]] &gt;= 50, "Yes", "No")</f>
        <v>No</v>
      </c>
      <c r="R628" s="3">
        <f>amazon[[#This Row],[Actual_Price]]*amazon[[#This Row],[Rating_Count]]</f>
        <v>45133340</v>
      </c>
      <c r="S628" s="7">
        <f>IF(amazon[[#This Row],[Discount_Percentage]]&gt;=0.5, 1,0)</f>
        <v>0</v>
      </c>
      <c r="T628" s="1" t="str">
        <f>IF(amazon[[#This Row],[Discounted_Price]]&lt;200, "₹200", IF(amazon[[#This Row],[Discounted_Price]]&lt;= 500, "₹200–₹500", "&gt;₹500"))</f>
        <v>&gt;₹500</v>
      </c>
      <c r="U628" s="3">
        <f>amazon[[#This Row],[Rating]]*amazon[[#This Row],[Rating_Count]]</f>
        <v>153348.80000000002</v>
      </c>
      <c r="V62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28">
        <f>IF(amazon[[#This Row],[Rating_Count]]&lt;1000,1, 0)</f>
        <v>0</v>
      </c>
      <c r="X628" s="3">
        <f>VALUE(amazon[[#This Row],[Rating]]*amazon[[#This Row],[Rating_Count]])</f>
        <v>153348.80000000002</v>
      </c>
    </row>
    <row r="629" spans="1:24" x14ac:dyDescent="0.2">
      <c r="A629" t="s">
        <v>4783</v>
      </c>
      <c r="B629" t="s">
        <v>11584</v>
      </c>
      <c r="C629" t="s">
        <v>11249</v>
      </c>
      <c r="D629" s="2">
        <v>157</v>
      </c>
      <c r="E629" s="2">
        <v>160</v>
      </c>
      <c r="F629" s="2">
        <v>0.02</v>
      </c>
      <c r="G629" s="2">
        <v>4.5</v>
      </c>
      <c r="H629" s="3">
        <v>8618</v>
      </c>
      <c r="I629" t="s">
        <v>4784</v>
      </c>
      <c r="J629" t="s">
        <v>4785</v>
      </c>
      <c r="K629" t="s">
        <v>4786</v>
      </c>
      <c r="L629" t="s">
        <v>4787</v>
      </c>
      <c r="M629" t="s">
        <v>4788</v>
      </c>
      <c r="N629" t="s">
        <v>4789</v>
      </c>
      <c r="O629" t="s">
        <v>4790</v>
      </c>
      <c r="P629" t="s">
        <v>4791</v>
      </c>
      <c r="Q629" t="str">
        <f>IF(amazon[[#This Row],[Discount_Percentage]] &gt;= 50, "Yes", "No")</f>
        <v>No</v>
      </c>
      <c r="R629" s="3">
        <f>amazon[[#This Row],[Actual_Price]]*amazon[[#This Row],[Rating_Count]]</f>
        <v>1378880</v>
      </c>
      <c r="S629" s="7">
        <f>IF(amazon[[#This Row],[Discount_Percentage]]&gt;=0.5, 1,0)</f>
        <v>0</v>
      </c>
      <c r="T629" s="1" t="str">
        <f>IF(amazon[[#This Row],[Discounted_Price]]&lt;200, "₹200", IF(amazon[[#This Row],[Discounted_Price]]&lt;= 500, "₹200–₹500", "&gt;₹500"))</f>
        <v>₹200</v>
      </c>
      <c r="U629" s="3">
        <f>amazon[[#This Row],[Rating]]*amazon[[#This Row],[Rating_Count]]</f>
        <v>38781</v>
      </c>
      <c r="V62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29">
        <f>IF(amazon[[#This Row],[Rating_Count]]&lt;1000,1, 0)</f>
        <v>0</v>
      </c>
      <c r="X629" s="3">
        <f>VALUE(amazon[[#This Row],[Rating]]*amazon[[#This Row],[Rating_Count]])</f>
        <v>38781</v>
      </c>
    </row>
    <row r="630" spans="1:24" x14ac:dyDescent="0.2">
      <c r="A630" t="s">
        <v>4792</v>
      </c>
      <c r="B630" t="s">
        <v>11611</v>
      </c>
      <c r="C630" t="s">
        <v>11244</v>
      </c>
      <c r="D630" s="2">
        <v>599</v>
      </c>
      <c r="E630" s="2">
        <v>899</v>
      </c>
      <c r="F630" s="2">
        <v>0.33</v>
      </c>
      <c r="G630" s="2">
        <v>4</v>
      </c>
      <c r="H630" s="3">
        <v>4018</v>
      </c>
      <c r="I630" t="s">
        <v>4793</v>
      </c>
      <c r="J630" t="s">
        <v>4794</v>
      </c>
      <c r="K630" t="s">
        <v>4795</v>
      </c>
      <c r="L630" t="s">
        <v>4796</v>
      </c>
      <c r="M630" t="s">
        <v>4797</v>
      </c>
      <c r="N630" t="s">
        <v>4798</v>
      </c>
      <c r="O630" t="s">
        <v>4799</v>
      </c>
      <c r="P630" t="s">
        <v>4800</v>
      </c>
      <c r="Q630" t="str">
        <f>IF(amazon[[#This Row],[Discount_Percentage]] &gt;= 50, "Yes", "No")</f>
        <v>No</v>
      </c>
      <c r="R630" s="3">
        <f>amazon[[#This Row],[Actual_Price]]*amazon[[#This Row],[Rating_Count]]</f>
        <v>3612182</v>
      </c>
      <c r="S630" s="7">
        <f>IF(amazon[[#This Row],[Discount_Percentage]]&gt;=0.5, 1,0)</f>
        <v>0</v>
      </c>
      <c r="T630" s="1" t="str">
        <f>IF(amazon[[#This Row],[Discounted_Price]]&lt;200, "₹200", IF(amazon[[#This Row],[Discounted_Price]]&lt;= 500, "₹200–₹500", "&gt;₹500"))</f>
        <v>&gt;₹500</v>
      </c>
      <c r="U630" s="3">
        <f>amazon[[#This Row],[Rating]]*amazon[[#This Row],[Rating_Count]]</f>
        <v>16072</v>
      </c>
      <c r="V63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30">
        <f>IF(amazon[[#This Row],[Rating_Count]]&lt;1000,1, 0)</f>
        <v>0</v>
      </c>
      <c r="X630" s="3">
        <f>VALUE(amazon[[#This Row],[Rating]]*amazon[[#This Row],[Rating_Count]])</f>
        <v>16072</v>
      </c>
    </row>
    <row r="631" spans="1:24" x14ac:dyDescent="0.2">
      <c r="A631" t="s">
        <v>4801</v>
      </c>
      <c r="B631" t="s">
        <v>11612</v>
      </c>
      <c r="C631" t="s">
        <v>11248</v>
      </c>
      <c r="D631" s="2">
        <v>479</v>
      </c>
      <c r="E631" s="2">
        <v>599</v>
      </c>
      <c r="F631" s="2">
        <v>0.2</v>
      </c>
      <c r="G631" s="2">
        <v>4.3</v>
      </c>
      <c r="H631" s="3">
        <v>11687</v>
      </c>
      <c r="I631" t="s">
        <v>4802</v>
      </c>
      <c r="J631" t="s">
        <v>4803</v>
      </c>
      <c r="K631" t="s">
        <v>4804</v>
      </c>
      <c r="L631" t="s">
        <v>4805</v>
      </c>
      <c r="M631" t="s">
        <v>4806</v>
      </c>
      <c r="N631" t="s">
        <v>4807</v>
      </c>
      <c r="O631" t="s">
        <v>4808</v>
      </c>
      <c r="P631" t="s">
        <v>4809</v>
      </c>
      <c r="Q631" t="str">
        <f>IF(amazon[[#This Row],[Discount_Percentage]] &gt;= 50, "Yes", "No")</f>
        <v>No</v>
      </c>
      <c r="R631" s="3">
        <f>amazon[[#This Row],[Actual_Price]]*amazon[[#This Row],[Rating_Count]]</f>
        <v>7000513</v>
      </c>
      <c r="S631" s="7">
        <f>IF(amazon[[#This Row],[Discount_Percentage]]&gt;=0.5, 1,0)</f>
        <v>0</v>
      </c>
      <c r="T631" s="1" t="str">
        <f>IF(amazon[[#This Row],[Discounted_Price]]&lt;200, "₹200", IF(amazon[[#This Row],[Discounted_Price]]&lt;= 500, "₹200–₹500", "&gt;₹500"))</f>
        <v>₹200–₹500</v>
      </c>
      <c r="U631" s="3">
        <f>amazon[[#This Row],[Rating]]*amazon[[#This Row],[Rating_Count]]</f>
        <v>50254.1</v>
      </c>
      <c r="V63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31">
        <f>IF(amazon[[#This Row],[Rating_Count]]&lt;1000,1, 0)</f>
        <v>0</v>
      </c>
      <c r="X631" s="3">
        <f>VALUE(amazon[[#This Row],[Rating]]*amazon[[#This Row],[Rating_Count]])</f>
        <v>50254.1</v>
      </c>
    </row>
    <row r="632" spans="1:24" x14ac:dyDescent="0.2">
      <c r="A632" t="s">
        <v>4810</v>
      </c>
      <c r="B632" t="s">
        <v>11570</v>
      </c>
      <c r="C632" t="s">
        <v>11248</v>
      </c>
      <c r="D632" s="2">
        <v>1598</v>
      </c>
      <c r="E632" s="2">
        <v>2990</v>
      </c>
      <c r="F632" s="2">
        <v>0.47</v>
      </c>
      <c r="G632" s="2">
        <v>3.8</v>
      </c>
      <c r="H632" s="3">
        <v>11015</v>
      </c>
      <c r="I632" t="s">
        <v>4811</v>
      </c>
      <c r="J632" t="s">
        <v>4812</v>
      </c>
      <c r="K632" t="s">
        <v>4813</v>
      </c>
      <c r="L632" t="s">
        <v>4814</v>
      </c>
      <c r="M632" t="s">
        <v>4815</v>
      </c>
      <c r="N632" t="s">
        <v>4816</v>
      </c>
      <c r="O632" t="s">
        <v>4817</v>
      </c>
      <c r="P632" t="s">
        <v>4818</v>
      </c>
      <c r="Q632" t="str">
        <f>IF(amazon[[#This Row],[Discount_Percentage]] &gt;= 50, "Yes", "No")</f>
        <v>No</v>
      </c>
      <c r="R632" s="3">
        <f>amazon[[#This Row],[Actual_Price]]*amazon[[#This Row],[Rating_Count]]</f>
        <v>32934850</v>
      </c>
      <c r="S632" s="7">
        <f>IF(amazon[[#This Row],[Discount_Percentage]]&gt;=0.5, 1,0)</f>
        <v>0</v>
      </c>
      <c r="T632" s="1" t="str">
        <f>IF(amazon[[#This Row],[Discounted_Price]]&lt;200, "₹200", IF(amazon[[#This Row],[Discounted_Price]]&lt;= 500, "₹200–₹500", "&gt;₹500"))</f>
        <v>&gt;₹500</v>
      </c>
      <c r="U632" s="3">
        <f>amazon[[#This Row],[Rating]]*amazon[[#This Row],[Rating_Count]]</f>
        <v>41857</v>
      </c>
      <c r="V63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32">
        <f>IF(amazon[[#This Row],[Rating_Count]]&lt;1000,1, 0)</f>
        <v>0</v>
      </c>
      <c r="X632" s="3">
        <f>VALUE(amazon[[#This Row],[Rating]]*amazon[[#This Row],[Rating_Count]])</f>
        <v>41857</v>
      </c>
    </row>
    <row r="633" spans="1:24" x14ac:dyDescent="0.2">
      <c r="A633" t="s">
        <v>4819</v>
      </c>
      <c r="B633" t="s">
        <v>11295</v>
      </c>
      <c r="C633" t="s">
        <v>11244</v>
      </c>
      <c r="D633" s="2">
        <v>599</v>
      </c>
      <c r="E633" s="2">
        <v>899</v>
      </c>
      <c r="F633" s="2">
        <v>0.33</v>
      </c>
      <c r="G633" s="2">
        <v>4.3</v>
      </c>
      <c r="H633" s="3">
        <v>95116</v>
      </c>
      <c r="I633" t="s">
        <v>4820</v>
      </c>
      <c r="J633" t="s">
        <v>4821</v>
      </c>
      <c r="K633" t="s">
        <v>4822</v>
      </c>
      <c r="L633" t="s">
        <v>4823</v>
      </c>
      <c r="M633" t="s">
        <v>4824</v>
      </c>
      <c r="N633" t="s">
        <v>4825</v>
      </c>
      <c r="O633" t="s">
        <v>4826</v>
      </c>
      <c r="P633" t="s">
        <v>4827</v>
      </c>
      <c r="Q633" t="str">
        <f>IF(amazon[[#This Row],[Discount_Percentage]] &gt;= 50, "Yes", "No")</f>
        <v>No</v>
      </c>
      <c r="R633" s="3">
        <f>amazon[[#This Row],[Actual_Price]]*amazon[[#This Row],[Rating_Count]]</f>
        <v>85509284</v>
      </c>
      <c r="S633" s="7">
        <f>IF(amazon[[#This Row],[Discount_Percentage]]&gt;=0.5, 1,0)</f>
        <v>0</v>
      </c>
      <c r="T633" s="1" t="str">
        <f>IF(amazon[[#This Row],[Discounted_Price]]&lt;200, "₹200", IF(amazon[[#This Row],[Discounted_Price]]&lt;= 500, "₹200–₹500", "&gt;₹500"))</f>
        <v>&gt;₹500</v>
      </c>
      <c r="U633" s="3">
        <f>amazon[[#This Row],[Rating]]*amazon[[#This Row],[Rating_Count]]</f>
        <v>408998.8</v>
      </c>
      <c r="V63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33">
        <f>IF(amazon[[#This Row],[Rating_Count]]&lt;1000,1, 0)</f>
        <v>0</v>
      </c>
      <c r="X633" s="3">
        <f>VALUE(amazon[[#This Row],[Rating]]*amazon[[#This Row],[Rating_Count]])</f>
        <v>408998.8</v>
      </c>
    </row>
    <row r="634" spans="1:24" x14ac:dyDescent="0.2">
      <c r="A634" t="s">
        <v>4828</v>
      </c>
      <c r="B634" t="s">
        <v>11476</v>
      </c>
      <c r="C634" t="s">
        <v>11244</v>
      </c>
      <c r="D634" s="2">
        <v>1299</v>
      </c>
      <c r="E634" s="2">
        <v>3000</v>
      </c>
      <c r="F634" s="2">
        <v>0.56999999999999995</v>
      </c>
      <c r="G634" s="2">
        <v>4.3</v>
      </c>
      <c r="H634" s="3">
        <v>23022</v>
      </c>
      <c r="I634" t="s">
        <v>4829</v>
      </c>
      <c r="J634" t="s">
        <v>4830</v>
      </c>
      <c r="K634" t="s">
        <v>4831</v>
      </c>
      <c r="L634" t="s">
        <v>4832</v>
      </c>
      <c r="M634" t="s">
        <v>4833</v>
      </c>
      <c r="N634" t="s">
        <v>4834</v>
      </c>
      <c r="O634" t="s">
        <v>4835</v>
      </c>
      <c r="P634" t="s">
        <v>4836</v>
      </c>
      <c r="Q634" t="str">
        <f>IF(amazon[[#This Row],[Discount_Percentage]] &gt;= 50, "Yes", "No")</f>
        <v>No</v>
      </c>
      <c r="R634" s="3">
        <f>amazon[[#This Row],[Actual_Price]]*amazon[[#This Row],[Rating_Count]]</f>
        <v>69066000</v>
      </c>
      <c r="S634" s="7">
        <f>IF(amazon[[#This Row],[Discount_Percentage]]&gt;=0.5, 1,0)</f>
        <v>1</v>
      </c>
      <c r="T634" s="1" t="str">
        <f>IF(amazon[[#This Row],[Discounted_Price]]&lt;200, "₹200", IF(amazon[[#This Row],[Discounted_Price]]&lt;= 500, "₹200–₹500", "&gt;₹500"))</f>
        <v>&gt;₹500</v>
      </c>
      <c r="U634" s="3">
        <f>amazon[[#This Row],[Rating]]*amazon[[#This Row],[Rating_Count]]</f>
        <v>98994.599999999991</v>
      </c>
      <c r="V63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34">
        <f>IF(amazon[[#This Row],[Rating_Count]]&lt;1000,1, 0)</f>
        <v>0</v>
      </c>
      <c r="X634" s="3">
        <f>VALUE(amazon[[#This Row],[Rating]]*amazon[[#This Row],[Rating_Count]])</f>
        <v>98994.599999999991</v>
      </c>
    </row>
    <row r="635" spans="1:24" x14ac:dyDescent="0.2">
      <c r="A635" t="s">
        <v>4837</v>
      </c>
      <c r="B635" t="s">
        <v>11613</v>
      </c>
      <c r="C635" t="s">
        <v>11244</v>
      </c>
      <c r="D635" s="2">
        <v>294</v>
      </c>
      <c r="E635" s="2">
        <v>4999</v>
      </c>
      <c r="F635" s="2">
        <v>0.94</v>
      </c>
      <c r="G635" s="2">
        <v>4.3</v>
      </c>
      <c r="H635" s="3">
        <v>4426</v>
      </c>
      <c r="I635" t="s">
        <v>4838</v>
      </c>
      <c r="J635" t="s">
        <v>4839</v>
      </c>
      <c r="K635" t="s">
        <v>4840</v>
      </c>
      <c r="L635" t="s">
        <v>4841</v>
      </c>
      <c r="M635" t="s">
        <v>4842</v>
      </c>
      <c r="N635" t="s">
        <v>4843</v>
      </c>
      <c r="O635" t="s">
        <v>4844</v>
      </c>
      <c r="P635" t="s">
        <v>4845</v>
      </c>
      <c r="Q635" t="str">
        <f>IF(amazon[[#This Row],[Discount_Percentage]] &gt;= 50, "Yes", "No")</f>
        <v>No</v>
      </c>
      <c r="R635" s="3">
        <f>amazon[[#This Row],[Actual_Price]]*amazon[[#This Row],[Rating_Count]]</f>
        <v>22125574</v>
      </c>
      <c r="S635" s="7">
        <f>IF(amazon[[#This Row],[Discount_Percentage]]&gt;=0.5, 1,0)</f>
        <v>1</v>
      </c>
      <c r="T635" s="1" t="str">
        <f>IF(amazon[[#This Row],[Discounted_Price]]&lt;200, "₹200", IF(amazon[[#This Row],[Discounted_Price]]&lt;= 500, "₹200–₹500", "&gt;₹500"))</f>
        <v>₹200–₹500</v>
      </c>
      <c r="U635" s="3">
        <f>amazon[[#This Row],[Rating]]*amazon[[#This Row],[Rating_Count]]</f>
        <v>19031.8</v>
      </c>
      <c r="V63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35">
        <f>IF(amazon[[#This Row],[Rating_Count]]&lt;1000,1, 0)</f>
        <v>0</v>
      </c>
      <c r="X635" s="3">
        <f>VALUE(amazon[[#This Row],[Rating]]*amazon[[#This Row],[Rating_Count]])</f>
        <v>19031.8</v>
      </c>
    </row>
    <row r="636" spans="1:24" x14ac:dyDescent="0.2">
      <c r="A636" t="s">
        <v>4846</v>
      </c>
      <c r="B636" t="s">
        <v>11614</v>
      </c>
      <c r="C636" t="s">
        <v>11244</v>
      </c>
      <c r="D636" s="2">
        <v>828</v>
      </c>
      <c r="E636" s="2">
        <v>861</v>
      </c>
      <c r="F636" s="2">
        <v>0.04</v>
      </c>
      <c r="G636" s="2">
        <v>4.2</v>
      </c>
      <c r="H636" s="3">
        <v>4567</v>
      </c>
      <c r="I636" t="s">
        <v>4847</v>
      </c>
      <c r="J636" t="s">
        <v>4848</v>
      </c>
      <c r="K636" t="s">
        <v>4849</v>
      </c>
      <c r="L636" t="s">
        <v>4850</v>
      </c>
      <c r="M636" t="s">
        <v>4851</v>
      </c>
      <c r="N636" t="s">
        <v>4852</v>
      </c>
      <c r="O636" t="s">
        <v>4853</v>
      </c>
      <c r="P636" t="s">
        <v>4854</v>
      </c>
      <c r="Q636" t="str">
        <f>IF(amazon[[#This Row],[Discount_Percentage]] &gt;= 50, "Yes", "No")</f>
        <v>No</v>
      </c>
      <c r="R636" s="3">
        <f>amazon[[#This Row],[Actual_Price]]*amazon[[#This Row],[Rating_Count]]</f>
        <v>3932187</v>
      </c>
      <c r="S636" s="7">
        <f>IF(amazon[[#This Row],[Discount_Percentage]]&gt;=0.5, 1,0)</f>
        <v>0</v>
      </c>
      <c r="T636" s="1" t="str">
        <f>IF(amazon[[#This Row],[Discounted_Price]]&lt;200, "₹200", IF(amazon[[#This Row],[Discounted_Price]]&lt;= 500, "₹200–₹500", "&gt;₹500"))</f>
        <v>&gt;₹500</v>
      </c>
      <c r="U636" s="3">
        <f>amazon[[#This Row],[Rating]]*amazon[[#This Row],[Rating_Count]]</f>
        <v>19181.400000000001</v>
      </c>
      <c r="V63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36">
        <f>IF(amazon[[#This Row],[Rating_Count]]&lt;1000,1, 0)</f>
        <v>0</v>
      </c>
      <c r="X636" s="3">
        <f>VALUE(amazon[[#This Row],[Rating]]*amazon[[#This Row],[Rating_Count]])</f>
        <v>19181.400000000001</v>
      </c>
    </row>
    <row r="637" spans="1:24" x14ac:dyDescent="0.2">
      <c r="A637" t="s">
        <v>4855</v>
      </c>
      <c r="B637" t="s">
        <v>11615</v>
      </c>
      <c r="C637" t="s">
        <v>11248</v>
      </c>
      <c r="D637" s="2">
        <v>745</v>
      </c>
      <c r="E637" s="2">
        <v>795</v>
      </c>
      <c r="F637" s="2">
        <v>0.06</v>
      </c>
      <c r="G637" s="2">
        <v>4</v>
      </c>
      <c r="H637" s="3">
        <v>13797</v>
      </c>
      <c r="I637" t="s">
        <v>4856</v>
      </c>
      <c r="J637" t="s">
        <v>4857</v>
      </c>
      <c r="K637" t="s">
        <v>4858</v>
      </c>
      <c r="L637" t="s">
        <v>4859</v>
      </c>
      <c r="M637" t="s">
        <v>4860</v>
      </c>
      <c r="N637" t="s">
        <v>4861</v>
      </c>
      <c r="O637" t="s">
        <v>4862</v>
      </c>
      <c r="P637" t="s">
        <v>4863</v>
      </c>
      <c r="Q637" t="str">
        <f>IF(amazon[[#This Row],[Discount_Percentage]] &gt;= 50, "Yes", "No")</f>
        <v>No</v>
      </c>
      <c r="R637" s="3">
        <f>amazon[[#This Row],[Actual_Price]]*amazon[[#This Row],[Rating_Count]]</f>
        <v>10968615</v>
      </c>
      <c r="S637" s="7">
        <f>IF(amazon[[#This Row],[Discount_Percentage]]&gt;=0.5, 1,0)</f>
        <v>0</v>
      </c>
      <c r="T637" s="1" t="str">
        <f>IF(amazon[[#This Row],[Discounted_Price]]&lt;200, "₹200", IF(amazon[[#This Row],[Discounted_Price]]&lt;= 500, "₹200–₹500", "&gt;₹500"))</f>
        <v>&gt;₹500</v>
      </c>
      <c r="U637" s="3">
        <f>amazon[[#This Row],[Rating]]*amazon[[#This Row],[Rating_Count]]</f>
        <v>55188</v>
      </c>
      <c r="V63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37">
        <f>IF(amazon[[#This Row],[Rating_Count]]&lt;1000,1, 0)</f>
        <v>0</v>
      </c>
      <c r="X637" s="3">
        <f>VALUE(amazon[[#This Row],[Rating]]*amazon[[#This Row],[Rating_Count]])</f>
        <v>55188</v>
      </c>
    </row>
    <row r="638" spans="1:24" x14ac:dyDescent="0.2">
      <c r="A638" t="s">
        <v>4864</v>
      </c>
      <c r="B638" t="s">
        <v>11616</v>
      </c>
      <c r="C638" t="s">
        <v>11248</v>
      </c>
      <c r="D638" s="2">
        <v>1549</v>
      </c>
      <c r="E638" s="2">
        <v>2495</v>
      </c>
      <c r="F638" s="2">
        <v>0.38</v>
      </c>
      <c r="G638" s="2">
        <v>4.4000000000000004</v>
      </c>
      <c r="H638" s="3">
        <v>15137</v>
      </c>
      <c r="I638" t="s">
        <v>4865</v>
      </c>
      <c r="J638" t="s">
        <v>4866</v>
      </c>
      <c r="K638" t="s">
        <v>4867</v>
      </c>
      <c r="L638" t="s">
        <v>4868</v>
      </c>
      <c r="M638" t="s">
        <v>4869</v>
      </c>
      <c r="N638" t="s">
        <v>4870</v>
      </c>
      <c r="O638" t="s">
        <v>4871</v>
      </c>
      <c r="P638" t="s">
        <v>4872</v>
      </c>
      <c r="Q638" t="str">
        <f>IF(amazon[[#This Row],[Discount_Percentage]] &gt;= 50, "Yes", "No")</f>
        <v>No</v>
      </c>
      <c r="R638" s="3">
        <f>amazon[[#This Row],[Actual_Price]]*amazon[[#This Row],[Rating_Count]]</f>
        <v>37766815</v>
      </c>
      <c r="S638" s="7">
        <f>IF(amazon[[#This Row],[Discount_Percentage]]&gt;=0.5, 1,0)</f>
        <v>0</v>
      </c>
      <c r="T638" s="1" t="str">
        <f>IF(amazon[[#This Row],[Discounted_Price]]&lt;200, "₹200", IF(amazon[[#This Row],[Discounted_Price]]&lt;= 500, "₹200–₹500", "&gt;₹500"))</f>
        <v>&gt;₹500</v>
      </c>
      <c r="U638" s="3">
        <f>amazon[[#This Row],[Rating]]*amazon[[#This Row],[Rating_Count]]</f>
        <v>66602.8</v>
      </c>
      <c r="V63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38">
        <f>IF(amazon[[#This Row],[Rating_Count]]&lt;1000,1, 0)</f>
        <v>0</v>
      </c>
      <c r="X638" s="3">
        <f>VALUE(amazon[[#This Row],[Rating]]*amazon[[#This Row],[Rating_Count]])</f>
        <v>66602.8</v>
      </c>
    </row>
    <row r="639" spans="1:24" x14ac:dyDescent="0.2">
      <c r="A639" t="s">
        <v>4873</v>
      </c>
      <c r="B639" t="s">
        <v>11617</v>
      </c>
      <c r="C639" t="s">
        <v>11244</v>
      </c>
      <c r="D639" s="2">
        <v>1469</v>
      </c>
      <c r="E639" s="2">
        <v>2499</v>
      </c>
      <c r="F639" s="2">
        <v>0.41</v>
      </c>
      <c r="G639" s="2">
        <v>4.2</v>
      </c>
      <c r="H639" s="3">
        <v>156638</v>
      </c>
      <c r="I639" t="s">
        <v>4874</v>
      </c>
      <c r="J639" t="s">
        <v>4875</v>
      </c>
      <c r="K639" t="s">
        <v>4876</v>
      </c>
      <c r="L639" t="s">
        <v>4877</v>
      </c>
      <c r="M639" t="s">
        <v>4878</v>
      </c>
      <c r="N639" t="s">
        <v>4879</v>
      </c>
      <c r="O639" t="s">
        <v>4880</v>
      </c>
      <c r="P639" t="s">
        <v>4881</v>
      </c>
      <c r="Q639" t="str">
        <f>IF(amazon[[#This Row],[Discount_Percentage]] &gt;= 50, "Yes", "No")</f>
        <v>No</v>
      </c>
      <c r="R639" s="3">
        <f>amazon[[#This Row],[Actual_Price]]*amazon[[#This Row],[Rating_Count]]</f>
        <v>391438362</v>
      </c>
      <c r="S639" s="7">
        <f>IF(amazon[[#This Row],[Discount_Percentage]]&gt;=0.5, 1,0)</f>
        <v>0</v>
      </c>
      <c r="T639" s="1" t="str">
        <f>IF(amazon[[#This Row],[Discounted_Price]]&lt;200, "₹200", IF(amazon[[#This Row],[Discounted_Price]]&lt;= 500, "₹200–₹500", "&gt;₹500"))</f>
        <v>&gt;₹500</v>
      </c>
      <c r="U639" s="3">
        <f>amazon[[#This Row],[Rating]]*amazon[[#This Row],[Rating_Count]]</f>
        <v>657879.6</v>
      </c>
      <c r="V63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39">
        <f>IF(amazon[[#This Row],[Rating_Count]]&lt;1000,1, 0)</f>
        <v>0</v>
      </c>
      <c r="X639" s="3">
        <f>VALUE(amazon[[#This Row],[Rating]]*amazon[[#This Row],[Rating_Count]])</f>
        <v>657879.6</v>
      </c>
    </row>
    <row r="640" spans="1:24" x14ac:dyDescent="0.2">
      <c r="A640" t="s">
        <v>4882</v>
      </c>
      <c r="B640" t="s">
        <v>11618</v>
      </c>
      <c r="C640" t="s">
        <v>11249</v>
      </c>
      <c r="D640" s="2">
        <v>198</v>
      </c>
      <c r="E640" s="2">
        <v>800</v>
      </c>
      <c r="F640" s="2">
        <v>0.75</v>
      </c>
      <c r="G640" s="2">
        <v>4.0999999999999996</v>
      </c>
      <c r="H640" s="3">
        <v>9344</v>
      </c>
      <c r="I640" t="s">
        <v>4883</v>
      </c>
      <c r="J640" t="s">
        <v>4884</v>
      </c>
      <c r="K640" t="s">
        <v>4885</v>
      </c>
      <c r="L640" t="s">
        <v>4886</v>
      </c>
      <c r="M640" t="s">
        <v>4887</v>
      </c>
      <c r="N640" t="s">
        <v>4888</v>
      </c>
      <c r="O640" t="s">
        <v>4889</v>
      </c>
      <c r="P640" t="s">
        <v>4890</v>
      </c>
      <c r="Q640" t="str">
        <f>IF(amazon[[#This Row],[Discount_Percentage]] &gt;= 50, "Yes", "No")</f>
        <v>No</v>
      </c>
      <c r="R640" s="3">
        <f>amazon[[#This Row],[Actual_Price]]*amazon[[#This Row],[Rating_Count]]</f>
        <v>7475200</v>
      </c>
      <c r="S640" s="7">
        <f>IF(amazon[[#This Row],[Discount_Percentage]]&gt;=0.5, 1,0)</f>
        <v>1</v>
      </c>
      <c r="T640" s="1" t="str">
        <f>IF(amazon[[#This Row],[Discounted_Price]]&lt;200, "₹200", IF(amazon[[#This Row],[Discounted_Price]]&lt;= 500, "₹200–₹500", "&gt;₹500"))</f>
        <v>₹200</v>
      </c>
      <c r="U640" s="3">
        <f>amazon[[#This Row],[Rating]]*amazon[[#This Row],[Rating_Count]]</f>
        <v>38310.399999999994</v>
      </c>
      <c r="V64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40">
        <f>IF(amazon[[#This Row],[Rating_Count]]&lt;1000,1, 0)</f>
        <v>0</v>
      </c>
      <c r="X640" s="3">
        <f>VALUE(amazon[[#This Row],[Rating]]*amazon[[#This Row],[Rating_Count]])</f>
        <v>38310.399999999994</v>
      </c>
    </row>
    <row r="641" spans="1:24" x14ac:dyDescent="0.2">
      <c r="A641" t="s">
        <v>4891</v>
      </c>
      <c r="B641" t="s">
        <v>11619</v>
      </c>
      <c r="C641" t="s">
        <v>11248</v>
      </c>
      <c r="D641" s="2">
        <v>549</v>
      </c>
      <c r="E641" s="2">
        <v>549</v>
      </c>
      <c r="F641" s="2">
        <v>0</v>
      </c>
      <c r="G641" s="2">
        <v>4.5</v>
      </c>
      <c r="H641" s="3">
        <v>4875</v>
      </c>
      <c r="I641" t="s">
        <v>4892</v>
      </c>
      <c r="J641" t="s">
        <v>4893</v>
      </c>
      <c r="K641" t="s">
        <v>4894</v>
      </c>
      <c r="L641" t="s">
        <v>4895</v>
      </c>
      <c r="M641" t="s">
        <v>4896</v>
      </c>
      <c r="N641" t="s">
        <v>4897</v>
      </c>
      <c r="O641" t="s">
        <v>4898</v>
      </c>
      <c r="P641" t="s">
        <v>4899</v>
      </c>
      <c r="Q641" t="str">
        <f>IF(amazon[[#This Row],[Discount_Percentage]] &gt;= 50, "Yes", "No")</f>
        <v>No</v>
      </c>
      <c r="R641" s="3">
        <f>amazon[[#This Row],[Actual_Price]]*amazon[[#This Row],[Rating_Count]]</f>
        <v>2676375</v>
      </c>
      <c r="S641" s="7">
        <f>IF(amazon[[#This Row],[Discount_Percentage]]&gt;=0.5, 1,0)</f>
        <v>0</v>
      </c>
      <c r="T641" s="1" t="str">
        <f>IF(amazon[[#This Row],[Discounted_Price]]&lt;200, "₹200", IF(amazon[[#This Row],[Discounted_Price]]&lt;= 500, "₹200–₹500", "&gt;₹500"))</f>
        <v>&gt;₹500</v>
      </c>
      <c r="U641" s="3">
        <f>amazon[[#This Row],[Rating]]*amazon[[#This Row],[Rating_Count]]</f>
        <v>21937.5</v>
      </c>
      <c r="V64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41">
        <f>IF(amazon[[#This Row],[Rating_Count]]&lt;1000,1, 0)</f>
        <v>0</v>
      </c>
      <c r="X641" s="3">
        <f>VALUE(amazon[[#This Row],[Rating]]*amazon[[#This Row],[Rating_Count]])</f>
        <v>21937.5</v>
      </c>
    </row>
    <row r="642" spans="1:24" x14ac:dyDescent="0.2">
      <c r="A642" t="s">
        <v>4900</v>
      </c>
      <c r="B642" t="s">
        <v>11480</v>
      </c>
      <c r="C642" t="s">
        <v>11248</v>
      </c>
      <c r="D642" s="2">
        <v>12000</v>
      </c>
      <c r="E642" s="2">
        <v>29999</v>
      </c>
      <c r="F642" s="2">
        <v>0.6</v>
      </c>
      <c r="G642" s="2">
        <v>4.3</v>
      </c>
      <c r="H642" s="3">
        <v>4744</v>
      </c>
      <c r="I642" t="s">
        <v>4901</v>
      </c>
      <c r="J642" t="s">
        <v>4902</v>
      </c>
      <c r="K642" t="s">
        <v>4903</v>
      </c>
      <c r="L642" t="s">
        <v>4904</v>
      </c>
      <c r="M642" t="s">
        <v>4905</v>
      </c>
      <c r="N642" t="s">
        <v>4906</v>
      </c>
      <c r="O642" t="s">
        <v>4907</v>
      </c>
      <c r="P642" t="s">
        <v>4908</v>
      </c>
      <c r="Q642" t="str">
        <f>IF(amazon[[#This Row],[Discount_Percentage]] &gt;= 50, "Yes", "No")</f>
        <v>No</v>
      </c>
      <c r="R642" s="3">
        <f>amazon[[#This Row],[Actual_Price]]*amazon[[#This Row],[Rating_Count]]</f>
        <v>142315256</v>
      </c>
      <c r="S642" s="7">
        <f>IF(amazon[[#This Row],[Discount_Percentage]]&gt;=0.5, 1,0)</f>
        <v>1</v>
      </c>
      <c r="T642" s="1" t="str">
        <f>IF(amazon[[#This Row],[Discounted_Price]]&lt;200, "₹200", IF(amazon[[#This Row],[Discounted_Price]]&lt;= 500, "₹200–₹500", "&gt;₹500"))</f>
        <v>&gt;₹500</v>
      </c>
      <c r="U642" s="3">
        <f>amazon[[#This Row],[Rating]]*amazon[[#This Row],[Rating_Count]]</f>
        <v>20399.2</v>
      </c>
      <c r="V64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42">
        <f>IF(amazon[[#This Row],[Rating_Count]]&lt;1000,1, 0)</f>
        <v>0</v>
      </c>
      <c r="X642" s="3">
        <f>VALUE(amazon[[#This Row],[Rating]]*amazon[[#This Row],[Rating_Count]])</f>
        <v>20399.2</v>
      </c>
    </row>
    <row r="643" spans="1:24" x14ac:dyDescent="0.2">
      <c r="A643" t="s">
        <v>4909</v>
      </c>
      <c r="B643" t="s">
        <v>11620</v>
      </c>
      <c r="C643" t="s">
        <v>11248</v>
      </c>
      <c r="D643" s="2">
        <v>1299</v>
      </c>
      <c r="E643" s="2">
        <v>3499</v>
      </c>
      <c r="F643" s="2">
        <v>0.63</v>
      </c>
      <c r="G643" s="2">
        <v>3.9</v>
      </c>
      <c r="H643" s="3">
        <v>12452</v>
      </c>
      <c r="I643" t="s">
        <v>4910</v>
      </c>
      <c r="J643" t="s">
        <v>4911</v>
      </c>
      <c r="K643" t="s">
        <v>4912</v>
      </c>
      <c r="L643" t="s">
        <v>4913</v>
      </c>
      <c r="M643" t="s">
        <v>4914</v>
      </c>
      <c r="N643" t="s">
        <v>4915</v>
      </c>
      <c r="O643" t="s">
        <v>4916</v>
      </c>
      <c r="P643" t="s">
        <v>4917</v>
      </c>
      <c r="Q643" t="str">
        <f>IF(amazon[[#This Row],[Discount_Percentage]] &gt;= 50, "Yes", "No")</f>
        <v>No</v>
      </c>
      <c r="R643" s="3">
        <f>amazon[[#This Row],[Actual_Price]]*amazon[[#This Row],[Rating_Count]]</f>
        <v>43569548</v>
      </c>
      <c r="S643" s="7">
        <f>IF(amazon[[#This Row],[Discount_Percentage]]&gt;=0.5, 1,0)</f>
        <v>1</v>
      </c>
      <c r="T643" s="1" t="str">
        <f>IF(amazon[[#This Row],[Discounted_Price]]&lt;200, "₹200", IF(amazon[[#This Row],[Discounted_Price]]&lt;= 500, "₹200–₹500", "&gt;₹500"))</f>
        <v>&gt;₹500</v>
      </c>
      <c r="U643" s="3">
        <f>amazon[[#This Row],[Rating]]*amazon[[#This Row],[Rating_Count]]</f>
        <v>48562.799999999996</v>
      </c>
      <c r="V64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43">
        <f>IF(amazon[[#This Row],[Rating_Count]]&lt;1000,1, 0)</f>
        <v>0</v>
      </c>
      <c r="X643" s="3">
        <f>VALUE(amazon[[#This Row],[Rating]]*amazon[[#This Row],[Rating_Count]])</f>
        <v>48562.799999999996</v>
      </c>
    </row>
    <row r="644" spans="1:24" x14ac:dyDescent="0.2">
      <c r="A644" t="s">
        <v>4918</v>
      </c>
      <c r="B644" t="s">
        <v>11302</v>
      </c>
      <c r="C644" t="s">
        <v>11248</v>
      </c>
      <c r="D644" s="2">
        <v>269</v>
      </c>
      <c r="E644" s="2">
        <v>315</v>
      </c>
      <c r="F644" s="2">
        <v>0.15</v>
      </c>
      <c r="G644" s="2">
        <v>4.5</v>
      </c>
      <c r="H644" s="3">
        <v>17810</v>
      </c>
      <c r="I644" t="s">
        <v>4919</v>
      </c>
      <c r="J644" t="s">
        <v>4920</v>
      </c>
      <c r="K644" t="s">
        <v>4921</v>
      </c>
      <c r="L644" t="s">
        <v>4922</v>
      </c>
      <c r="M644" t="s">
        <v>4923</v>
      </c>
      <c r="N644" t="s">
        <v>4924</v>
      </c>
      <c r="O644" t="s">
        <v>4925</v>
      </c>
      <c r="P644" t="s">
        <v>4926</v>
      </c>
      <c r="Q644" t="str">
        <f>IF(amazon[[#This Row],[Discount_Percentage]] &gt;= 50, "Yes", "No")</f>
        <v>No</v>
      </c>
      <c r="R644" s="3">
        <f>amazon[[#This Row],[Actual_Price]]*amazon[[#This Row],[Rating_Count]]</f>
        <v>5610150</v>
      </c>
      <c r="S644" s="7">
        <f>IF(amazon[[#This Row],[Discount_Percentage]]&gt;=0.5, 1,0)</f>
        <v>0</v>
      </c>
      <c r="T644" s="1" t="str">
        <f>IF(amazon[[#This Row],[Discounted_Price]]&lt;200, "₹200", IF(amazon[[#This Row],[Discounted_Price]]&lt;= 500, "₹200–₹500", "&gt;₹500"))</f>
        <v>₹200–₹500</v>
      </c>
      <c r="U644" s="3">
        <f>amazon[[#This Row],[Rating]]*amazon[[#This Row],[Rating_Count]]</f>
        <v>80145</v>
      </c>
      <c r="V64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44">
        <f>IF(amazon[[#This Row],[Rating_Count]]&lt;1000,1, 0)</f>
        <v>0</v>
      </c>
      <c r="X644" s="3">
        <f>VALUE(amazon[[#This Row],[Rating]]*amazon[[#This Row],[Rating_Count]])</f>
        <v>80145</v>
      </c>
    </row>
    <row r="645" spans="1:24" x14ac:dyDescent="0.2">
      <c r="A645" t="s">
        <v>4927</v>
      </c>
      <c r="B645" t="s">
        <v>11621</v>
      </c>
      <c r="C645" t="s">
        <v>11248</v>
      </c>
      <c r="D645" s="2">
        <v>799</v>
      </c>
      <c r="E645" s="2">
        <v>1499</v>
      </c>
      <c r="F645" s="2">
        <v>0.47</v>
      </c>
      <c r="G645" s="2">
        <v>4.0999999999999996</v>
      </c>
      <c r="H645" s="3">
        <v>53648</v>
      </c>
      <c r="I645" t="s">
        <v>4928</v>
      </c>
      <c r="J645" t="s">
        <v>4929</v>
      </c>
      <c r="K645" t="s">
        <v>4930</v>
      </c>
      <c r="L645" t="s">
        <v>4931</v>
      </c>
      <c r="M645" t="s">
        <v>4932</v>
      </c>
      <c r="N645" t="s">
        <v>4933</v>
      </c>
      <c r="O645" t="s">
        <v>4934</v>
      </c>
      <c r="P645" t="s">
        <v>4935</v>
      </c>
      <c r="Q645" t="str">
        <f>IF(amazon[[#This Row],[Discount_Percentage]] &gt;= 50, "Yes", "No")</f>
        <v>No</v>
      </c>
      <c r="R645" s="3">
        <f>amazon[[#This Row],[Actual_Price]]*amazon[[#This Row],[Rating_Count]]</f>
        <v>80418352</v>
      </c>
      <c r="S645" s="7">
        <f>IF(amazon[[#This Row],[Discount_Percentage]]&gt;=0.5, 1,0)</f>
        <v>0</v>
      </c>
      <c r="T645" s="1" t="str">
        <f>IF(amazon[[#This Row],[Discounted_Price]]&lt;200, "₹200", IF(amazon[[#This Row],[Discounted_Price]]&lt;= 500, "₹200–₹500", "&gt;₹500"))</f>
        <v>&gt;₹500</v>
      </c>
      <c r="U645" s="3">
        <f>amazon[[#This Row],[Rating]]*amazon[[#This Row],[Rating_Count]]</f>
        <v>219956.8</v>
      </c>
      <c r="V64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45">
        <f>IF(amazon[[#This Row],[Rating_Count]]&lt;1000,1, 0)</f>
        <v>0</v>
      </c>
      <c r="X645" s="3">
        <f>VALUE(amazon[[#This Row],[Rating]]*amazon[[#This Row],[Rating_Count]])</f>
        <v>219956.8</v>
      </c>
    </row>
    <row r="646" spans="1:24" x14ac:dyDescent="0.2">
      <c r="A646" t="s">
        <v>4936</v>
      </c>
      <c r="B646" t="s">
        <v>11622</v>
      </c>
      <c r="C646" t="s">
        <v>11244</v>
      </c>
      <c r="D646" s="2">
        <v>6299</v>
      </c>
      <c r="E646" s="2">
        <v>13750</v>
      </c>
      <c r="F646" s="2">
        <v>0.54</v>
      </c>
      <c r="G646" s="2">
        <v>4.2</v>
      </c>
      <c r="H646" s="3">
        <v>2014</v>
      </c>
      <c r="I646" t="s">
        <v>4937</v>
      </c>
      <c r="J646" t="s">
        <v>4938</v>
      </c>
      <c r="K646" t="s">
        <v>4939</v>
      </c>
      <c r="L646" t="s">
        <v>4940</v>
      </c>
      <c r="M646" t="s">
        <v>4941</v>
      </c>
      <c r="N646" t="s">
        <v>4942</v>
      </c>
      <c r="O646" t="s">
        <v>4943</v>
      </c>
      <c r="P646" t="s">
        <v>4944</v>
      </c>
      <c r="Q646" t="str">
        <f>IF(amazon[[#This Row],[Discount_Percentage]] &gt;= 50, "Yes", "No")</f>
        <v>No</v>
      </c>
      <c r="R646" s="3">
        <f>amazon[[#This Row],[Actual_Price]]*amazon[[#This Row],[Rating_Count]]</f>
        <v>27692500</v>
      </c>
      <c r="S646" s="7">
        <f>IF(amazon[[#This Row],[Discount_Percentage]]&gt;=0.5, 1,0)</f>
        <v>1</v>
      </c>
      <c r="T646" s="1" t="str">
        <f>IF(amazon[[#This Row],[Discounted_Price]]&lt;200, "₹200", IF(amazon[[#This Row],[Discounted_Price]]&lt;= 500, "₹200–₹500", "&gt;₹500"))</f>
        <v>&gt;₹500</v>
      </c>
      <c r="U646" s="3">
        <f>amazon[[#This Row],[Rating]]*amazon[[#This Row],[Rating_Count]]</f>
        <v>8458.8000000000011</v>
      </c>
      <c r="V64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46">
        <f>IF(amazon[[#This Row],[Rating_Count]]&lt;1000,1, 0)</f>
        <v>0</v>
      </c>
      <c r="X646" s="3">
        <f>VALUE(amazon[[#This Row],[Rating]]*amazon[[#This Row],[Rating_Count]])</f>
        <v>8458.8000000000011</v>
      </c>
    </row>
    <row r="647" spans="1:24" x14ac:dyDescent="0.2">
      <c r="A647" t="s">
        <v>4945</v>
      </c>
      <c r="B647" t="s">
        <v>11623</v>
      </c>
      <c r="C647" t="s">
        <v>11244</v>
      </c>
      <c r="D647" s="2">
        <v>59</v>
      </c>
      <c r="E647" s="2">
        <v>59</v>
      </c>
      <c r="F647" s="2">
        <v>0</v>
      </c>
      <c r="G647" s="2">
        <v>3.8</v>
      </c>
      <c r="H647" s="3">
        <v>5958</v>
      </c>
      <c r="I647" t="s">
        <v>4946</v>
      </c>
      <c r="J647" t="s">
        <v>4947</v>
      </c>
      <c r="K647" t="s">
        <v>4948</v>
      </c>
      <c r="L647" t="s">
        <v>4949</v>
      </c>
      <c r="M647" t="s">
        <v>4950</v>
      </c>
      <c r="N647" t="s">
        <v>4951</v>
      </c>
      <c r="O647" t="s">
        <v>4952</v>
      </c>
      <c r="P647" t="s">
        <v>4953</v>
      </c>
      <c r="Q647" t="str">
        <f>IF(amazon[[#This Row],[Discount_Percentage]] &gt;= 50, "Yes", "No")</f>
        <v>No</v>
      </c>
      <c r="R647" s="3">
        <f>amazon[[#This Row],[Actual_Price]]*amazon[[#This Row],[Rating_Count]]</f>
        <v>351522</v>
      </c>
      <c r="S647" s="7">
        <f>IF(amazon[[#This Row],[Discount_Percentage]]&gt;=0.5, 1,0)</f>
        <v>0</v>
      </c>
      <c r="T647" s="1" t="str">
        <f>IF(amazon[[#This Row],[Discounted_Price]]&lt;200, "₹200", IF(amazon[[#This Row],[Discounted_Price]]&lt;= 500, "₹200–₹500", "&gt;₹500"))</f>
        <v>₹200</v>
      </c>
      <c r="U647" s="3">
        <f>amazon[[#This Row],[Rating]]*amazon[[#This Row],[Rating_Count]]</f>
        <v>22640.399999999998</v>
      </c>
      <c r="V64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47">
        <f>IF(amazon[[#This Row],[Rating_Count]]&lt;1000,1, 0)</f>
        <v>0</v>
      </c>
      <c r="X647" s="3">
        <f>VALUE(amazon[[#This Row],[Rating]]*amazon[[#This Row],[Rating_Count]])</f>
        <v>22640.399999999998</v>
      </c>
    </row>
    <row r="648" spans="1:24" x14ac:dyDescent="0.2">
      <c r="A648" t="s">
        <v>4954</v>
      </c>
      <c r="B648" t="s">
        <v>11624</v>
      </c>
      <c r="C648" t="s">
        <v>11248</v>
      </c>
      <c r="D648" s="2">
        <v>571</v>
      </c>
      <c r="E648" s="2">
        <v>999</v>
      </c>
      <c r="F648" s="2">
        <v>0.43</v>
      </c>
      <c r="G648" s="2">
        <v>4.3</v>
      </c>
      <c r="H648" s="3">
        <v>38221</v>
      </c>
      <c r="I648" t="s">
        <v>4955</v>
      </c>
      <c r="J648" t="s">
        <v>4956</v>
      </c>
      <c r="K648" t="s">
        <v>4957</v>
      </c>
      <c r="L648" t="s">
        <v>4958</v>
      </c>
      <c r="M648" t="s">
        <v>4959</v>
      </c>
      <c r="N648" t="s">
        <v>4960</v>
      </c>
      <c r="O648" t="s">
        <v>4961</v>
      </c>
      <c r="P648" t="s">
        <v>4962</v>
      </c>
      <c r="Q648" t="str">
        <f>IF(amazon[[#This Row],[Discount_Percentage]] &gt;= 50, "Yes", "No")</f>
        <v>No</v>
      </c>
      <c r="R648" s="3">
        <f>amazon[[#This Row],[Actual_Price]]*amazon[[#This Row],[Rating_Count]]</f>
        <v>38182779</v>
      </c>
      <c r="S648" s="7">
        <f>IF(amazon[[#This Row],[Discount_Percentage]]&gt;=0.5, 1,0)</f>
        <v>0</v>
      </c>
      <c r="T648" s="1" t="str">
        <f>IF(amazon[[#This Row],[Discounted_Price]]&lt;200, "₹200", IF(amazon[[#This Row],[Discounted_Price]]&lt;= 500, "₹200–₹500", "&gt;₹500"))</f>
        <v>&gt;₹500</v>
      </c>
      <c r="U648" s="3">
        <f>amazon[[#This Row],[Rating]]*amazon[[#This Row],[Rating_Count]]</f>
        <v>164350.29999999999</v>
      </c>
      <c r="V64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48">
        <f>IF(amazon[[#This Row],[Rating_Count]]&lt;1000,1, 0)</f>
        <v>0</v>
      </c>
      <c r="X648" s="3">
        <f>VALUE(amazon[[#This Row],[Rating]]*amazon[[#This Row],[Rating_Count]])</f>
        <v>164350.29999999999</v>
      </c>
    </row>
    <row r="649" spans="1:24" x14ac:dyDescent="0.2">
      <c r="A649" t="s">
        <v>4963</v>
      </c>
      <c r="B649" t="s">
        <v>11350</v>
      </c>
      <c r="C649" t="s">
        <v>11248</v>
      </c>
      <c r="D649" s="2">
        <v>549</v>
      </c>
      <c r="E649" s="2">
        <v>999</v>
      </c>
      <c r="F649" s="2">
        <v>0.45</v>
      </c>
      <c r="G649" s="2">
        <v>3.9</v>
      </c>
      <c r="H649" s="3">
        <v>64705</v>
      </c>
      <c r="I649" t="s">
        <v>4964</v>
      </c>
      <c r="J649" t="s">
        <v>4965</v>
      </c>
      <c r="K649" t="s">
        <v>4966</v>
      </c>
      <c r="L649" t="s">
        <v>4967</v>
      </c>
      <c r="M649" t="s">
        <v>4968</v>
      </c>
      <c r="N649" t="s">
        <v>4969</v>
      </c>
      <c r="O649" t="s">
        <v>4970</v>
      </c>
      <c r="P649" t="s">
        <v>4971</v>
      </c>
      <c r="Q649" t="str">
        <f>IF(amazon[[#This Row],[Discount_Percentage]] &gt;= 50, "Yes", "No")</f>
        <v>No</v>
      </c>
      <c r="R649" s="3">
        <f>amazon[[#This Row],[Actual_Price]]*amazon[[#This Row],[Rating_Count]]</f>
        <v>64640295</v>
      </c>
      <c r="S649" s="7">
        <f>IF(amazon[[#This Row],[Discount_Percentage]]&gt;=0.5, 1,0)</f>
        <v>0</v>
      </c>
      <c r="T649" s="1" t="str">
        <f>IF(amazon[[#This Row],[Discounted_Price]]&lt;200, "₹200", IF(amazon[[#This Row],[Discounted_Price]]&lt;= 500, "₹200–₹500", "&gt;₹500"))</f>
        <v>&gt;₹500</v>
      </c>
      <c r="U649" s="3">
        <f>amazon[[#This Row],[Rating]]*amazon[[#This Row],[Rating_Count]]</f>
        <v>252349.5</v>
      </c>
      <c r="V64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49">
        <f>IF(amazon[[#This Row],[Rating_Count]]&lt;1000,1, 0)</f>
        <v>0</v>
      </c>
      <c r="X649" s="3">
        <f>VALUE(amazon[[#This Row],[Rating]]*amazon[[#This Row],[Rating_Count]])</f>
        <v>252349.5</v>
      </c>
    </row>
    <row r="650" spans="1:24" x14ac:dyDescent="0.2">
      <c r="A650" t="s">
        <v>4972</v>
      </c>
      <c r="B650" t="s">
        <v>11350</v>
      </c>
      <c r="C650" t="s">
        <v>11244</v>
      </c>
      <c r="D650" s="2">
        <v>448</v>
      </c>
      <c r="E650" s="2">
        <v>699</v>
      </c>
      <c r="F650" s="2">
        <v>0.36</v>
      </c>
      <c r="G650" s="2">
        <v>3.9</v>
      </c>
      <c r="H650" s="3">
        <v>17348</v>
      </c>
      <c r="I650" t="s">
        <v>4973</v>
      </c>
      <c r="J650" t="s">
        <v>4974</v>
      </c>
      <c r="K650" t="s">
        <v>4975</v>
      </c>
      <c r="L650" t="s">
        <v>4976</v>
      </c>
      <c r="M650" t="s">
        <v>4977</v>
      </c>
      <c r="N650" t="s">
        <v>4978</v>
      </c>
      <c r="O650" t="s">
        <v>4979</v>
      </c>
      <c r="P650" t="s">
        <v>4980</v>
      </c>
      <c r="Q650" t="str">
        <f>IF(amazon[[#This Row],[Discount_Percentage]] &gt;= 50, "Yes", "No")</f>
        <v>No</v>
      </c>
      <c r="R650" s="3">
        <f>amazon[[#This Row],[Actual_Price]]*amazon[[#This Row],[Rating_Count]]</f>
        <v>12126252</v>
      </c>
      <c r="S650" s="7">
        <f>IF(amazon[[#This Row],[Discount_Percentage]]&gt;=0.5, 1,0)</f>
        <v>0</v>
      </c>
      <c r="T650" s="1" t="str">
        <f>IF(amazon[[#This Row],[Discounted_Price]]&lt;200, "₹200", IF(amazon[[#This Row],[Discounted_Price]]&lt;= 500, "₹200–₹500", "&gt;₹500"))</f>
        <v>₹200–₹500</v>
      </c>
      <c r="U650" s="3">
        <f>amazon[[#This Row],[Rating]]*amazon[[#This Row],[Rating_Count]]</f>
        <v>67657.2</v>
      </c>
      <c r="V65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50">
        <f>IF(amazon[[#This Row],[Rating_Count]]&lt;1000,1, 0)</f>
        <v>0</v>
      </c>
      <c r="X650" s="3">
        <f>VALUE(amazon[[#This Row],[Rating]]*amazon[[#This Row],[Rating_Count]])</f>
        <v>67657.2</v>
      </c>
    </row>
    <row r="651" spans="1:24" x14ac:dyDescent="0.2">
      <c r="A651" t="s">
        <v>4981</v>
      </c>
      <c r="B651" t="s">
        <v>11625</v>
      </c>
      <c r="C651" t="s">
        <v>11248</v>
      </c>
      <c r="D651" s="2">
        <v>1499</v>
      </c>
      <c r="E651" s="2">
        <v>2999</v>
      </c>
      <c r="F651" s="2">
        <v>0.5</v>
      </c>
      <c r="G651" s="2">
        <v>3.7</v>
      </c>
      <c r="H651" s="3">
        <v>87798</v>
      </c>
      <c r="I651" t="s">
        <v>4982</v>
      </c>
      <c r="J651" t="s">
        <v>4983</v>
      </c>
      <c r="K651" t="s">
        <v>4984</v>
      </c>
      <c r="L651" t="s">
        <v>4985</v>
      </c>
      <c r="M651" t="s">
        <v>4986</v>
      </c>
      <c r="N651" t="s">
        <v>4987</v>
      </c>
      <c r="O651" t="s">
        <v>4988</v>
      </c>
      <c r="P651" t="s">
        <v>4989</v>
      </c>
      <c r="Q651" t="str">
        <f>IF(amazon[[#This Row],[Discount_Percentage]] &gt;= 50, "Yes", "No")</f>
        <v>No</v>
      </c>
      <c r="R651" s="3">
        <f>amazon[[#This Row],[Actual_Price]]*amazon[[#This Row],[Rating_Count]]</f>
        <v>263306202</v>
      </c>
      <c r="S651" s="7">
        <f>IF(amazon[[#This Row],[Discount_Percentage]]&gt;=0.5, 1,0)</f>
        <v>1</v>
      </c>
      <c r="T651" s="1" t="str">
        <f>IF(amazon[[#This Row],[Discounted_Price]]&lt;200, "₹200", IF(amazon[[#This Row],[Discounted_Price]]&lt;= 500, "₹200–₹500", "&gt;₹500"))</f>
        <v>&gt;₹500</v>
      </c>
      <c r="U651" s="3">
        <f>amazon[[#This Row],[Rating]]*amazon[[#This Row],[Rating_Count]]</f>
        <v>324852.60000000003</v>
      </c>
      <c r="V65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51">
        <f>IF(amazon[[#This Row],[Rating_Count]]&lt;1000,1, 0)</f>
        <v>0</v>
      </c>
      <c r="X651" s="3">
        <f>VALUE(amazon[[#This Row],[Rating]]*amazon[[#This Row],[Rating_Count]])</f>
        <v>324852.60000000003</v>
      </c>
    </row>
    <row r="652" spans="1:24" x14ac:dyDescent="0.2">
      <c r="A652" t="s">
        <v>4990</v>
      </c>
      <c r="B652" t="s">
        <v>11347</v>
      </c>
      <c r="C652" t="s">
        <v>11248</v>
      </c>
      <c r="D652" s="2">
        <v>299</v>
      </c>
      <c r="E652" s="2">
        <v>499</v>
      </c>
      <c r="F652" s="2">
        <v>0.4</v>
      </c>
      <c r="G652" s="2">
        <v>4.2</v>
      </c>
      <c r="H652" s="3">
        <v>24432</v>
      </c>
      <c r="I652" t="s">
        <v>4991</v>
      </c>
      <c r="J652" t="s">
        <v>4992</v>
      </c>
      <c r="K652" t="s">
        <v>4993</v>
      </c>
      <c r="L652" t="s">
        <v>4994</v>
      </c>
      <c r="M652" t="s">
        <v>4995</v>
      </c>
      <c r="N652" t="s">
        <v>4996</v>
      </c>
      <c r="O652" t="s">
        <v>4997</v>
      </c>
      <c r="P652" t="s">
        <v>4998</v>
      </c>
      <c r="Q652" t="str">
        <f>IF(amazon[[#This Row],[Discount_Percentage]] &gt;= 50, "Yes", "No")</f>
        <v>No</v>
      </c>
      <c r="R652" s="3">
        <f>amazon[[#This Row],[Actual_Price]]*amazon[[#This Row],[Rating_Count]]</f>
        <v>12191568</v>
      </c>
      <c r="S652" s="7">
        <f>IF(amazon[[#This Row],[Discount_Percentage]]&gt;=0.5, 1,0)</f>
        <v>0</v>
      </c>
      <c r="T652" s="1" t="str">
        <f>IF(amazon[[#This Row],[Discounted_Price]]&lt;200, "₹200", IF(amazon[[#This Row],[Discounted_Price]]&lt;= 500, "₹200–₹500", "&gt;₹500"))</f>
        <v>₹200–₹500</v>
      </c>
      <c r="U652" s="3">
        <f>amazon[[#This Row],[Rating]]*amazon[[#This Row],[Rating_Count]]</f>
        <v>102614.40000000001</v>
      </c>
      <c r="V65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52">
        <f>IF(amazon[[#This Row],[Rating_Count]]&lt;1000,1, 0)</f>
        <v>0</v>
      </c>
      <c r="X652" s="3">
        <f>VALUE(amazon[[#This Row],[Rating]]*amazon[[#This Row],[Rating_Count]])</f>
        <v>102614.40000000001</v>
      </c>
    </row>
    <row r="653" spans="1:24" x14ac:dyDescent="0.2">
      <c r="A653" t="s">
        <v>4999</v>
      </c>
      <c r="B653" t="s">
        <v>11476</v>
      </c>
      <c r="C653" t="s">
        <v>11244</v>
      </c>
      <c r="D653" s="2">
        <v>579</v>
      </c>
      <c r="E653" s="2">
        <v>1400</v>
      </c>
      <c r="F653" s="2">
        <v>0.59</v>
      </c>
      <c r="G653" s="2">
        <v>4.3</v>
      </c>
      <c r="H653" s="3">
        <v>189104</v>
      </c>
      <c r="I653" t="s">
        <v>5000</v>
      </c>
      <c r="J653" t="s">
        <v>5001</v>
      </c>
      <c r="K653" t="s">
        <v>5002</v>
      </c>
      <c r="L653" t="s">
        <v>5003</v>
      </c>
      <c r="M653" t="s">
        <v>5004</v>
      </c>
      <c r="N653" t="s">
        <v>5005</v>
      </c>
      <c r="O653" t="s">
        <v>5006</v>
      </c>
      <c r="P653" t="s">
        <v>5007</v>
      </c>
      <c r="Q653" t="str">
        <f>IF(amazon[[#This Row],[Discount_Percentage]] &gt;= 50, "Yes", "No")</f>
        <v>No</v>
      </c>
      <c r="R653" s="3">
        <f>amazon[[#This Row],[Actual_Price]]*amazon[[#This Row],[Rating_Count]]</f>
        <v>264745600</v>
      </c>
      <c r="S653" s="7">
        <f>IF(amazon[[#This Row],[Discount_Percentage]]&gt;=0.5, 1,0)</f>
        <v>1</v>
      </c>
      <c r="T653" s="1" t="str">
        <f>IF(amazon[[#This Row],[Discounted_Price]]&lt;200, "₹200", IF(amazon[[#This Row],[Discounted_Price]]&lt;= 500, "₹200–₹500", "&gt;₹500"))</f>
        <v>&gt;₹500</v>
      </c>
      <c r="U653" s="3">
        <f>amazon[[#This Row],[Rating]]*amazon[[#This Row],[Rating_Count]]</f>
        <v>813147.2</v>
      </c>
      <c r="V65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53">
        <f>IF(amazon[[#This Row],[Rating_Count]]&lt;1000,1, 0)</f>
        <v>0</v>
      </c>
      <c r="X653" s="3">
        <f>VALUE(amazon[[#This Row],[Rating]]*amazon[[#This Row],[Rating_Count]])</f>
        <v>813147.2</v>
      </c>
    </row>
    <row r="654" spans="1:24" x14ac:dyDescent="0.2">
      <c r="A654" t="s">
        <v>5008</v>
      </c>
      <c r="B654" t="s">
        <v>11626</v>
      </c>
      <c r="C654" t="s">
        <v>11248</v>
      </c>
      <c r="D654" s="2">
        <v>2499</v>
      </c>
      <c r="E654" s="2">
        <v>3299</v>
      </c>
      <c r="F654" s="2">
        <v>0.24</v>
      </c>
      <c r="G654" s="2">
        <v>4.2</v>
      </c>
      <c r="H654" s="3">
        <v>93112</v>
      </c>
      <c r="I654" t="s">
        <v>5009</v>
      </c>
      <c r="J654" t="s">
        <v>5010</v>
      </c>
      <c r="K654" t="s">
        <v>5011</v>
      </c>
      <c r="L654" t="s">
        <v>5012</v>
      </c>
      <c r="M654" t="s">
        <v>5013</v>
      </c>
      <c r="N654" t="s">
        <v>5014</v>
      </c>
      <c r="O654" t="s">
        <v>5015</v>
      </c>
      <c r="P654" t="s">
        <v>5016</v>
      </c>
      <c r="Q654" t="str">
        <f>IF(amazon[[#This Row],[Discount_Percentage]] &gt;= 50, "Yes", "No")</f>
        <v>No</v>
      </c>
      <c r="R654" s="3">
        <f>amazon[[#This Row],[Actual_Price]]*amazon[[#This Row],[Rating_Count]]</f>
        <v>307176488</v>
      </c>
      <c r="S654" s="7">
        <f>IF(amazon[[#This Row],[Discount_Percentage]]&gt;=0.5, 1,0)</f>
        <v>0</v>
      </c>
      <c r="T654" s="1" t="str">
        <f>IF(amazon[[#This Row],[Discounted_Price]]&lt;200, "₹200", IF(amazon[[#This Row],[Discounted_Price]]&lt;= 500, "₹200–₹500", "&gt;₹500"))</f>
        <v>&gt;₹500</v>
      </c>
      <c r="U654" s="3">
        <f>amazon[[#This Row],[Rating]]*amazon[[#This Row],[Rating_Count]]</f>
        <v>391070.4</v>
      </c>
      <c r="V65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54">
        <f>IF(amazon[[#This Row],[Rating_Count]]&lt;1000,1, 0)</f>
        <v>0</v>
      </c>
      <c r="X654" s="3">
        <f>VALUE(amazon[[#This Row],[Rating]]*amazon[[#This Row],[Rating_Count]])</f>
        <v>391070.4</v>
      </c>
    </row>
    <row r="655" spans="1:24" x14ac:dyDescent="0.2">
      <c r="A655" t="s">
        <v>5017</v>
      </c>
      <c r="B655" t="s">
        <v>11570</v>
      </c>
      <c r="C655" t="s">
        <v>11248</v>
      </c>
      <c r="D655" s="2">
        <v>1199</v>
      </c>
      <c r="E655" s="2">
        <v>5999</v>
      </c>
      <c r="F655" s="2">
        <v>0.8</v>
      </c>
      <c r="G655" s="2">
        <v>3.9</v>
      </c>
      <c r="H655" s="3">
        <v>47521</v>
      </c>
      <c r="I655" t="s">
        <v>5018</v>
      </c>
      <c r="J655" t="s">
        <v>5019</v>
      </c>
      <c r="K655" t="s">
        <v>5020</v>
      </c>
      <c r="L655" t="s">
        <v>5021</v>
      </c>
      <c r="M655" t="s">
        <v>5022</v>
      </c>
      <c r="N655" t="s">
        <v>5023</v>
      </c>
      <c r="O655" t="s">
        <v>5024</v>
      </c>
      <c r="P655" t="s">
        <v>5025</v>
      </c>
      <c r="Q655" t="str">
        <f>IF(amazon[[#This Row],[Discount_Percentage]] &gt;= 50, "Yes", "No")</f>
        <v>No</v>
      </c>
      <c r="R655" s="3">
        <f>amazon[[#This Row],[Actual_Price]]*amazon[[#This Row],[Rating_Count]]</f>
        <v>285078479</v>
      </c>
      <c r="S655" s="7">
        <f>IF(amazon[[#This Row],[Discount_Percentage]]&gt;=0.5, 1,0)</f>
        <v>1</v>
      </c>
      <c r="T655" s="1" t="str">
        <f>IF(amazon[[#This Row],[Discounted_Price]]&lt;200, "₹200", IF(amazon[[#This Row],[Discounted_Price]]&lt;= 500, "₹200–₹500", "&gt;₹500"))</f>
        <v>&gt;₹500</v>
      </c>
      <c r="U655" s="3">
        <f>amazon[[#This Row],[Rating]]*amazon[[#This Row],[Rating_Count]]</f>
        <v>185331.9</v>
      </c>
      <c r="V65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55">
        <f>IF(amazon[[#This Row],[Rating_Count]]&lt;1000,1, 0)</f>
        <v>0</v>
      </c>
      <c r="X655" s="3">
        <f>VALUE(amazon[[#This Row],[Rating]]*amazon[[#This Row],[Rating_Count]])</f>
        <v>185331.9</v>
      </c>
    </row>
    <row r="656" spans="1:24" x14ac:dyDescent="0.2">
      <c r="A656" t="s">
        <v>5026</v>
      </c>
      <c r="B656" t="s">
        <v>11627</v>
      </c>
      <c r="C656" t="s">
        <v>11248</v>
      </c>
      <c r="D656" s="2">
        <v>399</v>
      </c>
      <c r="E656" s="2">
        <v>499</v>
      </c>
      <c r="F656" s="2">
        <v>0.2</v>
      </c>
      <c r="G656" s="2">
        <v>4.3</v>
      </c>
      <c r="H656" s="3">
        <v>27201</v>
      </c>
      <c r="I656" t="s">
        <v>5027</v>
      </c>
      <c r="J656" t="s">
        <v>5028</v>
      </c>
      <c r="K656" t="s">
        <v>5029</v>
      </c>
      <c r="L656" t="s">
        <v>5030</v>
      </c>
      <c r="M656" t="s">
        <v>5031</v>
      </c>
      <c r="N656" t="s">
        <v>5032</v>
      </c>
      <c r="O656" t="s">
        <v>5033</v>
      </c>
      <c r="P656" t="s">
        <v>5034</v>
      </c>
      <c r="Q656" t="str">
        <f>IF(amazon[[#This Row],[Discount_Percentage]] &gt;= 50, "Yes", "No")</f>
        <v>No</v>
      </c>
      <c r="R656" s="3">
        <f>amazon[[#This Row],[Actual_Price]]*amazon[[#This Row],[Rating_Count]]</f>
        <v>13573299</v>
      </c>
      <c r="S656" s="7">
        <f>IF(amazon[[#This Row],[Discount_Percentage]]&gt;=0.5, 1,0)</f>
        <v>0</v>
      </c>
      <c r="T656" s="1" t="str">
        <f>IF(amazon[[#This Row],[Discounted_Price]]&lt;200, "₹200", IF(amazon[[#This Row],[Discounted_Price]]&lt;= 500, "₹200–₹500", "&gt;₹500"))</f>
        <v>₹200–₹500</v>
      </c>
      <c r="U656" s="3">
        <f>amazon[[#This Row],[Rating]]*amazon[[#This Row],[Rating_Count]]</f>
        <v>116964.29999999999</v>
      </c>
      <c r="V65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56">
        <f>IF(amazon[[#This Row],[Rating_Count]]&lt;1000,1, 0)</f>
        <v>0</v>
      </c>
      <c r="X656" s="3">
        <f>VALUE(amazon[[#This Row],[Rating]]*amazon[[#This Row],[Rating_Count]])</f>
        <v>116964.29999999999</v>
      </c>
    </row>
    <row r="657" spans="1:24" x14ac:dyDescent="0.2">
      <c r="A657" t="s">
        <v>5035</v>
      </c>
      <c r="B657" t="s">
        <v>11572</v>
      </c>
      <c r="C657" t="s">
        <v>11244</v>
      </c>
      <c r="D657" s="2">
        <v>279</v>
      </c>
      <c r="E657" s="2">
        <v>375</v>
      </c>
      <c r="F657" s="2">
        <v>0.26</v>
      </c>
      <c r="G657" s="2">
        <v>4.3</v>
      </c>
      <c r="H657" s="3">
        <v>31534</v>
      </c>
      <c r="I657" t="s">
        <v>5036</v>
      </c>
      <c r="J657" t="s">
        <v>5037</v>
      </c>
      <c r="K657" t="s">
        <v>5038</v>
      </c>
      <c r="L657" t="s">
        <v>5039</v>
      </c>
      <c r="M657" t="s">
        <v>5040</v>
      </c>
      <c r="N657" t="s">
        <v>5041</v>
      </c>
      <c r="O657" t="s">
        <v>5042</v>
      </c>
      <c r="P657" t="s">
        <v>5043</v>
      </c>
      <c r="Q657" t="str">
        <f>IF(amazon[[#This Row],[Discount_Percentage]] &gt;= 50, "Yes", "No")</f>
        <v>No</v>
      </c>
      <c r="R657" s="3">
        <f>amazon[[#This Row],[Actual_Price]]*amazon[[#This Row],[Rating_Count]]</f>
        <v>11825250</v>
      </c>
      <c r="S657" s="7">
        <f>IF(amazon[[#This Row],[Discount_Percentage]]&gt;=0.5, 1,0)</f>
        <v>0</v>
      </c>
      <c r="T657" s="1" t="str">
        <f>IF(amazon[[#This Row],[Discounted_Price]]&lt;200, "₹200", IF(amazon[[#This Row],[Discounted_Price]]&lt;= 500, "₹200–₹500", "&gt;₹500"))</f>
        <v>₹200–₹500</v>
      </c>
      <c r="U657" s="3">
        <f>amazon[[#This Row],[Rating]]*amazon[[#This Row],[Rating_Count]]</f>
        <v>135596.19999999998</v>
      </c>
      <c r="V65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57">
        <f>IF(amazon[[#This Row],[Rating_Count]]&lt;1000,1, 0)</f>
        <v>0</v>
      </c>
      <c r="X657" s="3">
        <f>VALUE(amazon[[#This Row],[Rating]]*amazon[[#This Row],[Rating_Count]])</f>
        <v>135596.19999999998</v>
      </c>
    </row>
    <row r="658" spans="1:24" x14ac:dyDescent="0.2">
      <c r="A658" t="s">
        <v>5044</v>
      </c>
      <c r="B658" t="s">
        <v>11477</v>
      </c>
      <c r="C658" t="s">
        <v>11248</v>
      </c>
      <c r="D658" s="2">
        <v>2499</v>
      </c>
      <c r="E658" s="2">
        <v>4999</v>
      </c>
      <c r="F658" s="2">
        <v>0.5</v>
      </c>
      <c r="G658" s="2">
        <v>3.9</v>
      </c>
      <c r="H658" s="3">
        <v>7571</v>
      </c>
      <c r="I658" t="s">
        <v>5045</v>
      </c>
      <c r="J658" t="s">
        <v>3525</v>
      </c>
      <c r="K658" t="s">
        <v>3526</v>
      </c>
      <c r="L658" t="s">
        <v>3527</v>
      </c>
      <c r="M658" t="s">
        <v>3528</v>
      </c>
      <c r="N658" t="s">
        <v>3529</v>
      </c>
      <c r="O658" t="s">
        <v>5046</v>
      </c>
      <c r="P658" t="s">
        <v>5047</v>
      </c>
      <c r="Q658" t="str">
        <f>IF(amazon[[#This Row],[Discount_Percentage]] &gt;= 50, "Yes", "No")</f>
        <v>No</v>
      </c>
      <c r="R658" s="3">
        <f>amazon[[#This Row],[Actual_Price]]*amazon[[#This Row],[Rating_Count]]</f>
        <v>37847429</v>
      </c>
      <c r="S658" s="7">
        <f>IF(amazon[[#This Row],[Discount_Percentage]]&gt;=0.5, 1,0)</f>
        <v>1</v>
      </c>
      <c r="T658" s="1" t="str">
        <f>IF(amazon[[#This Row],[Discounted_Price]]&lt;200, "₹200", IF(amazon[[#This Row],[Discounted_Price]]&lt;= 500, "₹200–₹500", "&gt;₹500"))</f>
        <v>&gt;₹500</v>
      </c>
      <c r="U658" s="3">
        <f>amazon[[#This Row],[Rating]]*amazon[[#This Row],[Rating_Count]]</f>
        <v>29526.899999999998</v>
      </c>
      <c r="V65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58">
        <f>IF(amazon[[#This Row],[Rating_Count]]&lt;1000,1, 0)</f>
        <v>0</v>
      </c>
      <c r="X658" s="3">
        <f>VALUE(amazon[[#This Row],[Rating]]*amazon[[#This Row],[Rating_Count]])</f>
        <v>29526.899999999998</v>
      </c>
    </row>
    <row r="659" spans="1:24" x14ac:dyDescent="0.2">
      <c r="A659" t="s">
        <v>5048</v>
      </c>
      <c r="B659" t="s">
        <v>11584</v>
      </c>
      <c r="C659" t="s">
        <v>11249</v>
      </c>
      <c r="D659" s="2">
        <v>137</v>
      </c>
      <c r="E659" s="2">
        <v>160</v>
      </c>
      <c r="F659" s="2">
        <v>0.14000000000000001</v>
      </c>
      <c r="G659" s="2">
        <v>4.4000000000000004</v>
      </c>
      <c r="H659" s="3">
        <v>6537</v>
      </c>
      <c r="I659" t="s">
        <v>5049</v>
      </c>
      <c r="J659" t="s">
        <v>5050</v>
      </c>
      <c r="K659" t="s">
        <v>5051</v>
      </c>
      <c r="L659" t="s">
        <v>5052</v>
      </c>
      <c r="M659" t="s">
        <v>5053</v>
      </c>
      <c r="N659" t="s">
        <v>5054</v>
      </c>
      <c r="O659" t="s">
        <v>5055</v>
      </c>
      <c r="P659" t="s">
        <v>5056</v>
      </c>
      <c r="Q659" t="str">
        <f>IF(amazon[[#This Row],[Discount_Percentage]] &gt;= 50, "Yes", "No")</f>
        <v>No</v>
      </c>
      <c r="R659" s="3">
        <f>amazon[[#This Row],[Actual_Price]]*amazon[[#This Row],[Rating_Count]]</f>
        <v>1045920</v>
      </c>
      <c r="S659" s="7">
        <f>IF(amazon[[#This Row],[Discount_Percentage]]&gt;=0.5, 1,0)</f>
        <v>0</v>
      </c>
      <c r="T659" s="1" t="str">
        <f>IF(amazon[[#This Row],[Discounted_Price]]&lt;200, "₹200", IF(amazon[[#This Row],[Discounted_Price]]&lt;= 500, "₹200–₹500", "&gt;₹500"))</f>
        <v>₹200</v>
      </c>
      <c r="U659" s="3">
        <f>amazon[[#This Row],[Rating]]*amazon[[#This Row],[Rating_Count]]</f>
        <v>28762.800000000003</v>
      </c>
      <c r="V65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59">
        <f>IF(amazon[[#This Row],[Rating_Count]]&lt;1000,1, 0)</f>
        <v>0</v>
      </c>
      <c r="X659" s="3">
        <f>VALUE(amazon[[#This Row],[Rating]]*amazon[[#This Row],[Rating_Count]])</f>
        <v>28762.800000000003</v>
      </c>
    </row>
    <row r="660" spans="1:24" x14ac:dyDescent="0.2">
      <c r="A660" t="s">
        <v>5057</v>
      </c>
      <c r="B660" t="s">
        <v>11628</v>
      </c>
      <c r="C660" t="s">
        <v>11244</v>
      </c>
      <c r="D660" s="2">
        <v>299</v>
      </c>
      <c r="E660" s="2">
        <v>499</v>
      </c>
      <c r="F660" s="2">
        <v>0.4</v>
      </c>
      <c r="G660" s="2">
        <v>4.5</v>
      </c>
      <c r="H660" s="3">
        <v>21010</v>
      </c>
      <c r="I660" t="s">
        <v>5058</v>
      </c>
      <c r="J660" t="s">
        <v>5059</v>
      </c>
      <c r="K660" t="s">
        <v>5060</v>
      </c>
      <c r="L660" t="s">
        <v>5061</v>
      </c>
      <c r="M660" t="s">
        <v>5062</v>
      </c>
      <c r="N660" t="s">
        <v>5063</v>
      </c>
      <c r="O660" t="s">
        <v>5064</v>
      </c>
      <c r="P660" t="s">
        <v>5065</v>
      </c>
      <c r="Q660" t="str">
        <f>IF(amazon[[#This Row],[Discount_Percentage]] &gt;= 50, "Yes", "No")</f>
        <v>No</v>
      </c>
      <c r="R660" s="3">
        <f>amazon[[#This Row],[Actual_Price]]*amazon[[#This Row],[Rating_Count]]</f>
        <v>10483990</v>
      </c>
      <c r="S660" s="7">
        <f>IF(amazon[[#This Row],[Discount_Percentage]]&gt;=0.5, 1,0)</f>
        <v>0</v>
      </c>
      <c r="T660" s="1" t="str">
        <f>IF(amazon[[#This Row],[Discounted_Price]]&lt;200, "₹200", IF(amazon[[#This Row],[Discounted_Price]]&lt;= 500, "₹200–₹500", "&gt;₹500"))</f>
        <v>₹200–₹500</v>
      </c>
      <c r="U660" s="3">
        <f>amazon[[#This Row],[Rating]]*amazon[[#This Row],[Rating_Count]]</f>
        <v>94545</v>
      </c>
      <c r="V66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60">
        <f>IF(amazon[[#This Row],[Rating_Count]]&lt;1000,1, 0)</f>
        <v>0</v>
      </c>
      <c r="X660" s="3">
        <f>VALUE(amazon[[#This Row],[Rating]]*amazon[[#This Row],[Rating_Count]])</f>
        <v>94545</v>
      </c>
    </row>
    <row r="661" spans="1:24" x14ac:dyDescent="0.2">
      <c r="A661" t="s">
        <v>5066</v>
      </c>
      <c r="B661" t="s">
        <v>11620</v>
      </c>
      <c r="C661" t="s">
        <v>11248</v>
      </c>
      <c r="D661" s="2">
        <v>1799</v>
      </c>
      <c r="E661" s="2">
        <v>3999</v>
      </c>
      <c r="F661" s="2">
        <v>0.55000000000000004</v>
      </c>
      <c r="G661" s="2">
        <v>3.9</v>
      </c>
      <c r="H661" s="3">
        <v>3517</v>
      </c>
      <c r="I661" t="s">
        <v>5067</v>
      </c>
      <c r="J661" t="s">
        <v>5068</v>
      </c>
      <c r="K661" t="s">
        <v>5069</v>
      </c>
      <c r="L661" t="s">
        <v>5070</v>
      </c>
      <c r="M661" t="s">
        <v>5071</v>
      </c>
      <c r="N661" t="s">
        <v>5072</v>
      </c>
      <c r="O661" t="s">
        <v>5073</v>
      </c>
      <c r="P661" t="s">
        <v>5074</v>
      </c>
      <c r="Q661" t="str">
        <f>IF(amazon[[#This Row],[Discount_Percentage]] &gt;= 50, "Yes", "No")</f>
        <v>No</v>
      </c>
      <c r="R661" s="3">
        <f>amazon[[#This Row],[Actual_Price]]*amazon[[#This Row],[Rating_Count]]</f>
        <v>14064483</v>
      </c>
      <c r="S661" s="7">
        <f>IF(amazon[[#This Row],[Discount_Percentage]]&gt;=0.5, 1,0)</f>
        <v>1</v>
      </c>
      <c r="T661" s="1" t="str">
        <f>IF(amazon[[#This Row],[Discounted_Price]]&lt;200, "₹200", IF(amazon[[#This Row],[Discounted_Price]]&lt;= 500, "₹200–₹500", "&gt;₹500"))</f>
        <v>&gt;₹500</v>
      </c>
      <c r="U661" s="3">
        <f>amazon[[#This Row],[Rating]]*amazon[[#This Row],[Rating_Count]]</f>
        <v>13716.3</v>
      </c>
      <c r="V66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61">
        <f>IF(amazon[[#This Row],[Rating_Count]]&lt;1000,1, 0)</f>
        <v>0</v>
      </c>
      <c r="X661" s="3">
        <f>VALUE(amazon[[#This Row],[Rating]]*amazon[[#This Row],[Rating_Count]])</f>
        <v>13716.3</v>
      </c>
    </row>
    <row r="662" spans="1:24" x14ac:dyDescent="0.2">
      <c r="A662" t="s">
        <v>5075</v>
      </c>
      <c r="B662" t="s">
        <v>11629</v>
      </c>
      <c r="C662" t="s">
        <v>11248</v>
      </c>
      <c r="D662" s="2">
        <v>1999</v>
      </c>
      <c r="E662" s="2">
        <v>2999</v>
      </c>
      <c r="F662" s="2">
        <v>0.33</v>
      </c>
      <c r="G662" s="2">
        <v>4.3</v>
      </c>
      <c r="H662" s="3">
        <v>63899</v>
      </c>
      <c r="I662" t="s">
        <v>5076</v>
      </c>
      <c r="J662" t="s">
        <v>5077</v>
      </c>
      <c r="K662" t="s">
        <v>5078</v>
      </c>
      <c r="L662" t="s">
        <v>5079</v>
      </c>
      <c r="M662" t="s">
        <v>5080</v>
      </c>
      <c r="N662" t="s">
        <v>5081</v>
      </c>
      <c r="O662" t="s">
        <v>5082</v>
      </c>
      <c r="P662" t="s">
        <v>5083</v>
      </c>
      <c r="Q662" t="str">
        <f>IF(amazon[[#This Row],[Discount_Percentage]] &gt;= 50, "Yes", "No")</f>
        <v>No</v>
      </c>
      <c r="R662" s="3">
        <f>amazon[[#This Row],[Actual_Price]]*amazon[[#This Row],[Rating_Count]]</f>
        <v>191633101</v>
      </c>
      <c r="S662" s="7">
        <f>IF(amazon[[#This Row],[Discount_Percentage]]&gt;=0.5, 1,0)</f>
        <v>0</v>
      </c>
      <c r="T662" s="1" t="str">
        <f>IF(amazon[[#This Row],[Discounted_Price]]&lt;200, "₹200", IF(amazon[[#This Row],[Discounted_Price]]&lt;= 500, "₹200–₹500", "&gt;₹500"))</f>
        <v>&gt;₹500</v>
      </c>
      <c r="U662" s="3">
        <f>amazon[[#This Row],[Rating]]*amazon[[#This Row],[Rating_Count]]</f>
        <v>274765.7</v>
      </c>
      <c r="V66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62">
        <f>IF(amazon[[#This Row],[Rating_Count]]&lt;1000,1, 0)</f>
        <v>0</v>
      </c>
      <c r="X662" s="3">
        <f>VALUE(amazon[[#This Row],[Rating]]*amazon[[#This Row],[Rating_Count]])</f>
        <v>274765.7</v>
      </c>
    </row>
    <row r="663" spans="1:24" x14ac:dyDescent="0.2">
      <c r="A663" t="s">
        <v>5084</v>
      </c>
      <c r="B663" t="s">
        <v>11630</v>
      </c>
      <c r="C663" t="s">
        <v>11244</v>
      </c>
      <c r="D663" s="2">
        <v>399</v>
      </c>
      <c r="E663" s="2">
        <v>1499</v>
      </c>
      <c r="F663" s="2">
        <v>0.73</v>
      </c>
      <c r="G663" s="2">
        <v>4.0999999999999996</v>
      </c>
      <c r="H663" s="3">
        <v>5730</v>
      </c>
      <c r="I663" t="s">
        <v>5085</v>
      </c>
      <c r="J663" t="s">
        <v>5086</v>
      </c>
      <c r="K663" t="s">
        <v>5087</v>
      </c>
      <c r="L663" t="s">
        <v>5088</v>
      </c>
      <c r="M663" t="s">
        <v>5089</v>
      </c>
      <c r="N663" t="s">
        <v>5090</v>
      </c>
      <c r="O663" t="s">
        <v>5091</v>
      </c>
      <c r="P663" t="s">
        <v>5092</v>
      </c>
      <c r="Q663" t="str">
        <f>IF(amazon[[#This Row],[Discount_Percentage]] &gt;= 50, "Yes", "No")</f>
        <v>No</v>
      </c>
      <c r="R663" s="3">
        <f>amazon[[#This Row],[Actual_Price]]*amazon[[#This Row],[Rating_Count]]</f>
        <v>8589270</v>
      </c>
      <c r="S663" s="7">
        <f>IF(amazon[[#This Row],[Discount_Percentage]]&gt;=0.5, 1,0)</f>
        <v>1</v>
      </c>
      <c r="T663" s="1" t="str">
        <f>IF(amazon[[#This Row],[Discounted_Price]]&lt;200, "₹200", IF(amazon[[#This Row],[Discounted_Price]]&lt;= 500, "₹200–₹500", "&gt;₹500"))</f>
        <v>₹200–₹500</v>
      </c>
      <c r="U663" s="3">
        <f>amazon[[#This Row],[Rating]]*amazon[[#This Row],[Rating_Count]]</f>
        <v>23492.999999999996</v>
      </c>
      <c r="V66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63">
        <f>IF(amazon[[#This Row],[Rating_Count]]&lt;1000,1, 0)</f>
        <v>0</v>
      </c>
      <c r="X663" s="3">
        <f>VALUE(amazon[[#This Row],[Rating]]*amazon[[#This Row],[Rating_Count]])</f>
        <v>23492.999999999996</v>
      </c>
    </row>
    <row r="664" spans="1:24" x14ac:dyDescent="0.2">
      <c r="A664" t="s">
        <v>5093</v>
      </c>
      <c r="B664" t="s">
        <v>11631</v>
      </c>
      <c r="C664" t="s">
        <v>11244</v>
      </c>
      <c r="D664" s="2">
        <v>1699</v>
      </c>
      <c r="E664" s="2">
        <v>3999</v>
      </c>
      <c r="F664" s="2">
        <v>0.57999999999999996</v>
      </c>
      <c r="G664" s="2">
        <v>4.2</v>
      </c>
      <c r="H664" s="3">
        <v>25488</v>
      </c>
      <c r="I664" t="s">
        <v>5094</v>
      </c>
      <c r="J664" t="s">
        <v>5095</v>
      </c>
      <c r="K664" t="s">
        <v>5096</v>
      </c>
      <c r="L664" t="s">
        <v>5097</v>
      </c>
      <c r="M664" t="s">
        <v>5098</v>
      </c>
      <c r="N664" t="s">
        <v>5099</v>
      </c>
      <c r="O664" t="s">
        <v>5100</v>
      </c>
      <c r="P664" t="s">
        <v>5101</v>
      </c>
      <c r="Q664" t="str">
        <f>IF(amazon[[#This Row],[Discount_Percentage]] &gt;= 50, "Yes", "No")</f>
        <v>No</v>
      </c>
      <c r="R664" s="3">
        <f>amazon[[#This Row],[Actual_Price]]*amazon[[#This Row],[Rating_Count]]</f>
        <v>101926512</v>
      </c>
      <c r="S664" s="7">
        <f>IF(amazon[[#This Row],[Discount_Percentage]]&gt;=0.5, 1,0)</f>
        <v>1</v>
      </c>
      <c r="T664" s="1" t="str">
        <f>IF(amazon[[#This Row],[Discounted_Price]]&lt;200, "₹200", IF(amazon[[#This Row],[Discounted_Price]]&lt;= 500, "₹200–₹500", "&gt;₹500"))</f>
        <v>&gt;₹500</v>
      </c>
      <c r="U664" s="3">
        <f>amazon[[#This Row],[Rating]]*amazon[[#This Row],[Rating_Count]]</f>
        <v>107049.60000000001</v>
      </c>
      <c r="V66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64">
        <f>IF(amazon[[#This Row],[Rating_Count]]&lt;1000,1, 0)</f>
        <v>0</v>
      </c>
      <c r="X664" s="3">
        <f>VALUE(amazon[[#This Row],[Rating]]*amazon[[#This Row],[Rating_Count]])</f>
        <v>107049.60000000001</v>
      </c>
    </row>
    <row r="665" spans="1:24" x14ac:dyDescent="0.2">
      <c r="A665" t="s">
        <v>5102</v>
      </c>
      <c r="B665" t="s">
        <v>11610</v>
      </c>
      <c r="C665" t="s">
        <v>11244</v>
      </c>
      <c r="D665" s="2">
        <v>699</v>
      </c>
      <c r="E665" s="2">
        <v>995</v>
      </c>
      <c r="F665" s="2">
        <v>0.3</v>
      </c>
      <c r="G665" s="2">
        <v>4.5</v>
      </c>
      <c r="H665" s="3">
        <v>54405</v>
      </c>
      <c r="I665" t="s">
        <v>5103</v>
      </c>
      <c r="J665" t="s">
        <v>5104</v>
      </c>
      <c r="K665" t="s">
        <v>5105</v>
      </c>
      <c r="L665" t="s">
        <v>5106</v>
      </c>
      <c r="M665" t="s">
        <v>5107</v>
      </c>
      <c r="N665" t="s">
        <v>5108</v>
      </c>
      <c r="O665" t="s">
        <v>5109</v>
      </c>
      <c r="P665" t="s">
        <v>5110</v>
      </c>
      <c r="Q665" t="str">
        <f>IF(amazon[[#This Row],[Discount_Percentage]] &gt;= 50, "Yes", "No")</f>
        <v>No</v>
      </c>
      <c r="R665" s="3">
        <f>amazon[[#This Row],[Actual_Price]]*amazon[[#This Row],[Rating_Count]]</f>
        <v>54132975</v>
      </c>
      <c r="S665" s="7">
        <f>IF(amazon[[#This Row],[Discount_Percentage]]&gt;=0.5, 1,0)</f>
        <v>0</v>
      </c>
      <c r="T665" s="1" t="str">
        <f>IF(amazon[[#This Row],[Discounted_Price]]&lt;200, "₹200", IF(amazon[[#This Row],[Discounted_Price]]&lt;= 500, "₹200–₹500", "&gt;₹500"))</f>
        <v>&gt;₹500</v>
      </c>
      <c r="U665" s="3">
        <f>amazon[[#This Row],[Rating]]*amazon[[#This Row],[Rating_Count]]</f>
        <v>244822.5</v>
      </c>
      <c r="V66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65">
        <f>IF(amazon[[#This Row],[Rating_Count]]&lt;1000,1, 0)</f>
        <v>0</v>
      </c>
      <c r="X665" s="3">
        <f>VALUE(amazon[[#This Row],[Rating]]*amazon[[#This Row],[Rating_Count]])</f>
        <v>244822.5</v>
      </c>
    </row>
    <row r="666" spans="1:24" x14ac:dyDescent="0.2">
      <c r="A666" t="s">
        <v>5111</v>
      </c>
      <c r="B666" t="s">
        <v>11632</v>
      </c>
      <c r="C666" t="s">
        <v>11244</v>
      </c>
      <c r="D666" s="2">
        <v>1149</v>
      </c>
      <c r="E666" s="2">
        <v>1699</v>
      </c>
      <c r="F666" s="2">
        <v>0.32</v>
      </c>
      <c r="G666" s="2">
        <v>4.2</v>
      </c>
      <c r="H666" s="3">
        <v>122478</v>
      </c>
      <c r="I666" t="s">
        <v>5112</v>
      </c>
      <c r="J666" t="s">
        <v>5113</v>
      </c>
      <c r="K666" t="s">
        <v>5114</v>
      </c>
      <c r="L666" t="s">
        <v>5115</v>
      </c>
      <c r="M666" t="s">
        <v>5116</v>
      </c>
      <c r="N666" t="s">
        <v>5117</v>
      </c>
      <c r="O666" t="s">
        <v>5118</v>
      </c>
      <c r="P666" t="s">
        <v>5119</v>
      </c>
      <c r="Q666" t="str">
        <f>IF(amazon[[#This Row],[Discount_Percentage]] &gt;= 50, "Yes", "No")</f>
        <v>No</v>
      </c>
      <c r="R666" s="3">
        <f>amazon[[#This Row],[Actual_Price]]*amazon[[#This Row],[Rating_Count]]</f>
        <v>208090122</v>
      </c>
      <c r="S666" s="7">
        <f>IF(amazon[[#This Row],[Discount_Percentage]]&gt;=0.5, 1,0)</f>
        <v>0</v>
      </c>
      <c r="T666" s="1" t="str">
        <f>IF(amazon[[#This Row],[Discounted_Price]]&lt;200, "₹200", IF(amazon[[#This Row],[Discounted_Price]]&lt;= 500, "₹200–₹500", "&gt;₹500"))</f>
        <v>&gt;₹500</v>
      </c>
      <c r="U666" s="3">
        <f>amazon[[#This Row],[Rating]]*amazon[[#This Row],[Rating_Count]]</f>
        <v>514407.60000000003</v>
      </c>
      <c r="V66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66">
        <f>IF(amazon[[#This Row],[Rating_Count]]&lt;1000,1, 0)</f>
        <v>0</v>
      </c>
      <c r="X666" s="3">
        <f>VALUE(amazon[[#This Row],[Rating]]*amazon[[#This Row],[Rating_Count]])</f>
        <v>514407.60000000003</v>
      </c>
    </row>
    <row r="667" spans="1:24" x14ac:dyDescent="0.2">
      <c r="A667" t="s">
        <v>5120</v>
      </c>
      <c r="B667" t="s">
        <v>11610</v>
      </c>
      <c r="C667" t="s">
        <v>11244</v>
      </c>
      <c r="D667" s="2">
        <v>1495</v>
      </c>
      <c r="E667" s="2">
        <v>1995</v>
      </c>
      <c r="F667" s="2">
        <v>0.25</v>
      </c>
      <c r="G667" s="2">
        <v>4.3</v>
      </c>
      <c r="H667" s="3">
        <v>7241</v>
      </c>
      <c r="I667" t="s">
        <v>5121</v>
      </c>
      <c r="J667" t="s">
        <v>5122</v>
      </c>
      <c r="K667" t="s">
        <v>5123</v>
      </c>
      <c r="L667" t="s">
        <v>5124</v>
      </c>
      <c r="M667" t="s">
        <v>5125</v>
      </c>
      <c r="N667" t="s">
        <v>5126</v>
      </c>
      <c r="O667" t="s">
        <v>5127</v>
      </c>
      <c r="P667" t="s">
        <v>5128</v>
      </c>
      <c r="Q667" t="str">
        <f>IF(amazon[[#This Row],[Discount_Percentage]] &gt;= 50, "Yes", "No")</f>
        <v>No</v>
      </c>
      <c r="R667" s="3">
        <f>amazon[[#This Row],[Actual_Price]]*amazon[[#This Row],[Rating_Count]]</f>
        <v>14445795</v>
      </c>
      <c r="S667" s="7">
        <f>IF(amazon[[#This Row],[Discount_Percentage]]&gt;=0.5, 1,0)</f>
        <v>0</v>
      </c>
      <c r="T667" s="1" t="str">
        <f>IF(amazon[[#This Row],[Discounted_Price]]&lt;200, "₹200", IF(amazon[[#This Row],[Discounted_Price]]&lt;= 500, "₹200–₹500", "&gt;₹500"))</f>
        <v>&gt;₹500</v>
      </c>
      <c r="U667" s="3">
        <f>amazon[[#This Row],[Rating]]*amazon[[#This Row],[Rating_Count]]</f>
        <v>31136.3</v>
      </c>
      <c r="V66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67">
        <f>IF(amazon[[#This Row],[Rating_Count]]&lt;1000,1, 0)</f>
        <v>0</v>
      </c>
      <c r="X667" s="3">
        <f>VALUE(amazon[[#This Row],[Rating]]*amazon[[#This Row],[Rating_Count]])</f>
        <v>31136.3</v>
      </c>
    </row>
    <row r="668" spans="1:24" x14ac:dyDescent="0.2">
      <c r="A668" t="s">
        <v>5129</v>
      </c>
      <c r="B668" t="s">
        <v>11633</v>
      </c>
      <c r="C668" t="s">
        <v>11244</v>
      </c>
      <c r="D668" s="2">
        <v>849</v>
      </c>
      <c r="E668" s="2">
        <v>4999</v>
      </c>
      <c r="F668" s="2">
        <v>0.83</v>
      </c>
      <c r="G668" s="2">
        <v>4</v>
      </c>
      <c r="H668" s="3">
        <v>20457</v>
      </c>
      <c r="I668" t="s">
        <v>5130</v>
      </c>
      <c r="J668" t="s">
        <v>5131</v>
      </c>
      <c r="K668" t="s">
        <v>5132</v>
      </c>
      <c r="L668" t="s">
        <v>5133</v>
      </c>
      <c r="M668" t="s">
        <v>5134</v>
      </c>
      <c r="N668" t="s">
        <v>5135</v>
      </c>
      <c r="O668" t="s">
        <v>5136</v>
      </c>
      <c r="P668" t="s">
        <v>5137</v>
      </c>
      <c r="Q668" t="str">
        <f>IF(amazon[[#This Row],[Discount_Percentage]] &gt;= 50, "Yes", "No")</f>
        <v>No</v>
      </c>
      <c r="R668" s="3">
        <f>amazon[[#This Row],[Actual_Price]]*amazon[[#This Row],[Rating_Count]]</f>
        <v>102264543</v>
      </c>
      <c r="S668" s="7">
        <f>IF(amazon[[#This Row],[Discount_Percentage]]&gt;=0.5, 1,0)</f>
        <v>1</v>
      </c>
      <c r="T668" s="1" t="str">
        <f>IF(amazon[[#This Row],[Discounted_Price]]&lt;200, "₹200", IF(amazon[[#This Row],[Discounted_Price]]&lt;= 500, "₹200–₹500", "&gt;₹500"))</f>
        <v>&gt;₹500</v>
      </c>
      <c r="U668" s="3">
        <f>amazon[[#This Row],[Rating]]*amazon[[#This Row],[Rating_Count]]</f>
        <v>81828</v>
      </c>
      <c r="V66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68">
        <f>IF(amazon[[#This Row],[Rating_Count]]&lt;1000,1, 0)</f>
        <v>0</v>
      </c>
      <c r="X668" s="3">
        <f>VALUE(amazon[[#This Row],[Rating]]*amazon[[#This Row],[Rating_Count]])</f>
        <v>81828</v>
      </c>
    </row>
    <row r="669" spans="1:24" x14ac:dyDescent="0.2">
      <c r="A669" t="s">
        <v>5138</v>
      </c>
      <c r="B669" t="s">
        <v>11634</v>
      </c>
      <c r="C669" t="s">
        <v>11249</v>
      </c>
      <c r="D669" s="2">
        <v>440</v>
      </c>
      <c r="E669" s="2">
        <v>440</v>
      </c>
      <c r="F669" s="2">
        <v>0</v>
      </c>
      <c r="G669" s="2">
        <v>4.5</v>
      </c>
      <c r="H669" s="3">
        <v>8610</v>
      </c>
      <c r="I669" t="s">
        <v>5139</v>
      </c>
      <c r="J669" t="s">
        <v>5140</v>
      </c>
      <c r="K669" t="s">
        <v>5141</v>
      </c>
      <c r="L669" t="s">
        <v>5142</v>
      </c>
      <c r="M669" t="s">
        <v>5143</v>
      </c>
      <c r="N669" t="s">
        <v>5144</v>
      </c>
      <c r="O669" t="s">
        <v>5145</v>
      </c>
      <c r="P669" t="s">
        <v>5146</v>
      </c>
      <c r="Q669" t="str">
        <f>IF(amazon[[#This Row],[Discount_Percentage]] &gt;= 50, "Yes", "No")</f>
        <v>No</v>
      </c>
      <c r="R669" s="3">
        <f>amazon[[#This Row],[Actual_Price]]*amazon[[#This Row],[Rating_Count]]</f>
        <v>3788400</v>
      </c>
      <c r="S669" s="7">
        <f>IF(amazon[[#This Row],[Discount_Percentage]]&gt;=0.5, 1,0)</f>
        <v>0</v>
      </c>
      <c r="T669" s="1" t="str">
        <f>IF(amazon[[#This Row],[Discounted_Price]]&lt;200, "₹200", IF(amazon[[#This Row],[Discounted_Price]]&lt;= 500, "₹200–₹500", "&gt;₹500"))</f>
        <v>₹200–₹500</v>
      </c>
      <c r="U669" s="3">
        <f>amazon[[#This Row],[Rating]]*amazon[[#This Row],[Rating_Count]]</f>
        <v>38745</v>
      </c>
      <c r="V66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69">
        <f>IF(amazon[[#This Row],[Rating_Count]]&lt;1000,1, 0)</f>
        <v>0</v>
      </c>
      <c r="X669" s="3">
        <f>VALUE(amazon[[#This Row],[Rating]]*amazon[[#This Row],[Rating_Count]])</f>
        <v>38745</v>
      </c>
    </row>
    <row r="670" spans="1:24" x14ac:dyDescent="0.2">
      <c r="A670" t="s">
        <v>5147</v>
      </c>
      <c r="B670" t="s">
        <v>11321</v>
      </c>
      <c r="C670" t="s">
        <v>11244</v>
      </c>
      <c r="D670" s="2">
        <v>599</v>
      </c>
      <c r="E670" s="2">
        <v>3999</v>
      </c>
      <c r="F670" s="2">
        <v>0.85</v>
      </c>
      <c r="G670" s="2">
        <v>3.9</v>
      </c>
      <c r="H670" s="3">
        <v>1087</v>
      </c>
      <c r="I670" t="s">
        <v>5148</v>
      </c>
      <c r="J670" t="s">
        <v>5149</v>
      </c>
      <c r="K670" t="s">
        <v>5150</v>
      </c>
      <c r="L670" t="s">
        <v>5151</v>
      </c>
      <c r="M670" t="s">
        <v>5152</v>
      </c>
      <c r="N670" t="s">
        <v>5153</v>
      </c>
      <c r="O670" t="s">
        <v>5154</v>
      </c>
      <c r="P670" t="s">
        <v>5155</v>
      </c>
      <c r="Q670" t="str">
        <f>IF(amazon[[#This Row],[Discount_Percentage]] &gt;= 50, "Yes", "No")</f>
        <v>No</v>
      </c>
      <c r="R670" s="3">
        <f>amazon[[#This Row],[Actual_Price]]*amazon[[#This Row],[Rating_Count]]</f>
        <v>4346913</v>
      </c>
      <c r="S670" s="7">
        <f>IF(amazon[[#This Row],[Discount_Percentage]]&gt;=0.5, 1,0)</f>
        <v>1</v>
      </c>
      <c r="T670" s="1" t="str">
        <f>IF(amazon[[#This Row],[Discounted_Price]]&lt;200, "₹200", IF(amazon[[#This Row],[Discounted_Price]]&lt;= 500, "₹200–₹500", "&gt;₹500"))</f>
        <v>&gt;₹500</v>
      </c>
      <c r="U670" s="3">
        <f>amazon[[#This Row],[Rating]]*amazon[[#This Row],[Rating_Count]]</f>
        <v>4239.3</v>
      </c>
      <c r="V67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70">
        <f>IF(amazon[[#This Row],[Rating_Count]]&lt;1000,1, 0)</f>
        <v>0</v>
      </c>
      <c r="X670" s="3">
        <f>VALUE(amazon[[#This Row],[Rating]]*amazon[[#This Row],[Rating_Count]])</f>
        <v>4239.3</v>
      </c>
    </row>
    <row r="671" spans="1:24" x14ac:dyDescent="0.2">
      <c r="A671" t="s">
        <v>5156</v>
      </c>
      <c r="B671" t="s">
        <v>11635</v>
      </c>
      <c r="C671" t="s">
        <v>11244</v>
      </c>
      <c r="D671" s="2">
        <v>149</v>
      </c>
      <c r="E671" s="2">
        <v>399</v>
      </c>
      <c r="F671" s="2">
        <v>0.63</v>
      </c>
      <c r="G671" s="2">
        <v>4</v>
      </c>
      <c r="H671" s="3">
        <v>1540</v>
      </c>
      <c r="I671" t="s">
        <v>5157</v>
      </c>
      <c r="J671" t="s">
        <v>5158</v>
      </c>
      <c r="K671" t="s">
        <v>5159</v>
      </c>
      <c r="L671" t="s">
        <v>5160</v>
      </c>
      <c r="M671" t="s">
        <v>5161</v>
      </c>
      <c r="N671" t="s">
        <v>5162</v>
      </c>
      <c r="O671" t="s">
        <v>5163</v>
      </c>
      <c r="P671" t="s">
        <v>5164</v>
      </c>
      <c r="Q671" t="str">
        <f>IF(amazon[[#This Row],[Discount_Percentage]] &gt;= 50, "Yes", "No")</f>
        <v>No</v>
      </c>
      <c r="R671" s="3">
        <f>amazon[[#This Row],[Actual_Price]]*amazon[[#This Row],[Rating_Count]]</f>
        <v>614460</v>
      </c>
      <c r="S671" s="7">
        <f>IF(amazon[[#This Row],[Discount_Percentage]]&gt;=0.5, 1,0)</f>
        <v>1</v>
      </c>
      <c r="T671" s="1" t="str">
        <f>IF(amazon[[#This Row],[Discounted_Price]]&lt;200, "₹200", IF(amazon[[#This Row],[Discounted_Price]]&lt;= 500, "₹200–₹500", "&gt;₹500"))</f>
        <v>₹200</v>
      </c>
      <c r="U671" s="3">
        <f>amazon[[#This Row],[Rating]]*amazon[[#This Row],[Rating_Count]]</f>
        <v>6160</v>
      </c>
      <c r="V67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71">
        <f>IF(amazon[[#This Row],[Rating_Count]]&lt;1000,1, 0)</f>
        <v>0</v>
      </c>
      <c r="X671" s="3">
        <f>VALUE(amazon[[#This Row],[Rating]]*amazon[[#This Row],[Rating_Count]])</f>
        <v>6160</v>
      </c>
    </row>
    <row r="672" spans="1:24" x14ac:dyDescent="0.2">
      <c r="A672" t="s">
        <v>5165</v>
      </c>
      <c r="B672" t="s">
        <v>11321</v>
      </c>
      <c r="C672" t="s">
        <v>11244</v>
      </c>
      <c r="D672" s="2">
        <v>289</v>
      </c>
      <c r="E672" s="2">
        <v>999</v>
      </c>
      <c r="F672" s="2">
        <v>0.71</v>
      </c>
      <c r="G672" s="2">
        <v>4.0999999999999996</v>
      </c>
      <c r="H672" s="3">
        <v>401</v>
      </c>
      <c r="I672" t="s">
        <v>5166</v>
      </c>
      <c r="J672" t="s">
        <v>5167</v>
      </c>
      <c r="K672" t="s">
        <v>5168</v>
      </c>
      <c r="L672" t="s">
        <v>5169</v>
      </c>
      <c r="M672" t="s">
        <v>5170</v>
      </c>
      <c r="N672" t="s">
        <v>5171</v>
      </c>
      <c r="O672" t="s">
        <v>5172</v>
      </c>
      <c r="P672" t="s">
        <v>5173</v>
      </c>
      <c r="Q672" t="str">
        <f>IF(amazon[[#This Row],[Discount_Percentage]] &gt;= 50, "Yes", "No")</f>
        <v>No</v>
      </c>
      <c r="R672" s="3">
        <f>amazon[[#This Row],[Actual_Price]]*amazon[[#This Row],[Rating_Count]]</f>
        <v>400599</v>
      </c>
      <c r="S672" s="7">
        <f>IF(amazon[[#This Row],[Discount_Percentage]]&gt;=0.5, 1,0)</f>
        <v>1</v>
      </c>
      <c r="T672" s="1" t="str">
        <f>IF(amazon[[#This Row],[Discounted_Price]]&lt;200, "₹200", IF(amazon[[#This Row],[Discounted_Price]]&lt;= 500, "₹200–₹500", "&gt;₹500"))</f>
        <v>₹200–₹500</v>
      </c>
      <c r="U672" s="3">
        <f>amazon[[#This Row],[Rating]]*amazon[[#This Row],[Rating_Count]]</f>
        <v>1644.1</v>
      </c>
      <c r="V67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72">
        <f>IF(amazon[[#This Row],[Rating_Count]]&lt;1000,1, 0)</f>
        <v>1</v>
      </c>
      <c r="X672" s="3">
        <f>VALUE(amazon[[#This Row],[Rating]]*amazon[[#This Row],[Rating_Count]])</f>
        <v>1644.1</v>
      </c>
    </row>
    <row r="673" spans="1:24" x14ac:dyDescent="0.2">
      <c r="A673" t="s">
        <v>5174</v>
      </c>
      <c r="B673" t="s">
        <v>11350</v>
      </c>
      <c r="C673" t="s">
        <v>11244</v>
      </c>
      <c r="D673" s="2">
        <v>179</v>
      </c>
      <c r="E673" s="2">
        <v>499</v>
      </c>
      <c r="F673" s="2">
        <v>0.64</v>
      </c>
      <c r="G673" s="2">
        <v>3.4</v>
      </c>
      <c r="H673" s="3">
        <v>9385</v>
      </c>
      <c r="I673" t="s">
        <v>5175</v>
      </c>
      <c r="J673" t="s">
        <v>5176</v>
      </c>
      <c r="K673" t="s">
        <v>5177</v>
      </c>
      <c r="L673" t="s">
        <v>5178</v>
      </c>
      <c r="M673" t="s">
        <v>5179</v>
      </c>
      <c r="N673" t="s">
        <v>5180</v>
      </c>
      <c r="O673" t="s">
        <v>5181</v>
      </c>
      <c r="P673" t="s">
        <v>5182</v>
      </c>
      <c r="Q673" t="str">
        <f>IF(amazon[[#This Row],[Discount_Percentage]] &gt;= 50, "Yes", "No")</f>
        <v>No</v>
      </c>
      <c r="R673" s="3">
        <f>amazon[[#This Row],[Actual_Price]]*amazon[[#This Row],[Rating_Count]]</f>
        <v>4683115</v>
      </c>
      <c r="S673" s="7">
        <f>IF(amazon[[#This Row],[Discount_Percentage]]&gt;=0.5, 1,0)</f>
        <v>1</v>
      </c>
      <c r="T673" s="1" t="str">
        <f>IF(amazon[[#This Row],[Discounted_Price]]&lt;200, "₹200", IF(amazon[[#This Row],[Discounted_Price]]&lt;= 500, "₹200–₹500", "&gt;₹500"))</f>
        <v>₹200</v>
      </c>
      <c r="U673" s="3">
        <f>amazon[[#This Row],[Rating]]*amazon[[#This Row],[Rating_Count]]</f>
        <v>31909</v>
      </c>
      <c r="V67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73">
        <f>IF(amazon[[#This Row],[Rating_Count]]&lt;1000,1, 0)</f>
        <v>0</v>
      </c>
      <c r="X673" s="3">
        <f>VALUE(amazon[[#This Row],[Rating]]*amazon[[#This Row],[Rating_Count]])</f>
        <v>31909</v>
      </c>
    </row>
    <row r="674" spans="1:24" x14ac:dyDescent="0.2">
      <c r="A674" t="s">
        <v>5183</v>
      </c>
      <c r="B674" t="s">
        <v>11488</v>
      </c>
      <c r="C674" t="s">
        <v>11248</v>
      </c>
      <c r="D674" s="2">
        <v>1499</v>
      </c>
      <c r="E674" s="2">
        <v>4999</v>
      </c>
      <c r="F674" s="2">
        <v>0.7</v>
      </c>
      <c r="G674" s="2">
        <v>4</v>
      </c>
      <c r="H674" s="3">
        <v>92588</v>
      </c>
      <c r="I674" t="s">
        <v>5184</v>
      </c>
      <c r="J674" t="s">
        <v>3627</v>
      </c>
      <c r="K674" t="s">
        <v>3628</v>
      </c>
      <c r="L674" t="s">
        <v>3629</v>
      </c>
      <c r="M674" t="s">
        <v>3630</v>
      </c>
      <c r="N674" t="s">
        <v>3631</v>
      </c>
      <c r="O674" t="s">
        <v>5185</v>
      </c>
      <c r="P674" t="s">
        <v>5186</v>
      </c>
      <c r="Q674" t="str">
        <f>IF(amazon[[#This Row],[Discount_Percentage]] &gt;= 50, "Yes", "No")</f>
        <v>No</v>
      </c>
      <c r="R674" s="3">
        <f>amazon[[#This Row],[Actual_Price]]*amazon[[#This Row],[Rating_Count]]</f>
        <v>462847412</v>
      </c>
      <c r="S674" s="7">
        <f>IF(amazon[[#This Row],[Discount_Percentage]]&gt;=0.5, 1,0)</f>
        <v>1</v>
      </c>
      <c r="T674" s="1" t="str">
        <f>IF(amazon[[#This Row],[Discounted_Price]]&lt;200, "₹200", IF(amazon[[#This Row],[Discounted_Price]]&lt;= 500, "₹200–₹500", "&gt;₹500"))</f>
        <v>&gt;₹500</v>
      </c>
      <c r="U674" s="3">
        <f>amazon[[#This Row],[Rating]]*amazon[[#This Row],[Rating_Count]]</f>
        <v>370352</v>
      </c>
      <c r="V67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74">
        <f>IF(amazon[[#This Row],[Rating_Count]]&lt;1000,1, 0)</f>
        <v>0</v>
      </c>
      <c r="X674" s="3">
        <f>VALUE(amazon[[#This Row],[Rating]]*amazon[[#This Row],[Rating_Count]])</f>
        <v>370352</v>
      </c>
    </row>
    <row r="675" spans="1:24" x14ac:dyDescent="0.2">
      <c r="A675" t="s">
        <v>5187</v>
      </c>
      <c r="B675" t="s">
        <v>11350</v>
      </c>
      <c r="C675" t="s">
        <v>11248</v>
      </c>
      <c r="D675" s="2">
        <v>399</v>
      </c>
      <c r="E675" s="2">
        <v>699</v>
      </c>
      <c r="F675" s="2">
        <v>0.43</v>
      </c>
      <c r="G675" s="2">
        <v>3.4</v>
      </c>
      <c r="H675" s="3">
        <v>3454</v>
      </c>
      <c r="I675" t="s">
        <v>5188</v>
      </c>
      <c r="J675" t="s">
        <v>5189</v>
      </c>
      <c r="K675" t="s">
        <v>5190</v>
      </c>
      <c r="L675" t="s">
        <v>5191</v>
      </c>
      <c r="M675" t="s">
        <v>5192</v>
      </c>
      <c r="N675" t="s">
        <v>5193</v>
      </c>
      <c r="O675" t="s">
        <v>5194</v>
      </c>
      <c r="P675" t="s">
        <v>5195</v>
      </c>
      <c r="Q675" t="str">
        <f>IF(amazon[[#This Row],[Discount_Percentage]] &gt;= 50, "Yes", "No")</f>
        <v>No</v>
      </c>
      <c r="R675" s="3">
        <f>amazon[[#This Row],[Actual_Price]]*amazon[[#This Row],[Rating_Count]]</f>
        <v>2414346</v>
      </c>
      <c r="S675" s="7">
        <f>IF(amazon[[#This Row],[Discount_Percentage]]&gt;=0.5, 1,0)</f>
        <v>0</v>
      </c>
      <c r="T675" s="1" t="str">
        <f>IF(amazon[[#This Row],[Discounted_Price]]&lt;200, "₹200", IF(amazon[[#This Row],[Discounted_Price]]&lt;= 500, "₹200–₹500", "&gt;₹500"))</f>
        <v>₹200–₹500</v>
      </c>
      <c r="U675" s="3">
        <f>amazon[[#This Row],[Rating]]*amazon[[#This Row],[Rating_Count]]</f>
        <v>11743.6</v>
      </c>
      <c r="V67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75">
        <f>IF(amazon[[#This Row],[Rating_Count]]&lt;1000,1, 0)</f>
        <v>0</v>
      </c>
      <c r="X675" s="3">
        <f>VALUE(amazon[[#This Row],[Rating]]*amazon[[#This Row],[Rating_Count]])</f>
        <v>11743.6</v>
      </c>
    </row>
    <row r="676" spans="1:24" x14ac:dyDescent="0.2">
      <c r="A676" t="s">
        <v>5196</v>
      </c>
      <c r="B676" t="s">
        <v>11636</v>
      </c>
      <c r="C676" t="s">
        <v>11244</v>
      </c>
      <c r="D676" s="2">
        <v>599</v>
      </c>
      <c r="E676" s="2">
        <v>799</v>
      </c>
      <c r="F676" s="2">
        <v>0.25</v>
      </c>
      <c r="G676" s="2">
        <v>4.3</v>
      </c>
      <c r="H676" s="3">
        <v>15790</v>
      </c>
      <c r="I676" t="s">
        <v>5197</v>
      </c>
      <c r="J676" t="s">
        <v>5198</v>
      </c>
      <c r="K676" t="s">
        <v>5199</v>
      </c>
      <c r="L676" t="s">
        <v>5200</v>
      </c>
      <c r="M676" t="s">
        <v>5201</v>
      </c>
      <c r="N676" t="s">
        <v>5202</v>
      </c>
      <c r="O676" t="s">
        <v>5203</v>
      </c>
      <c r="P676" t="s">
        <v>5204</v>
      </c>
      <c r="Q676" t="str">
        <f>IF(amazon[[#This Row],[Discount_Percentage]] &gt;= 50, "Yes", "No")</f>
        <v>No</v>
      </c>
      <c r="R676" s="3">
        <f>amazon[[#This Row],[Actual_Price]]*amazon[[#This Row],[Rating_Count]]</f>
        <v>12616210</v>
      </c>
      <c r="S676" s="7">
        <f>IF(amazon[[#This Row],[Discount_Percentage]]&gt;=0.5, 1,0)</f>
        <v>0</v>
      </c>
      <c r="T676" s="1" t="str">
        <f>IF(amazon[[#This Row],[Discounted_Price]]&lt;200, "₹200", IF(amazon[[#This Row],[Discounted_Price]]&lt;= 500, "₹200–₹500", "&gt;₹500"))</f>
        <v>&gt;₹500</v>
      </c>
      <c r="U676" s="3">
        <f>amazon[[#This Row],[Rating]]*amazon[[#This Row],[Rating_Count]]</f>
        <v>67897</v>
      </c>
      <c r="V67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76">
        <f>IF(amazon[[#This Row],[Rating_Count]]&lt;1000,1, 0)</f>
        <v>0</v>
      </c>
      <c r="X676" s="3">
        <f>VALUE(amazon[[#This Row],[Rating]]*amazon[[#This Row],[Rating_Count]])</f>
        <v>67897</v>
      </c>
    </row>
    <row r="677" spans="1:24" x14ac:dyDescent="0.2">
      <c r="A677" t="s">
        <v>5205</v>
      </c>
      <c r="B677" t="s">
        <v>11637</v>
      </c>
      <c r="C677" t="s">
        <v>11244</v>
      </c>
      <c r="D677" s="2">
        <v>949</v>
      </c>
      <c r="E677" s="2">
        <v>2000</v>
      </c>
      <c r="F677" s="2">
        <v>0.53</v>
      </c>
      <c r="G677" s="2">
        <v>3.9</v>
      </c>
      <c r="H677" s="3">
        <v>14969</v>
      </c>
      <c r="I677" t="s">
        <v>5206</v>
      </c>
      <c r="J677" t="s">
        <v>5207</v>
      </c>
      <c r="K677" t="s">
        <v>5208</v>
      </c>
      <c r="L677" t="s">
        <v>5209</v>
      </c>
      <c r="M677" t="s">
        <v>5210</v>
      </c>
      <c r="N677" t="s">
        <v>5211</v>
      </c>
      <c r="O677" t="s">
        <v>5212</v>
      </c>
      <c r="P677" t="s">
        <v>5213</v>
      </c>
      <c r="Q677" t="str">
        <f>IF(amazon[[#This Row],[Discount_Percentage]] &gt;= 50, "Yes", "No")</f>
        <v>No</v>
      </c>
      <c r="R677" s="3">
        <f>amazon[[#This Row],[Actual_Price]]*amazon[[#This Row],[Rating_Count]]</f>
        <v>29938000</v>
      </c>
      <c r="S677" s="7">
        <f>IF(amazon[[#This Row],[Discount_Percentage]]&gt;=0.5, 1,0)</f>
        <v>1</v>
      </c>
      <c r="T677" s="1" t="str">
        <f>IF(amazon[[#This Row],[Discounted_Price]]&lt;200, "₹200", IF(amazon[[#This Row],[Discounted_Price]]&lt;= 500, "₹200–₹500", "&gt;₹500"))</f>
        <v>&gt;₹500</v>
      </c>
      <c r="U677" s="3">
        <f>amazon[[#This Row],[Rating]]*amazon[[#This Row],[Rating_Count]]</f>
        <v>58379.1</v>
      </c>
      <c r="V67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77">
        <f>IF(amazon[[#This Row],[Rating_Count]]&lt;1000,1, 0)</f>
        <v>0</v>
      </c>
      <c r="X677" s="3">
        <f>VALUE(amazon[[#This Row],[Rating]]*amazon[[#This Row],[Rating_Count]])</f>
        <v>58379.1</v>
      </c>
    </row>
    <row r="678" spans="1:24" x14ac:dyDescent="0.2">
      <c r="A678" t="s">
        <v>5214</v>
      </c>
      <c r="B678" t="s">
        <v>11471</v>
      </c>
      <c r="C678" t="s">
        <v>11248</v>
      </c>
      <c r="D678" s="2">
        <v>2499</v>
      </c>
      <c r="E678" s="2">
        <v>9999</v>
      </c>
      <c r="F678" s="2">
        <v>0.75</v>
      </c>
      <c r="G678" s="2">
        <v>4.0999999999999996</v>
      </c>
      <c r="H678" s="3">
        <v>42139</v>
      </c>
      <c r="I678" t="s">
        <v>5215</v>
      </c>
      <c r="J678" t="s">
        <v>5216</v>
      </c>
      <c r="K678" t="s">
        <v>5217</v>
      </c>
      <c r="L678" t="s">
        <v>5218</v>
      </c>
      <c r="M678" t="s">
        <v>5219</v>
      </c>
      <c r="N678" t="s">
        <v>5220</v>
      </c>
      <c r="O678" t="s">
        <v>5221</v>
      </c>
      <c r="P678" t="s">
        <v>5222</v>
      </c>
      <c r="Q678" t="str">
        <f>IF(amazon[[#This Row],[Discount_Percentage]] &gt;= 50, "Yes", "No")</f>
        <v>No</v>
      </c>
      <c r="R678" s="3">
        <f>amazon[[#This Row],[Actual_Price]]*amazon[[#This Row],[Rating_Count]]</f>
        <v>421347861</v>
      </c>
      <c r="S678" s="7">
        <f>IF(amazon[[#This Row],[Discount_Percentage]]&gt;=0.5, 1,0)</f>
        <v>1</v>
      </c>
      <c r="T678" s="1" t="str">
        <f>IF(amazon[[#This Row],[Discounted_Price]]&lt;200, "₹200", IF(amazon[[#This Row],[Discounted_Price]]&lt;= 500, "₹200–₹500", "&gt;₹500"))</f>
        <v>&gt;₹500</v>
      </c>
      <c r="U678" s="3">
        <f>amazon[[#This Row],[Rating]]*amazon[[#This Row],[Rating_Count]]</f>
        <v>172769.9</v>
      </c>
      <c r="V67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78">
        <f>IF(amazon[[#This Row],[Rating_Count]]&lt;1000,1, 0)</f>
        <v>0</v>
      </c>
      <c r="X678" s="3">
        <f>VALUE(amazon[[#This Row],[Rating]]*amazon[[#This Row],[Rating_Count]])</f>
        <v>172769.9</v>
      </c>
    </row>
    <row r="679" spans="1:24" x14ac:dyDescent="0.2">
      <c r="A679" t="s">
        <v>5223</v>
      </c>
      <c r="B679" t="s">
        <v>11638</v>
      </c>
      <c r="C679" t="s">
        <v>11248</v>
      </c>
      <c r="D679" s="2">
        <v>159</v>
      </c>
      <c r="E679" s="2">
        <v>180</v>
      </c>
      <c r="F679" s="2">
        <v>0.12</v>
      </c>
      <c r="G679" s="2">
        <v>4.3</v>
      </c>
      <c r="H679" s="3">
        <v>989</v>
      </c>
      <c r="I679" t="s">
        <v>5224</v>
      </c>
      <c r="J679" t="s">
        <v>5225</v>
      </c>
      <c r="K679" t="s">
        <v>5226</v>
      </c>
      <c r="L679" t="s">
        <v>5227</v>
      </c>
      <c r="M679" t="s">
        <v>5228</v>
      </c>
      <c r="N679" t="s">
        <v>5229</v>
      </c>
      <c r="O679" t="s">
        <v>5230</v>
      </c>
      <c r="P679" t="s">
        <v>5231</v>
      </c>
      <c r="Q679" t="str">
        <f>IF(amazon[[#This Row],[Discount_Percentage]] &gt;= 50, "Yes", "No")</f>
        <v>No</v>
      </c>
      <c r="R679" s="3">
        <f>amazon[[#This Row],[Actual_Price]]*amazon[[#This Row],[Rating_Count]]</f>
        <v>178020</v>
      </c>
      <c r="S679" s="7">
        <f>IF(amazon[[#This Row],[Discount_Percentage]]&gt;=0.5, 1,0)</f>
        <v>0</v>
      </c>
      <c r="T679" s="1" t="str">
        <f>IF(amazon[[#This Row],[Discounted_Price]]&lt;200, "₹200", IF(amazon[[#This Row],[Discounted_Price]]&lt;= 500, "₹200–₹500", "&gt;₹500"))</f>
        <v>₹200</v>
      </c>
      <c r="U679" s="3">
        <f>amazon[[#This Row],[Rating]]*amazon[[#This Row],[Rating_Count]]</f>
        <v>4252.7</v>
      </c>
      <c r="V67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79">
        <f>IF(amazon[[#This Row],[Rating_Count]]&lt;1000,1, 0)</f>
        <v>1</v>
      </c>
      <c r="X679" s="3">
        <f>VALUE(amazon[[#This Row],[Rating]]*amazon[[#This Row],[Rating_Count]])</f>
        <v>4252.7</v>
      </c>
    </row>
    <row r="680" spans="1:24" x14ac:dyDescent="0.2">
      <c r="A680" t="s">
        <v>5232</v>
      </c>
      <c r="B680" t="s">
        <v>11639</v>
      </c>
      <c r="C680" t="s">
        <v>11248</v>
      </c>
      <c r="D680" s="2">
        <v>1329</v>
      </c>
      <c r="E680" s="2">
        <v>2900</v>
      </c>
      <c r="F680" s="2">
        <v>0.54</v>
      </c>
      <c r="G680" s="2">
        <v>4.5</v>
      </c>
      <c r="H680" s="3">
        <v>19624</v>
      </c>
      <c r="I680" t="s">
        <v>5233</v>
      </c>
      <c r="J680" t="s">
        <v>5234</v>
      </c>
      <c r="K680" t="s">
        <v>5235</v>
      </c>
      <c r="L680" t="s">
        <v>5236</v>
      </c>
      <c r="M680" t="s">
        <v>5237</v>
      </c>
      <c r="N680" t="s">
        <v>5238</v>
      </c>
      <c r="O680" t="s">
        <v>5239</v>
      </c>
      <c r="P680" t="s">
        <v>5240</v>
      </c>
      <c r="Q680" t="str">
        <f>IF(amazon[[#This Row],[Discount_Percentage]] &gt;= 50, "Yes", "No")</f>
        <v>No</v>
      </c>
      <c r="R680" s="3">
        <f>amazon[[#This Row],[Actual_Price]]*amazon[[#This Row],[Rating_Count]]</f>
        <v>56909600</v>
      </c>
      <c r="S680" s="7">
        <f>IF(amazon[[#This Row],[Discount_Percentage]]&gt;=0.5, 1,0)</f>
        <v>1</v>
      </c>
      <c r="T680" s="1" t="str">
        <f>IF(amazon[[#This Row],[Discounted_Price]]&lt;200, "₹200", IF(amazon[[#This Row],[Discounted_Price]]&lt;= 500, "₹200–₹500", "&gt;₹500"))</f>
        <v>&gt;₹500</v>
      </c>
      <c r="U680" s="3">
        <f>amazon[[#This Row],[Rating]]*amazon[[#This Row],[Rating_Count]]</f>
        <v>88308</v>
      </c>
      <c r="V68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80">
        <f>IF(amazon[[#This Row],[Rating_Count]]&lt;1000,1, 0)</f>
        <v>0</v>
      </c>
      <c r="X680" s="3">
        <f>VALUE(amazon[[#This Row],[Rating]]*amazon[[#This Row],[Rating_Count]])</f>
        <v>88308</v>
      </c>
    </row>
    <row r="681" spans="1:24" x14ac:dyDescent="0.2">
      <c r="A681" t="s">
        <v>5241</v>
      </c>
      <c r="B681" t="s">
        <v>11291</v>
      </c>
      <c r="C681" t="s">
        <v>11244</v>
      </c>
      <c r="D681" s="2">
        <v>570</v>
      </c>
      <c r="E681" s="2">
        <v>999</v>
      </c>
      <c r="F681" s="2">
        <v>0.43</v>
      </c>
      <c r="G681" s="2">
        <v>4.2</v>
      </c>
      <c r="H681" s="3">
        <v>3201</v>
      </c>
      <c r="I681" t="s">
        <v>5242</v>
      </c>
      <c r="J681" t="s">
        <v>5243</v>
      </c>
      <c r="K681" t="s">
        <v>5244</v>
      </c>
      <c r="L681" t="s">
        <v>5245</v>
      </c>
      <c r="M681" t="s">
        <v>5246</v>
      </c>
      <c r="N681" t="s">
        <v>5247</v>
      </c>
      <c r="O681" t="s">
        <v>5248</v>
      </c>
      <c r="P681" t="s">
        <v>5249</v>
      </c>
      <c r="Q681" t="str">
        <f>IF(amazon[[#This Row],[Discount_Percentage]] &gt;= 50, "Yes", "No")</f>
        <v>No</v>
      </c>
      <c r="R681" s="3">
        <f>amazon[[#This Row],[Actual_Price]]*amazon[[#This Row],[Rating_Count]]</f>
        <v>3197799</v>
      </c>
      <c r="S681" s="7">
        <f>IF(amazon[[#This Row],[Discount_Percentage]]&gt;=0.5, 1,0)</f>
        <v>0</v>
      </c>
      <c r="T681" s="1" t="str">
        <f>IF(amazon[[#This Row],[Discounted_Price]]&lt;200, "₹200", IF(amazon[[#This Row],[Discounted_Price]]&lt;= 500, "₹200–₹500", "&gt;₹500"))</f>
        <v>&gt;₹500</v>
      </c>
      <c r="U681" s="3">
        <f>amazon[[#This Row],[Rating]]*amazon[[#This Row],[Rating_Count]]</f>
        <v>13444.2</v>
      </c>
      <c r="V68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81">
        <f>IF(amazon[[#This Row],[Rating_Count]]&lt;1000,1, 0)</f>
        <v>0</v>
      </c>
      <c r="X681" s="3">
        <f>VALUE(amazon[[#This Row],[Rating]]*amazon[[#This Row],[Rating_Count]])</f>
        <v>13444.2</v>
      </c>
    </row>
    <row r="682" spans="1:24" x14ac:dyDescent="0.2">
      <c r="A682" t="s">
        <v>5250</v>
      </c>
      <c r="B682" t="s">
        <v>11640</v>
      </c>
      <c r="C682" t="s">
        <v>11248</v>
      </c>
      <c r="D682" s="2">
        <v>899</v>
      </c>
      <c r="E682" s="2">
        <v>1999</v>
      </c>
      <c r="F682" s="2">
        <v>0.55000000000000004</v>
      </c>
      <c r="G682" s="2">
        <v>4.0999999999999996</v>
      </c>
      <c r="H682" s="3">
        <v>30469</v>
      </c>
      <c r="I682" t="s">
        <v>5251</v>
      </c>
      <c r="J682" t="s">
        <v>5252</v>
      </c>
      <c r="K682" t="s">
        <v>5253</v>
      </c>
      <c r="L682" t="s">
        <v>5254</v>
      </c>
      <c r="M682" t="s">
        <v>5255</v>
      </c>
      <c r="N682" t="s">
        <v>5256</v>
      </c>
      <c r="O682" t="s">
        <v>5257</v>
      </c>
      <c r="P682" t="s">
        <v>5258</v>
      </c>
      <c r="Q682" t="str">
        <f>IF(amazon[[#This Row],[Discount_Percentage]] &gt;= 50, "Yes", "No")</f>
        <v>No</v>
      </c>
      <c r="R682" s="3">
        <f>amazon[[#This Row],[Actual_Price]]*amazon[[#This Row],[Rating_Count]]</f>
        <v>60907531</v>
      </c>
      <c r="S682" s="7">
        <f>IF(amazon[[#This Row],[Discount_Percentage]]&gt;=0.5, 1,0)</f>
        <v>1</v>
      </c>
      <c r="T682" s="1" t="str">
        <f>IF(amazon[[#This Row],[Discounted_Price]]&lt;200, "₹200", IF(amazon[[#This Row],[Discounted_Price]]&lt;= 500, "₹200–₹500", "&gt;₹500"))</f>
        <v>&gt;₹500</v>
      </c>
      <c r="U682" s="3">
        <f>amazon[[#This Row],[Rating]]*amazon[[#This Row],[Rating_Count]]</f>
        <v>124922.9</v>
      </c>
      <c r="V68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82">
        <f>IF(amazon[[#This Row],[Rating_Count]]&lt;1000,1, 0)</f>
        <v>0</v>
      </c>
      <c r="X682" s="3">
        <f>VALUE(amazon[[#This Row],[Rating]]*amazon[[#This Row],[Rating_Count]])</f>
        <v>124922.9</v>
      </c>
    </row>
    <row r="683" spans="1:24" x14ac:dyDescent="0.2">
      <c r="A683" t="s">
        <v>5259</v>
      </c>
      <c r="B683" t="s">
        <v>11641</v>
      </c>
      <c r="C683" t="s">
        <v>11244</v>
      </c>
      <c r="D683" s="2">
        <v>449</v>
      </c>
      <c r="E683" s="2">
        <v>999</v>
      </c>
      <c r="F683" s="2">
        <v>0.55000000000000004</v>
      </c>
      <c r="G683" s="2">
        <v>4.4000000000000004</v>
      </c>
      <c r="H683" s="3">
        <v>9940</v>
      </c>
      <c r="I683" t="s">
        <v>5260</v>
      </c>
      <c r="J683" t="s">
        <v>5261</v>
      </c>
      <c r="K683" t="s">
        <v>5262</v>
      </c>
      <c r="L683" t="s">
        <v>5263</v>
      </c>
      <c r="M683" t="s">
        <v>5264</v>
      </c>
      <c r="N683" t="s">
        <v>5265</v>
      </c>
      <c r="O683" t="s">
        <v>5266</v>
      </c>
      <c r="P683" t="s">
        <v>5267</v>
      </c>
      <c r="Q683" t="str">
        <f>IF(amazon[[#This Row],[Discount_Percentage]] &gt;= 50, "Yes", "No")</f>
        <v>No</v>
      </c>
      <c r="R683" s="3">
        <f>amazon[[#This Row],[Actual_Price]]*amazon[[#This Row],[Rating_Count]]</f>
        <v>9930060</v>
      </c>
      <c r="S683" s="7">
        <f>IF(amazon[[#This Row],[Discount_Percentage]]&gt;=0.5, 1,0)</f>
        <v>1</v>
      </c>
      <c r="T683" s="1" t="str">
        <f>IF(amazon[[#This Row],[Discounted_Price]]&lt;200, "₹200", IF(amazon[[#This Row],[Discounted_Price]]&lt;= 500, "₹200–₹500", "&gt;₹500"))</f>
        <v>₹200–₹500</v>
      </c>
      <c r="U683" s="3">
        <f>amazon[[#This Row],[Rating]]*amazon[[#This Row],[Rating_Count]]</f>
        <v>43736</v>
      </c>
      <c r="V68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83">
        <f>IF(amazon[[#This Row],[Rating_Count]]&lt;1000,1, 0)</f>
        <v>0</v>
      </c>
      <c r="X683" s="3">
        <f>VALUE(amazon[[#This Row],[Rating]]*amazon[[#This Row],[Rating_Count]])</f>
        <v>43736</v>
      </c>
    </row>
    <row r="684" spans="1:24" x14ac:dyDescent="0.2">
      <c r="A684" t="s">
        <v>5268</v>
      </c>
      <c r="B684" t="s">
        <v>11642</v>
      </c>
      <c r="C684" t="s">
        <v>11244</v>
      </c>
      <c r="D684" s="2">
        <v>549</v>
      </c>
      <c r="E684" s="2">
        <v>999</v>
      </c>
      <c r="F684" s="2">
        <v>0.45</v>
      </c>
      <c r="G684" s="2">
        <v>4.3</v>
      </c>
      <c r="H684" s="3">
        <v>7758</v>
      </c>
      <c r="I684" t="s">
        <v>5269</v>
      </c>
      <c r="J684" t="s">
        <v>5270</v>
      </c>
      <c r="K684" t="s">
        <v>5271</v>
      </c>
      <c r="L684" t="s">
        <v>5272</v>
      </c>
      <c r="M684" t="s">
        <v>5273</v>
      </c>
      <c r="N684" t="s">
        <v>5274</v>
      </c>
      <c r="O684" t="s">
        <v>5275</v>
      </c>
      <c r="P684" t="s">
        <v>5276</v>
      </c>
      <c r="Q684" t="str">
        <f>IF(amazon[[#This Row],[Discount_Percentage]] &gt;= 50, "Yes", "No")</f>
        <v>No</v>
      </c>
      <c r="R684" s="3">
        <f>amazon[[#This Row],[Actual_Price]]*amazon[[#This Row],[Rating_Count]]</f>
        <v>7750242</v>
      </c>
      <c r="S684" s="7">
        <f>IF(amazon[[#This Row],[Discount_Percentage]]&gt;=0.5, 1,0)</f>
        <v>0</v>
      </c>
      <c r="T684" s="1" t="str">
        <f>IF(amazon[[#This Row],[Discounted_Price]]&lt;200, "₹200", IF(amazon[[#This Row],[Discounted_Price]]&lt;= 500, "₹200–₹500", "&gt;₹500"))</f>
        <v>&gt;₹500</v>
      </c>
      <c r="U684" s="3">
        <f>amazon[[#This Row],[Rating]]*amazon[[#This Row],[Rating_Count]]</f>
        <v>33359.4</v>
      </c>
      <c r="V68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84">
        <f>IF(amazon[[#This Row],[Rating_Count]]&lt;1000,1, 0)</f>
        <v>0</v>
      </c>
      <c r="X684" s="3">
        <f>VALUE(amazon[[#This Row],[Rating]]*amazon[[#This Row],[Rating_Count]])</f>
        <v>33359.4</v>
      </c>
    </row>
    <row r="685" spans="1:24" x14ac:dyDescent="0.2">
      <c r="A685" t="s">
        <v>5277</v>
      </c>
      <c r="B685" t="s">
        <v>11323</v>
      </c>
      <c r="C685" t="s">
        <v>11244</v>
      </c>
      <c r="D685" s="2">
        <v>1529</v>
      </c>
      <c r="E685" s="2">
        <v>2399</v>
      </c>
      <c r="F685" s="2">
        <v>0.36</v>
      </c>
      <c r="G685" s="2">
        <v>4.3</v>
      </c>
      <c r="H685" s="3">
        <v>68409</v>
      </c>
      <c r="I685" t="s">
        <v>5278</v>
      </c>
      <c r="J685" t="s">
        <v>5279</v>
      </c>
      <c r="K685" t="s">
        <v>5280</v>
      </c>
      <c r="L685" t="s">
        <v>5281</v>
      </c>
      <c r="M685" t="s">
        <v>5282</v>
      </c>
      <c r="N685" t="s">
        <v>5283</v>
      </c>
      <c r="O685" t="s">
        <v>5284</v>
      </c>
      <c r="P685" t="s">
        <v>5285</v>
      </c>
      <c r="Q685" t="str">
        <f>IF(amazon[[#This Row],[Discount_Percentage]] &gt;= 50, "Yes", "No")</f>
        <v>No</v>
      </c>
      <c r="R685" s="3">
        <f>amazon[[#This Row],[Actual_Price]]*amazon[[#This Row],[Rating_Count]]</f>
        <v>164113191</v>
      </c>
      <c r="S685" s="7">
        <f>IF(amazon[[#This Row],[Discount_Percentage]]&gt;=0.5, 1,0)</f>
        <v>0</v>
      </c>
      <c r="T685" s="1" t="str">
        <f>IF(amazon[[#This Row],[Discounted_Price]]&lt;200, "₹200", IF(amazon[[#This Row],[Discounted_Price]]&lt;= 500, "₹200–₹500", "&gt;₹500"))</f>
        <v>&gt;₹500</v>
      </c>
      <c r="U685" s="3">
        <f>amazon[[#This Row],[Rating]]*amazon[[#This Row],[Rating_Count]]</f>
        <v>294158.7</v>
      </c>
      <c r="V68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85">
        <f>IF(amazon[[#This Row],[Rating_Count]]&lt;1000,1, 0)</f>
        <v>0</v>
      </c>
      <c r="X685" s="3">
        <f>VALUE(amazon[[#This Row],[Rating]]*amazon[[#This Row],[Rating_Count]])</f>
        <v>294158.7</v>
      </c>
    </row>
    <row r="686" spans="1:24" x14ac:dyDescent="0.2">
      <c r="A686" t="s">
        <v>5286</v>
      </c>
      <c r="B686" t="s">
        <v>11609</v>
      </c>
      <c r="C686" t="s">
        <v>11244</v>
      </c>
      <c r="D686" s="2">
        <v>299</v>
      </c>
      <c r="E686" s="2">
        <v>1499</v>
      </c>
      <c r="F686" s="2">
        <v>0.8</v>
      </c>
      <c r="G686" s="2">
        <v>4.2</v>
      </c>
      <c r="H686" s="3">
        <v>903</v>
      </c>
      <c r="I686" t="s">
        <v>5287</v>
      </c>
      <c r="J686" t="s">
        <v>5288</v>
      </c>
      <c r="K686" t="s">
        <v>5289</v>
      </c>
      <c r="L686" t="s">
        <v>5290</v>
      </c>
      <c r="M686" t="s">
        <v>5291</v>
      </c>
      <c r="N686" t="s">
        <v>5292</v>
      </c>
      <c r="O686" t="s">
        <v>5293</v>
      </c>
      <c r="P686" t="s">
        <v>5294</v>
      </c>
      <c r="Q686" t="str">
        <f>IF(amazon[[#This Row],[Discount_Percentage]] &gt;= 50, "Yes", "No")</f>
        <v>No</v>
      </c>
      <c r="R686" s="3">
        <f>amazon[[#This Row],[Actual_Price]]*amazon[[#This Row],[Rating_Count]]</f>
        <v>1353597</v>
      </c>
      <c r="S686" s="7">
        <f>IF(amazon[[#This Row],[Discount_Percentage]]&gt;=0.5, 1,0)</f>
        <v>1</v>
      </c>
      <c r="T686" s="1" t="str">
        <f>IF(amazon[[#This Row],[Discounted_Price]]&lt;200, "₹200", IF(amazon[[#This Row],[Discounted_Price]]&lt;= 500, "₹200–₹500", "&gt;₹500"))</f>
        <v>₹200–₹500</v>
      </c>
      <c r="U686" s="3">
        <f>amazon[[#This Row],[Rating]]*amazon[[#This Row],[Rating_Count]]</f>
        <v>3792.6000000000004</v>
      </c>
      <c r="V68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86">
        <f>IF(amazon[[#This Row],[Rating_Count]]&lt;1000,1, 0)</f>
        <v>1</v>
      </c>
      <c r="X686" s="3">
        <f>VALUE(amazon[[#This Row],[Rating]]*amazon[[#This Row],[Rating_Count]])</f>
        <v>3792.6000000000004</v>
      </c>
    </row>
    <row r="687" spans="1:24" x14ac:dyDescent="0.2">
      <c r="A687" t="s">
        <v>5295</v>
      </c>
      <c r="B687" t="s">
        <v>11610</v>
      </c>
      <c r="C687" t="s">
        <v>11244</v>
      </c>
      <c r="D687" s="2">
        <v>1295</v>
      </c>
      <c r="E687" s="2">
        <v>1795</v>
      </c>
      <c r="F687" s="2">
        <v>0.28000000000000003</v>
      </c>
      <c r="G687" s="2">
        <v>4.0999999999999996</v>
      </c>
      <c r="H687" s="3">
        <v>25771</v>
      </c>
      <c r="I687" t="s">
        <v>5296</v>
      </c>
      <c r="J687" t="s">
        <v>5297</v>
      </c>
      <c r="K687" t="s">
        <v>5298</v>
      </c>
      <c r="L687" t="s">
        <v>5299</v>
      </c>
      <c r="M687" t="s">
        <v>5300</v>
      </c>
      <c r="N687" t="s">
        <v>5301</v>
      </c>
      <c r="O687" t="s">
        <v>5302</v>
      </c>
      <c r="P687" t="s">
        <v>5303</v>
      </c>
      <c r="Q687" t="str">
        <f>IF(amazon[[#This Row],[Discount_Percentage]] &gt;= 50, "Yes", "No")</f>
        <v>No</v>
      </c>
      <c r="R687" s="3">
        <f>amazon[[#This Row],[Actual_Price]]*amazon[[#This Row],[Rating_Count]]</f>
        <v>46258945</v>
      </c>
      <c r="S687" s="7">
        <f>IF(amazon[[#This Row],[Discount_Percentage]]&gt;=0.5, 1,0)</f>
        <v>0</v>
      </c>
      <c r="T687" s="1" t="str">
        <f>IF(amazon[[#This Row],[Discounted_Price]]&lt;200, "₹200", IF(amazon[[#This Row],[Discounted_Price]]&lt;= 500, "₹200–₹500", "&gt;₹500"))</f>
        <v>&gt;₹500</v>
      </c>
      <c r="U687" s="3">
        <f>amazon[[#This Row],[Rating]]*amazon[[#This Row],[Rating_Count]]</f>
        <v>105661.09999999999</v>
      </c>
      <c r="V68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87">
        <f>IF(amazon[[#This Row],[Rating_Count]]&lt;1000,1, 0)</f>
        <v>0</v>
      </c>
      <c r="X687" s="3">
        <f>VALUE(amazon[[#This Row],[Rating]]*amazon[[#This Row],[Rating_Count]])</f>
        <v>105661.09999999999</v>
      </c>
    </row>
    <row r="688" spans="1:24" x14ac:dyDescent="0.2">
      <c r="A688" t="s">
        <v>5304</v>
      </c>
      <c r="B688" t="s">
        <v>11484</v>
      </c>
      <c r="C688" t="s">
        <v>11248</v>
      </c>
      <c r="D688" s="2">
        <v>699</v>
      </c>
      <c r="E688" s="2">
        <v>999</v>
      </c>
      <c r="F688" s="2">
        <v>0.3</v>
      </c>
      <c r="G688" s="2">
        <v>4.0999999999999996</v>
      </c>
      <c r="H688" s="3">
        <v>273189</v>
      </c>
      <c r="I688" t="s">
        <v>5305</v>
      </c>
      <c r="J688" t="s">
        <v>5306</v>
      </c>
      <c r="K688" t="s">
        <v>5307</v>
      </c>
      <c r="L688" t="s">
        <v>5308</v>
      </c>
      <c r="M688" t="s">
        <v>5309</v>
      </c>
      <c r="N688" t="s">
        <v>5310</v>
      </c>
      <c r="O688" t="s">
        <v>5311</v>
      </c>
      <c r="P688" t="s">
        <v>5312</v>
      </c>
      <c r="Q688" t="str">
        <f>IF(amazon[[#This Row],[Discount_Percentage]] &gt;= 50, "Yes", "No")</f>
        <v>No</v>
      </c>
      <c r="R688" s="3">
        <f>amazon[[#This Row],[Actual_Price]]*amazon[[#This Row],[Rating_Count]]</f>
        <v>272915811</v>
      </c>
      <c r="S688" s="7">
        <f>IF(amazon[[#This Row],[Discount_Percentage]]&gt;=0.5, 1,0)</f>
        <v>0</v>
      </c>
      <c r="T688" s="1" t="str">
        <f>IF(amazon[[#This Row],[Discounted_Price]]&lt;200, "₹200", IF(amazon[[#This Row],[Discounted_Price]]&lt;= 500, "₹200–₹500", "&gt;₹500"))</f>
        <v>&gt;₹500</v>
      </c>
      <c r="U688" s="3">
        <f>amazon[[#This Row],[Rating]]*amazon[[#This Row],[Rating_Count]]</f>
        <v>1120074.8999999999</v>
      </c>
      <c r="V68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88">
        <f>IF(amazon[[#This Row],[Rating_Count]]&lt;1000,1, 0)</f>
        <v>0</v>
      </c>
      <c r="X688" s="3">
        <f>VALUE(amazon[[#This Row],[Rating]]*amazon[[#This Row],[Rating_Count]])</f>
        <v>1120074.8999999999</v>
      </c>
    </row>
    <row r="689" spans="1:24" x14ac:dyDescent="0.2">
      <c r="A689" t="s">
        <v>5313</v>
      </c>
      <c r="B689" t="s">
        <v>11643</v>
      </c>
      <c r="C689" t="s">
        <v>11249</v>
      </c>
      <c r="D689" s="2">
        <v>252</v>
      </c>
      <c r="E689" s="2">
        <v>315</v>
      </c>
      <c r="F689" s="2">
        <v>0.2</v>
      </c>
      <c r="G689" s="2">
        <v>4.5</v>
      </c>
      <c r="H689" s="3">
        <v>3785</v>
      </c>
      <c r="I689" t="s">
        <v>5314</v>
      </c>
      <c r="J689" t="s">
        <v>5315</v>
      </c>
      <c r="K689" t="s">
        <v>5316</v>
      </c>
      <c r="L689" t="s">
        <v>5317</v>
      </c>
      <c r="M689" t="s">
        <v>5318</v>
      </c>
      <c r="N689" t="s">
        <v>5319</v>
      </c>
      <c r="O689" t="s">
        <v>5320</v>
      </c>
      <c r="P689" t="s">
        <v>5321</v>
      </c>
      <c r="Q689" t="str">
        <f>IF(amazon[[#This Row],[Discount_Percentage]] &gt;= 50, "Yes", "No")</f>
        <v>No</v>
      </c>
      <c r="R689" s="3">
        <f>amazon[[#This Row],[Actual_Price]]*amazon[[#This Row],[Rating_Count]]</f>
        <v>1192275</v>
      </c>
      <c r="S689" s="7">
        <f>IF(amazon[[#This Row],[Discount_Percentage]]&gt;=0.5, 1,0)</f>
        <v>0</v>
      </c>
      <c r="T689" s="1" t="str">
        <f>IF(amazon[[#This Row],[Discounted_Price]]&lt;200, "₹200", IF(amazon[[#This Row],[Discounted_Price]]&lt;= 500, "₹200–₹500", "&gt;₹500"))</f>
        <v>₹200–₹500</v>
      </c>
      <c r="U689" s="3">
        <f>amazon[[#This Row],[Rating]]*amazon[[#This Row],[Rating_Count]]</f>
        <v>17032.5</v>
      </c>
      <c r="V68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89">
        <f>IF(amazon[[#This Row],[Rating_Count]]&lt;1000,1, 0)</f>
        <v>0</v>
      </c>
      <c r="X689" s="3">
        <f>VALUE(amazon[[#This Row],[Rating]]*amazon[[#This Row],[Rating_Count]])</f>
        <v>17032.5</v>
      </c>
    </row>
    <row r="690" spans="1:24" x14ac:dyDescent="0.2">
      <c r="A690" t="s">
        <v>5322</v>
      </c>
      <c r="B690" t="s">
        <v>11644</v>
      </c>
      <c r="C690" t="s">
        <v>11248</v>
      </c>
      <c r="D690" s="2">
        <v>190</v>
      </c>
      <c r="E690" s="2">
        <v>220</v>
      </c>
      <c r="F690" s="2">
        <v>0.14000000000000001</v>
      </c>
      <c r="G690" s="2">
        <v>4.4000000000000004</v>
      </c>
      <c r="H690" s="3">
        <v>2866</v>
      </c>
      <c r="I690" t="s">
        <v>5323</v>
      </c>
      <c r="J690" t="s">
        <v>5324</v>
      </c>
      <c r="K690" t="s">
        <v>5325</v>
      </c>
      <c r="L690" t="s">
        <v>5326</v>
      </c>
      <c r="M690" t="s">
        <v>5327</v>
      </c>
      <c r="N690" t="s">
        <v>5328</v>
      </c>
      <c r="O690" t="s">
        <v>5329</v>
      </c>
      <c r="P690" t="s">
        <v>5330</v>
      </c>
      <c r="Q690" t="str">
        <f>IF(amazon[[#This Row],[Discount_Percentage]] &gt;= 50, "Yes", "No")</f>
        <v>No</v>
      </c>
      <c r="R690" s="3">
        <f>amazon[[#This Row],[Actual_Price]]*amazon[[#This Row],[Rating_Count]]</f>
        <v>630520</v>
      </c>
      <c r="S690" s="7">
        <f>IF(amazon[[#This Row],[Discount_Percentage]]&gt;=0.5, 1,0)</f>
        <v>0</v>
      </c>
      <c r="T690" s="1" t="str">
        <f>IF(amazon[[#This Row],[Discounted_Price]]&lt;200, "₹200", IF(amazon[[#This Row],[Discounted_Price]]&lt;= 500, "₹200–₹500", "&gt;₹500"))</f>
        <v>₹200</v>
      </c>
      <c r="U690" s="3">
        <f>amazon[[#This Row],[Rating]]*amazon[[#This Row],[Rating_Count]]</f>
        <v>12610.400000000001</v>
      </c>
      <c r="V69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90">
        <f>IF(amazon[[#This Row],[Rating_Count]]&lt;1000,1, 0)</f>
        <v>0</v>
      </c>
      <c r="X690" s="3">
        <f>VALUE(amazon[[#This Row],[Rating]]*amazon[[#This Row],[Rating_Count]])</f>
        <v>12610.400000000001</v>
      </c>
    </row>
    <row r="691" spans="1:24" x14ac:dyDescent="0.2">
      <c r="A691" t="s">
        <v>5331</v>
      </c>
      <c r="B691" t="s">
        <v>11350</v>
      </c>
      <c r="C691" t="s">
        <v>11244</v>
      </c>
      <c r="D691" s="2">
        <v>1299</v>
      </c>
      <c r="E691" s="2">
        <v>1599</v>
      </c>
      <c r="F691" s="2">
        <v>0.19</v>
      </c>
      <c r="G691" s="2">
        <v>4.3</v>
      </c>
      <c r="H691" s="3">
        <v>27223</v>
      </c>
      <c r="I691" t="s">
        <v>5332</v>
      </c>
      <c r="J691" t="s">
        <v>5333</v>
      </c>
      <c r="K691" t="s">
        <v>5334</v>
      </c>
      <c r="L691" t="s">
        <v>5335</v>
      </c>
      <c r="M691" t="s">
        <v>5336</v>
      </c>
      <c r="N691" t="s">
        <v>5337</v>
      </c>
      <c r="O691" t="s">
        <v>5338</v>
      </c>
      <c r="P691" t="s">
        <v>5339</v>
      </c>
      <c r="Q691" t="str">
        <f>IF(amazon[[#This Row],[Discount_Percentage]] &gt;= 50, "Yes", "No")</f>
        <v>No</v>
      </c>
      <c r="R691" s="3">
        <f>amazon[[#This Row],[Actual_Price]]*amazon[[#This Row],[Rating_Count]]</f>
        <v>43529577</v>
      </c>
      <c r="S691" s="7">
        <f>IF(amazon[[#This Row],[Discount_Percentage]]&gt;=0.5, 1,0)</f>
        <v>0</v>
      </c>
      <c r="T691" s="1" t="str">
        <f>IF(amazon[[#This Row],[Discounted_Price]]&lt;200, "₹200", IF(amazon[[#This Row],[Discounted_Price]]&lt;= 500, "₹200–₹500", "&gt;₹500"))</f>
        <v>&gt;₹500</v>
      </c>
      <c r="U691" s="3">
        <f>amazon[[#This Row],[Rating]]*amazon[[#This Row],[Rating_Count]]</f>
        <v>117058.9</v>
      </c>
      <c r="V69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91">
        <f>IF(amazon[[#This Row],[Rating_Count]]&lt;1000,1, 0)</f>
        <v>0</v>
      </c>
      <c r="X691" s="3">
        <f>VALUE(amazon[[#This Row],[Rating]]*amazon[[#This Row],[Rating_Count]])</f>
        <v>117058.9</v>
      </c>
    </row>
    <row r="692" spans="1:24" x14ac:dyDescent="0.2">
      <c r="A692" t="s">
        <v>5340</v>
      </c>
      <c r="B692" t="s">
        <v>11476</v>
      </c>
      <c r="C692" t="s">
        <v>11244</v>
      </c>
      <c r="D692" s="2">
        <v>729</v>
      </c>
      <c r="E692" s="2">
        <v>1650</v>
      </c>
      <c r="F692" s="2">
        <v>0.56000000000000005</v>
      </c>
      <c r="G692" s="2">
        <v>4.3</v>
      </c>
      <c r="H692" s="3">
        <v>82356</v>
      </c>
      <c r="I692" t="s">
        <v>5341</v>
      </c>
      <c r="J692" t="s">
        <v>5342</v>
      </c>
      <c r="K692" t="s">
        <v>5343</v>
      </c>
      <c r="L692" t="s">
        <v>5344</v>
      </c>
      <c r="M692" t="s">
        <v>5345</v>
      </c>
      <c r="N692" t="s">
        <v>5346</v>
      </c>
      <c r="O692" t="s">
        <v>5347</v>
      </c>
      <c r="P692" t="s">
        <v>5348</v>
      </c>
      <c r="Q692" t="str">
        <f>IF(amazon[[#This Row],[Discount_Percentage]] &gt;= 50, "Yes", "No")</f>
        <v>No</v>
      </c>
      <c r="R692" s="3">
        <f>amazon[[#This Row],[Actual_Price]]*amazon[[#This Row],[Rating_Count]]</f>
        <v>135887400</v>
      </c>
      <c r="S692" s="7">
        <f>IF(amazon[[#This Row],[Discount_Percentage]]&gt;=0.5, 1,0)</f>
        <v>1</v>
      </c>
      <c r="T692" s="1" t="str">
        <f>IF(amazon[[#This Row],[Discounted_Price]]&lt;200, "₹200", IF(amazon[[#This Row],[Discounted_Price]]&lt;= 500, "₹200–₹500", "&gt;₹500"))</f>
        <v>&gt;₹500</v>
      </c>
      <c r="U692" s="3">
        <f>amazon[[#This Row],[Rating]]*amazon[[#This Row],[Rating_Count]]</f>
        <v>354130.8</v>
      </c>
      <c r="V69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92">
        <f>IF(amazon[[#This Row],[Rating_Count]]&lt;1000,1, 0)</f>
        <v>0</v>
      </c>
      <c r="X692" s="3">
        <f>VALUE(amazon[[#This Row],[Rating]]*amazon[[#This Row],[Rating_Count]])</f>
        <v>354130.8</v>
      </c>
    </row>
    <row r="693" spans="1:24" x14ac:dyDescent="0.2">
      <c r="A693" t="s">
        <v>5349</v>
      </c>
      <c r="B693" t="s">
        <v>11645</v>
      </c>
      <c r="C693" t="s">
        <v>11249</v>
      </c>
      <c r="D693" s="2">
        <v>480</v>
      </c>
      <c r="E693" s="2">
        <v>600</v>
      </c>
      <c r="F693" s="2">
        <v>0.2</v>
      </c>
      <c r="G693" s="2">
        <v>4.3</v>
      </c>
      <c r="H693" s="3">
        <v>5719</v>
      </c>
      <c r="I693" t="s">
        <v>5350</v>
      </c>
      <c r="J693" t="s">
        <v>5351</v>
      </c>
      <c r="K693" t="s">
        <v>5352</v>
      </c>
      <c r="L693" t="s">
        <v>5353</v>
      </c>
      <c r="M693" t="s">
        <v>5354</v>
      </c>
      <c r="N693" t="s">
        <v>5355</v>
      </c>
      <c r="O693" t="s">
        <v>5356</v>
      </c>
      <c r="P693" t="s">
        <v>5357</v>
      </c>
      <c r="Q693" t="str">
        <f>IF(amazon[[#This Row],[Discount_Percentage]] &gt;= 50, "Yes", "No")</f>
        <v>No</v>
      </c>
      <c r="R693" s="3">
        <f>amazon[[#This Row],[Actual_Price]]*amazon[[#This Row],[Rating_Count]]</f>
        <v>3431400</v>
      </c>
      <c r="S693" s="7">
        <f>IF(amazon[[#This Row],[Discount_Percentage]]&gt;=0.5, 1,0)</f>
        <v>0</v>
      </c>
      <c r="T693" s="1" t="str">
        <f>IF(amazon[[#This Row],[Discounted_Price]]&lt;200, "₹200", IF(amazon[[#This Row],[Discounted_Price]]&lt;= 500, "₹200–₹500", "&gt;₹500"))</f>
        <v>₹200–₹500</v>
      </c>
      <c r="U693" s="3">
        <f>amazon[[#This Row],[Rating]]*amazon[[#This Row],[Rating_Count]]</f>
        <v>24591.7</v>
      </c>
      <c r="V69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93">
        <f>IF(amazon[[#This Row],[Rating_Count]]&lt;1000,1, 0)</f>
        <v>0</v>
      </c>
      <c r="X693" s="3">
        <f>VALUE(amazon[[#This Row],[Rating]]*amazon[[#This Row],[Rating_Count]])</f>
        <v>24591.7</v>
      </c>
    </row>
    <row r="694" spans="1:24" x14ac:dyDescent="0.2">
      <c r="A694" t="s">
        <v>5358</v>
      </c>
      <c r="B694" t="s">
        <v>11646</v>
      </c>
      <c r="C694" t="s">
        <v>11244</v>
      </c>
      <c r="D694" s="2">
        <v>999</v>
      </c>
      <c r="E694" s="2">
        <v>2499</v>
      </c>
      <c r="F694" s="2">
        <v>0.6</v>
      </c>
      <c r="G694" s="2">
        <v>4.3</v>
      </c>
      <c r="H694" s="3">
        <v>1690</v>
      </c>
      <c r="I694" t="s">
        <v>5359</v>
      </c>
      <c r="J694" t="s">
        <v>5360</v>
      </c>
      <c r="K694" t="s">
        <v>5361</v>
      </c>
      <c r="L694" t="s">
        <v>5362</v>
      </c>
      <c r="M694" t="s">
        <v>5363</v>
      </c>
      <c r="N694" t="s">
        <v>5364</v>
      </c>
      <c r="O694" t="s">
        <v>5365</v>
      </c>
      <c r="P694" t="s">
        <v>5366</v>
      </c>
      <c r="Q694" t="str">
        <f>IF(amazon[[#This Row],[Discount_Percentage]] &gt;= 50, "Yes", "No")</f>
        <v>No</v>
      </c>
      <c r="R694" s="3">
        <f>amazon[[#This Row],[Actual_Price]]*amazon[[#This Row],[Rating_Count]]</f>
        <v>4223310</v>
      </c>
      <c r="S694" s="7">
        <f>IF(amazon[[#This Row],[Discount_Percentage]]&gt;=0.5, 1,0)</f>
        <v>1</v>
      </c>
      <c r="T694" s="1" t="str">
        <f>IF(amazon[[#This Row],[Discounted_Price]]&lt;200, "₹200", IF(amazon[[#This Row],[Discounted_Price]]&lt;= 500, "₹200–₹500", "&gt;₹500"))</f>
        <v>&gt;₹500</v>
      </c>
      <c r="U694" s="3">
        <f>amazon[[#This Row],[Rating]]*amazon[[#This Row],[Rating_Count]]</f>
        <v>7267</v>
      </c>
      <c r="V69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94">
        <f>IF(amazon[[#This Row],[Rating_Count]]&lt;1000,1, 0)</f>
        <v>0</v>
      </c>
      <c r="X694" s="3">
        <f>VALUE(amazon[[#This Row],[Rating]]*amazon[[#This Row],[Rating_Count]])</f>
        <v>7267</v>
      </c>
    </row>
    <row r="695" spans="1:24" x14ac:dyDescent="0.2">
      <c r="A695" t="s">
        <v>5367</v>
      </c>
      <c r="B695" t="s">
        <v>11647</v>
      </c>
      <c r="C695" t="s">
        <v>11244</v>
      </c>
      <c r="D695" s="2">
        <v>238</v>
      </c>
      <c r="E695" s="2">
        <v>699</v>
      </c>
      <c r="F695" s="2">
        <v>0.66</v>
      </c>
      <c r="G695" s="2">
        <v>4.4000000000000004</v>
      </c>
      <c r="H695" s="3">
        <v>8372</v>
      </c>
      <c r="I695" t="s">
        <v>5368</v>
      </c>
      <c r="J695" t="s">
        <v>5369</v>
      </c>
      <c r="K695" t="s">
        <v>5370</v>
      </c>
      <c r="L695" t="s">
        <v>5371</v>
      </c>
      <c r="M695" t="s">
        <v>5372</v>
      </c>
      <c r="N695" t="s">
        <v>5373</v>
      </c>
      <c r="O695" t="s">
        <v>5374</v>
      </c>
      <c r="P695" t="s">
        <v>5375</v>
      </c>
      <c r="Q695" t="str">
        <f>IF(amazon[[#This Row],[Discount_Percentage]] &gt;= 50, "Yes", "No")</f>
        <v>No</v>
      </c>
      <c r="R695" s="3">
        <f>amazon[[#This Row],[Actual_Price]]*amazon[[#This Row],[Rating_Count]]</f>
        <v>5852028</v>
      </c>
      <c r="S695" s="7">
        <f>IF(amazon[[#This Row],[Discount_Percentage]]&gt;=0.5, 1,0)</f>
        <v>1</v>
      </c>
      <c r="T695" s="1" t="str">
        <f>IF(amazon[[#This Row],[Discounted_Price]]&lt;200, "₹200", IF(amazon[[#This Row],[Discounted_Price]]&lt;= 500, "₹200–₹500", "&gt;₹500"))</f>
        <v>₹200–₹500</v>
      </c>
      <c r="U695" s="3">
        <f>amazon[[#This Row],[Rating]]*amazon[[#This Row],[Rating_Count]]</f>
        <v>36836.800000000003</v>
      </c>
      <c r="V69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95">
        <f>IF(amazon[[#This Row],[Rating_Count]]&lt;1000,1, 0)</f>
        <v>0</v>
      </c>
      <c r="X695" s="3">
        <f>VALUE(amazon[[#This Row],[Rating]]*amazon[[#This Row],[Rating_Count]])</f>
        <v>36836.800000000003</v>
      </c>
    </row>
    <row r="696" spans="1:24" x14ac:dyDescent="0.2">
      <c r="A696" t="s">
        <v>5376</v>
      </c>
      <c r="B696" t="s">
        <v>11648</v>
      </c>
      <c r="C696" t="s">
        <v>11244</v>
      </c>
      <c r="D696" s="2">
        <v>1349</v>
      </c>
      <c r="E696" s="2">
        <v>2198</v>
      </c>
      <c r="F696" s="2">
        <v>0.39</v>
      </c>
      <c r="G696" s="2">
        <v>4</v>
      </c>
      <c r="H696" s="3">
        <v>7113</v>
      </c>
      <c r="I696" t="s">
        <v>5377</v>
      </c>
      <c r="J696" t="s">
        <v>5378</v>
      </c>
      <c r="K696" t="s">
        <v>5379</v>
      </c>
      <c r="L696" t="s">
        <v>5380</v>
      </c>
      <c r="M696" t="s">
        <v>5381</v>
      </c>
      <c r="N696" t="s">
        <v>5382</v>
      </c>
      <c r="O696" t="s">
        <v>5383</v>
      </c>
      <c r="P696" t="s">
        <v>5384</v>
      </c>
      <c r="Q696" t="str">
        <f>IF(amazon[[#This Row],[Discount_Percentage]] &gt;= 50, "Yes", "No")</f>
        <v>No</v>
      </c>
      <c r="R696" s="3">
        <f>amazon[[#This Row],[Actual_Price]]*amazon[[#This Row],[Rating_Count]]</f>
        <v>15634374</v>
      </c>
      <c r="S696" s="7">
        <f>IF(amazon[[#This Row],[Discount_Percentage]]&gt;=0.5, 1,0)</f>
        <v>0</v>
      </c>
      <c r="T696" s="1" t="str">
        <f>IF(amazon[[#This Row],[Discounted_Price]]&lt;200, "₹200", IF(amazon[[#This Row],[Discounted_Price]]&lt;= 500, "₹200–₹500", "&gt;₹500"))</f>
        <v>&gt;₹500</v>
      </c>
      <c r="U696" s="3">
        <f>amazon[[#This Row],[Rating]]*amazon[[#This Row],[Rating_Count]]</f>
        <v>28452</v>
      </c>
      <c r="V69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96">
        <f>IF(amazon[[#This Row],[Rating_Count]]&lt;1000,1, 0)</f>
        <v>0</v>
      </c>
      <c r="X696" s="3">
        <f>VALUE(amazon[[#This Row],[Rating]]*amazon[[#This Row],[Rating_Count]])</f>
        <v>28452</v>
      </c>
    </row>
    <row r="697" spans="1:24" x14ac:dyDescent="0.2">
      <c r="A697" t="s">
        <v>5385</v>
      </c>
      <c r="B697" t="s">
        <v>11649</v>
      </c>
      <c r="C697" t="s">
        <v>11244</v>
      </c>
      <c r="D697" s="2">
        <v>199</v>
      </c>
      <c r="E697" s="2">
        <v>499</v>
      </c>
      <c r="F697" s="2">
        <v>0.6</v>
      </c>
      <c r="G697" s="2">
        <v>3.3</v>
      </c>
      <c r="H697" s="3">
        <v>2804</v>
      </c>
      <c r="I697" t="s">
        <v>5386</v>
      </c>
      <c r="J697" t="s">
        <v>5387</v>
      </c>
      <c r="K697" t="s">
        <v>5388</v>
      </c>
      <c r="L697" t="s">
        <v>5389</v>
      </c>
      <c r="M697" t="s">
        <v>5390</v>
      </c>
      <c r="N697" t="s">
        <v>5391</v>
      </c>
      <c r="O697" t="s">
        <v>5392</v>
      </c>
      <c r="P697" t="s">
        <v>5393</v>
      </c>
      <c r="Q697" t="str">
        <f>IF(amazon[[#This Row],[Discount_Percentage]] &gt;= 50, "Yes", "No")</f>
        <v>No</v>
      </c>
      <c r="R697" s="3">
        <f>amazon[[#This Row],[Actual_Price]]*amazon[[#This Row],[Rating_Count]]</f>
        <v>1399196</v>
      </c>
      <c r="S697" s="7">
        <f>IF(amazon[[#This Row],[Discount_Percentage]]&gt;=0.5, 1,0)</f>
        <v>1</v>
      </c>
      <c r="T697" s="1" t="str">
        <f>IF(amazon[[#This Row],[Discounted_Price]]&lt;200, "₹200", IF(amazon[[#This Row],[Discounted_Price]]&lt;= 500, "₹200–₹500", "&gt;₹500"))</f>
        <v>₹200</v>
      </c>
      <c r="U697" s="3">
        <f>amazon[[#This Row],[Rating]]*amazon[[#This Row],[Rating_Count]]</f>
        <v>9253.1999999999989</v>
      </c>
      <c r="V69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97">
        <f>IF(amazon[[#This Row],[Rating_Count]]&lt;1000,1, 0)</f>
        <v>0</v>
      </c>
      <c r="X697" s="3">
        <f>VALUE(amazon[[#This Row],[Rating]]*amazon[[#This Row],[Rating_Count]])</f>
        <v>9253.1999999999989</v>
      </c>
    </row>
    <row r="698" spans="1:24" x14ac:dyDescent="0.2">
      <c r="A698" t="s">
        <v>5394</v>
      </c>
      <c r="B698" t="s">
        <v>11580</v>
      </c>
      <c r="C698" t="s">
        <v>11248</v>
      </c>
      <c r="D698" s="2">
        <v>1999</v>
      </c>
      <c r="E698" s="2">
        <v>9999</v>
      </c>
      <c r="F698" s="2">
        <v>0.8</v>
      </c>
      <c r="G698" s="2">
        <v>3.7</v>
      </c>
      <c r="H698" s="3">
        <v>1986</v>
      </c>
      <c r="I698" t="s">
        <v>4505</v>
      </c>
      <c r="J698" t="s">
        <v>5395</v>
      </c>
      <c r="K698" t="s">
        <v>5396</v>
      </c>
      <c r="L698" t="s">
        <v>5397</v>
      </c>
      <c r="M698" t="s">
        <v>5398</v>
      </c>
      <c r="N698" t="s">
        <v>5399</v>
      </c>
      <c r="O698" t="s">
        <v>5400</v>
      </c>
      <c r="P698" t="s">
        <v>5401</v>
      </c>
      <c r="Q698" t="str">
        <f>IF(amazon[[#This Row],[Discount_Percentage]] &gt;= 50, "Yes", "No")</f>
        <v>No</v>
      </c>
      <c r="R698" s="3">
        <f>amazon[[#This Row],[Actual_Price]]*amazon[[#This Row],[Rating_Count]]</f>
        <v>19858014</v>
      </c>
      <c r="S698" s="7">
        <f>IF(amazon[[#This Row],[Discount_Percentage]]&gt;=0.5, 1,0)</f>
        <v>1</v>
      </c>
      <c r="T698" s="1" t="str">
        <f>IF(amazon[[#This Row],[Discounted_Price]]&lt;200, "₹200", IF(amazon[[#This Row],[Discounted_Price]]&lt;= 500, "₹200–₹500", "&gt;₹500"))</f>
        <v>&gt;₹500</v>
      </c>
      <c r="U698" s="3">
        <f>amazon[[#This Row],[Rating]]*amazon[[#This Row],[Rating_Count]]</f>
        <v>7348.2000000000007</v>
      </c>
      <c r="V69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98">
        <f>IF(amazon[[#This Row],[Rating_Count]]&lt;1000,1, 0)</f>
        <v>0</v>
      </c>
      <c r="X698" s="3">
        <f>VALUE(amazon[[#This Row],[Rating]]*amazon[[#This Row],[Rating_Count]])</f>
        <v>7348.2000000000007</v>
      </c>
    </row>
    <row r="699" spans="1:24" x14ac:dyDescent="0.2">
      <c r="A699" t="s">
        <v>5402</v>
      </c>
      <c r="B699" t="s">
        <v>11650</v>
      </c>
      <c r="C699" t="s">
        <v>11248</v>
      </c>
      <c r="D699" s="2">
        <v>99</v>
      </c>
      <c r="E699" s="2">
        <v>499</v>
      </c>
      <c r="F699" s="2">
        <v>0.8</v>
      </c>
      <c r="G699" s="2">
        <v>4.0999999999999996</v>
      </c>
      <c r="H699" s="3">
        <v>2451</v>
      </c>
      <c r="I699" t="s">
        <v>3033</v>
      </c>
      <c r="J699" t="s">
        <v>5403</v>
      </c>
      <c r="K699" t="s">
        <v>5404</v>
      </c>
      <c r="L699" t="s">
        <v>5405</v>
      </c>
      <c r="M699" t="s">
        <v>5406</v>
      </c>
      <c r="N699" t="s">
        <v>5407</v>
      </c>
      <c r="O699" t="s">
        <v>5408</v>
      </c>
      <c r="P699" t="s">
        <v>5409</v>
      </c>
      <c r="Q699" t="str">
        <f>IF(amazon[[#This Row],[Discount_Percentage]] &gt;= 50, "Yes", "No")</f>
        <v>No</v>
      </c>
      <c r="R699" s="3">
        <f>amazon[[#This Row],[Actual_Price]]*amazon[[#This Row],[Rating_Count]]</f>
        <v>1223049</v>
      </c>
      <c r="S699" s="7">
        <f>IF(amazon[[#This Row],[Discount_Percentage]]&gt;=0.5, 1,0)</f>
        <v>1</v>
      </c>
      <c r="T699" s="1" t="str">
        <f>IF(amazon[[#This Row],[Discounted_Price]]&lt;200, "₹200", IF(amazon[[#This Row],[Discounted_Price]]&lt;= 500, "₹200–₹500", "&gt;₹500"))</f>
        <v>₹200</v>
      </c>
      <c r="U699" s="3">
        <f>amazon[[#This Row],[Rating]]*amazon[[#This Row],[Rating_Count]]</f>
        <v>10049.099999999999</v>
      </c>
      <c r="V69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699">
        <f>IF(amazon[[#This Row],[Rating_Count]]&lt;1000,1, 0)</f>
        <v>0</v>
      </c>
      <c r="X699" s="3">
        <f>VALUE(amazon[[#This Row],[Rating]]*amazon[[#This Row],[Rating_Count]])</f>
        <v>10049.099999999999</v>
      </c>
    </row>
    <row r="700" spans="1:24" x14ac:dyDescent="0.2">
      <c r="A700" t="s">
        <v>5410</v>
      </c>
      <c r="B700" t="s">
        <v>11321</v>
      </c>
      <c r="C700" t="s">
        <v>11244</v>
      </c>
      <c r="D700" s="2">
        <v>499</v>
      </c>
      <c r="E700" s="2">
        <v>1000</v>
      </c>
      <c r="F700" s="2">
        <v>0.5</v>
      </c>
      <c r="G700" s="2">
        <v>5</v>
      </c>
      <c r="H700" s="3">
        <v>23</v>
      </c>
      <c r="I700" t="s">
        <v>5411</v>
      </c>
      <c r="J700" t="s">
        <v>5412</v>
      </c>
      <c r="K700" t="s">
        <v>5413</v>
      </c>
      <c r="L700" t="s">
        <v>5414</v>
      </c>
      <c r="M700" t="s">
        <v>5415</v>
      </c>
      <c r="N700" t="s">
        <v>5416</v>
      </c>
      <c r="O700" t="s">
        <v>5417</v>
      </c>
      <c r="P700" t="s">
        <v>5418</v>
      </c>
      <c r="Q700" t="str">
        <f>IF(amazon[[#This Row],[Discount_Percentage]] &gt;= 50, "Yes", "No")</f>
        <v>No</v>
      </c>
      <c r="R700" s="3">
        <f>amazon[[#This Row],[Actual_Price]]*amazon[[#This Row],[Rating_Count]]</f>
        <v>23000</v>
      </c>
      <c r="S700" s="7">
        <f>IF(amazon[[#This Row],[Discount_Percentage]]&gt;=0.5, 1,0)</f>
        <v>1</v>
      </c>
      <c r="T700" s="1" t="str">
        <f>IF(amazon[[#This Row],[Discounted_Price]]&lt;200, "₹200", IF(amazon[[#This Row],[Discounted_Price]]&lt;= 500, "₹200–₹500", "&gt;₹500"))</f>
        <v>₹200–₹500</v>
      </c>
      <c r="U700" s="3">
        <f>amazon[[#This Row],[Rating]]*amazon[[#This Row],[Rating_Count]]</f>
        <v>115</v>
      </c>
      <c r="V70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00">
        <f>IF(amazon[[#This Row],[Rating_Count]]&lt;1000,1, 0)</f>
        <v>1</v>
      </c>
      <c r="X700" s="3">
        <f>VALUE(amazon[[#This Row],[Rating]]*amazon[[#This Row],[Rating_Count]])</f>
        <v>115</v>
      </c>
    </row>
    <row r="701" spans="1:24" x14ac:dyDescent="0.2">
      <c r="A701" t="s">
        <v>5419</v>
      </c>
      <c r="B701" t="s">
        <v>11651</v>
      </c>
      <c r="C701" t="s">
        <v>11244</v>
      </c>
      <c r="D701" s="2">
        <v>1792</v>
      </c>
      <c r="E701" s="2">
        <v>3500</v>
      </c>
      <c r="F701" s="2">
        <v>0.49</v>
      </c>
      <c r="G701" s="2">
        <v>4.5</v>
      </c>
      <c r="H701" s="3">
        <v>26194</v>
      </c>
      <c r="I701" t="s">
        <v>5420</v>
      </c>
      <c r="J701" t="s">
        <v>5421</v>
      </c>
      <c r="K701" t="s">
        <v>5422</v>
      </c>
      <c r="L701" t="s">
        <v>5423</v>
      </c>
      <c r="M701" t="s">
        <v>5424</v>
      </c>
      <c r="N701" t="s">
        <v>5425</v>
      </c>
      <c r="O701" t="s">
        <v>5426</v>
      </c>
      <c r="P701" t="s">
        <v>5427</v>
      </c>
      <c r="Q701" t="str">
        <f>IF(amazon[[#This Row],[Discount_Percentage]] &gt;= 50, "Yes", "No")</f>
        <v>No</v>
      </c>
      <c r="R701" s="3">
        <f>amazon[[#This Row],[Actual_Price]]*amazon[[#This Row],[Rating_Count]]</f>
        <v>91679000</v>
      </c>
      <c r="S701" s="7">
        <f>IF(amazon[[#This Row],[Discount_Percentage]]&gt;=0.5, 1,0)</f>
        <v>0</v>
      </c>
      <c r="T701" s="1" t="str">
        <f>IF(amazon[[#This Row],[Discounted_Price]]&lt;200, "₹200", IF(amazon[[#This Row],[Discounted_Price]]&lt;= 500, "₹200–₹500", "&gt;₹500"))</f>
        <v>&gt;₹500</v>
      </c>
      <c r="U701" s="3">
        <f>amazon[[#This Row],[Rating]]*amazon[[#This Row],[Rating_Count]]</f>
        <v>117873</v>
      </c>
      <c r="V70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01">
        <f>IF(amazon[[#This Row],[Rating_Count]]&lt;1000,1, 0)</f>
        <v>0</v>
      </c>
      <c r="X701" s="3">
        <f>VALUE(amazon[[#This Row],[Rating]]*amazon[[#This Row],[Rating_Count]])</f>
        <v>117873</v>
      </c>
    </row>
    <row r="702" spans="1:24" x14ac:dyDescent="0.2">
      <c r="A702" t="s">
        <v>5428</v>
      </c>
      <c r="B702" t="s">
        <v>11652</v>
      </c>
      <c r="C702" t="s">
        <v>11244</v>
      </c>
      <c r="D702" s="2">
        <v>3299</v>
      </c>
      <c r="E702" s="2">
        <v>4100</v>
      </c>
      <c r="F702" s="2">
        <v>0.2</v>
      </c>
      <c r="G702" s="2">
        <v>3.9</v>
      </c>
      <c r="H702" s="3">
        <v>15783</v>
      </c>
      <c r="I702" t="s">
        <v>5429</v>
      </c>
      <c r="J702" t="s">
        <v>5430</v>
      </c>
      <c r="K702" t="s">
        <v>5431</v>
      </c>
      <c r="L702" t="s">
        <v>5432</v>
      </c>
      <c r="M702" t="s">
        <v>5433</v>
      </c>
      <c r="N702" t="s">
        <v>5434</v>
      </c>
      <c r="O702" t="s">
        <v>5435</v>
      </c>
      <c r="P702" t="s">
        <v>5436</v>
      </c>
      <c r="Q702" t="str">
        <f>IF(amazon[[#This Row],[Discount_Percentage]] &gt;= 50, "Yes", "No")</f>
        <v>No</v>
      </c>
      <c r="R702" s="3">
        <f>amazon[[#This Row],[Actual_Price]]*amazon[[#This Row],[Rating_Count]]</f>
        <v>64710300</v>
      </c>
      <c r="S702" s="7">
        <f>IF(amazon[[#This Row],[Discount_Percentage]]&gt;=0.5, 1,0)</f>
        <v>0</v>
      </c>
      <c r="T702" s="1" t="str">
        <f>IF(amazon[[#This Row],[Discounted_Price]]&lt;200, "₹200", IF(amazon[[#This Row],[Discounted_Price]]&lt;= 500, "₹200–₹500", "&gt;₹500"))</f>
        <v>&gt;₹500</v>
      </c>
      <c r="U702" s="3">
        <f>amazon[[#This Row],[Rating]]*amazon[[#This Row],[Rating_Count]]</f>
        <v>61553.7</v>
      </c>
      <c r="V70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02">
        <f>IF(amazon[[#This Row],[Rating_Count]]&lt;1000,1, 0)</f>
        <v>0</v>
      </c>
      <c r="X702" s="3">
        <f>VALUE(amazon[[#This Row],[Rating]]*amazon[[#This Row],[Rating_Count]])</f>
        <v>61553.7</v>
      </c>
    </row>
    <row r="703" spans="1:24" x14ac:dyDescent="0.2">
      <c r="A703" t="s">
        <v>5437</v>
      </c>
      <c r="B703" t="s">
        <v>11643</v>
      </c>
      <c r="C703" t="s">
        <v>11249</v>
      </c>
      <c r="D703" s="2">
        <v>125</v>
      </c>
      <c r="E703" s="2">
        <v>180</v>
      </c>
      <c r="F703" s="2">
        <v>0.31</v>
      </c>
      <c r="G703" s="2">
        <v>4.4000000000000004</v>
      </c>
      <c r="H703" s="3">
        <v>8053</v>
      </c>
      <c r="I703" t="s">
        <v>5438</v>
      </c>
      <c r="J703" t="s">
        <v>5439</v>
      </c>
      <c r="K703" t="s">
        <v>5440</v>
      </c>
      <c r="L703" t="s">
        <v>5441</v>
      </c>
      <c r="M703" t="s">
        <v>5442</v>
      </c>
      <c r="N703" t="s">
        <v>5443</v>
      </c>
      <c r="O703" t="s">
        <v>5444</v>
      </c>
      <c r="P703" t="s">
        <v>5445</v>
      </c>
      <c r="Q703" t="str">
        <f>IF(amazon[[#This Row],[Discount_Percentage]] &gt;= 50, "Yes", "No")</f>
        <v>No</v>
      </c>
      <c r="R703" s="3">
        <f>amazon[[#This Row],[Actual_Price]]*amazon[[#This Row],[Rating_Count]]</f>
        <v>1449540</v>
      </c>
      <c r="S703" s="7">
        <f>IF(amazon[[#This Row],[Discount_Percentage]]&gt;=0.5, 1,0)</f>
        <v>0</v>
      </c>
      <c r="T703" s="1" t="str">
        <f>IF(amazon[[#This Row],[Discounted_Price]]&lt;200, "₹200", IF(amazon[[#This Row],[Discounted_Price]]&lt;= 500, "₹200–₹500", "&gt;₹500"))</f>
        <v>₹200</v>
      </c>
      <c r="U703" s="3">
        <f>amazon[[#This Row],[Rating]]*amazon[[#This Row],[Rating_Count]]</f>
        <v>35433.200000000004</v>
      </c>
      <c r="V70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03">
        <f>IF(amazon[[#This Row],[Rating_Count]]&lt;1000,1, 0)</f>
        <v>0</v>
      </c>
      <c r="X703" s="3">
        <f>VALUE(amazon[[#This Row],[Rating]]*amazon[[#This Row],[Rating_Count]])</f>
        <v>35433.200000000004</v>
      </c>
    </row>
    <row r="704" spans="1:24" x14ac:dyDescent="0.2">
      <c r="A704" t="s">
        <v>5446</v>
      </c>
      <c r="B704" t="s">
        <v>11350</v>
      </c>
      <c r="C704" t="s">
        <v>11244</v>
      </c>
      <c r="D704" s="2">
        <v>399</v>
      </c>
      <c r="E704" s="2">
        <v>1190</v>
      </c>
      <c r="F704" s="2">
        <v>0.66</v>
      </c>
      <c r="G704" s="2">
        <v>4.0999999999999996</v>
      </c>
      <c r="H704" s="3">
        <v>2809</v>
      </c>
      <c r="I704" t="s">
        <v>5447</v>
      </c>
      <c r="J704" t="s">
        <v>5448</v>
      </c>
      <c r="K704" t="s">
        <v>5449</v>
      </c>
      <c r="L704" t="s">
        <v>5450</v>
      </c>
      <c r="M704" t="s">
        <v>5451</v>
      </c>
      <c r="N704" t="s">
        <v>5452</v>
      </c>
      <c r="O704" t="s">
        <v>5453</v>
      </c>
      <c r="P704" t="s">
        <v>5454</v>
      </c>
      <c r="Q704" t="str">
        <f>IF(amazon[[#This Row],[Discount_Percentage]] &gt;= 50, "Yes", "No")</f>
        <v>No</v>
      </c>
      <c r="R704" s="3">
        <f>amazon[[#This Row],[Actual_Price]]*amazon[[#This Row],[Rating_Count]]</f>
        <v>3342710</v>
      </c>
      <c r="S704" s="7">
        <f>IF(amazon[[#This Row],[Discount_Percentage]]&gt;=0.5, 1,0)</f>
        <v>1</v>
      </c>
      <c r="T704" s="1" t="str">
        <f>IF(amazon[[#This Row],[Discounted_Price]]&lt;200, "₹200", IF(amazon[[#This Row],[Discounted_Price]]&lt;= 500, "₹200–₹500", "&gt;₹500"))</f>
        <v>₹200–₹500</v>
      </c>
      <c r="U704" s="3">
        <f>amazon[[#This Row],[Rating]]*amazon[[#This Row],[Rating_Count]]</f>
        <v>11516.9</v>
      </c>
      <c r="V70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04">
        <f>IF(amazon[[#This Row],[Rating_Count]]&lt;1000,1, 0)</f>
        <v>0</v>
      </c>
      <c r="X704" s="3">
        <f>VALUE(amazon[[#This Row],[Rating]]*amazon[[#This Row],[Rating_Count]])</f>
        <v>11516.9</v>
      </c>
    </row>
    <row r="705" spans="1:24" x14ac:dyDescent="0.2">
      <c r="A705" t="s">
        <v>5455</v>
      </c>
      <c r="B705" t="s">
        <v>11580</v>
      </c>
      <c r="C705" t="s">
        <v>11248</v>
      </c>
      <c r="D705" s="2">
        <v>1199</v>
      </c>
      <c r="E705" s="2">
        <v>7999</v>
      </c>
      <c r="F705" s="2">
        <v>0.85</v>
      </c>
      <c r="G705" s="2">
        <v>3.6</v>
      </c>
      <c r="H705" s="3">
        <v>25910</v>
      </c>
      <c r="I705" t="s">
        <v>5456</v>
      </c>
      <c r="J705" t="s">
        <v>5457</v>
      </c>
      <c r="K705" t="s">
        <v>5458</v>
      </c>
      <c r="L705" t="s">
        <v>5459</v>
      </c>
      <c r="M705" t="s">
        <v>5460</v>
      </c>
      <c r="N705" t="s">
        <v>5461</v>
      </c>
      <c r="O705" t="s">
        <v>5462</v>
      </c>
      <c r="P705" t="s">
        <v>5463</v>
      </c>
      <c r="Q705" t="str">
        <f>IF(amazon[[#This Row],[Discount_Percentage]] &gt;= 50, "Yes", "No")</f>
        <v>No</v>
      </c>
      <c r="R705" s="3">
        <f>amazon[[#This Row],[Actual_Price]]*amazon[[#This Row],[Rating_Count]]</f>
        <v>207254090</v>
      </c>
      <c r="S705" s="7">
        <f>IF(amazon[[#This Row],[Discount_Percentage]]&gt;=0.5, 1,0)</f>
        <v>1</v>
      </c>
      <c r="T705" s="1" t="str">
        <f>IF(amazon[[#This Row],[Discounted_Price]]&lt;200, "₹200", IF(amazon[[#This Row],[Discounted_Price]]&lt;= 500, "₹200–₹500", "&gt;₹500"))</f>
        <v>&gt;₹500</v>
      </c>
      <c r="U705" s="3">
        <f>amazon[[#This Row],[Rating]]*amazon[[#This Row],[Rating_Count]]</f>
        <v>93276</v>
      </c>
      <c r="V70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05">
        <f>IF(amazon[[#This Row],[Rating_Count]]&lt;1000,1, 0)</f>
        <v>0</v>
      </c>
      <c r="X705" s="3">
        <f>VALUE(amazon[[#This Row],[Rating]]*amazon[[#This Row],[Rating_Count]])</f>
        <v>93276</v>
      </c>
    </row>
    <row r="706" spans="1:24" x14ac:dyDescent="0.2">
      <c r="A706" t="s">
        <v>5464</v>
      </c>
      <c r="B706" t="s">
        <v>11653</v>
      </c>
      <c r="C706" t="s">
        <v>11244</v>
      </c>
      <c r="D706" s="2">
        <v>235</v>
      </c>
      <c r="E706" s="2">
        <v>1599</v>
      </c>
      <c r="F706" s="2">
        <v>0.85</v>
      </c>
      <c r="G706" s="2">
        <v>3.8</v>
      </c>
      <c r="H706" s="3">
        <v>1173</v>
      </c>
      <c r="I706" t="s">
        <v>5465</v>
      </c>
      <c r="J706" t="s">
        <v>5466</v>
      </c>
      <c r="K706" t="s">
        <v>5467</v>
      </c>
      <c r="L706" t="s">
        <v>5468</v>
      </c>
      <c r="M706" t="s">
        <v>5469</v>
      </c>
      <c r="N706" t="s">
        <v>5470</v>
      </c>
      <c r="O706" t="s">
        <v>5471</v>
      </c>
      <c r="P706" t="s">
        <v>5472</v>
      </c>
      <c r="Q706" t="str">
        <f>IF(amazon[[#This Row],[Discount_Percentage]] &gt;= 50, "Yes", "No")</f>
        <v>No</v>
      </c>
      <c r="R706" s="3">
        <f>amazon[[#This Row],[Actual_Price]]*amazon[[#This Row],[Rating_Count]]</f>
        <v>1875627</v>
      </c>
      <c r="S706" s="7">
        <f>IF(amazon[[#This Row],[Discount_Percentage]]&gt;=0.5, 1,0)</f>
        <v>1</v>
      </c>
      <c r="T706" s="1" t="str">
        <f>IF(amazon[[#This Row],[Discounted_Price]]&lt;200, "₹200", IF(amazon[[#This Row],[Discounted_Price]]&lt;= 500, "₹200–₹500", "&gt;₹500"))</f>
        <v>₹200–₹500</v>
      </c>
      <c r="U706" s="3">
        <f>amazon[[#This Row],[Rating]]*amazon[[#This Row],[Rating_Count]]</f>
        <v>4457.3999999999996</v>
      </c>
      <c r="V70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06">
        <f>IF(amazon[[#This Row],[Rating_Count]]&lt;1000,1, 0)</f>
        <v>0</v>
      </c>
      <c r="X706" s="3">
        <f>VALUE(amazon[[#This Row],[Rating]]*amazon[[#This Row],[Rating_Count]])</f>
        <v>4457.3999999999996</v>
      </c>
    </row>
    <row r="707" spans="1:24" x14ac:dyDescent="0.2">
      <c r="A707" t="s">
        <v>5473</v>
      </c>
      <c r="B707" t="s">
        <v>11347</v>
      </c>
      <c r="C707" t="s">
        <v>11244</v>
      </c>
      <c r="D707" s="2">
        <v>549</v>
      </c>
      <c r="E707" s="2">
        <v>1999</v>
      </c>
      <c r="F707" s="2">
        <v>0.73</v>
      </c>
      <c r="G707" s="2">
        <v>3.6</v>
      </c>
      <c r="H707" s="3">
        <v>6422</v>
      </c>
      <c r="I707" t="s">
        <v>5474</v>
      </c>
      <c r="J707" t="s">
        <v>5475</v>
      </c>
      <c r="K707" t="s">
        <v>5476</v>
      </c>
      <c r="L707" t="s">
        <v>5477</v>
      </c>
      <c r="M707" t="s">
        <v>5478</v>
      </c>
      <c r="N707" t="s">
        <v>5479</v>
      </c>
      <c r="O707" t="s">
        <v>5480</v>
      </c>
      <c r="P707" t="s">
        <v>5481</v>
      </c>
      <c r="Q707" t="str">
        <f>IF(amazon[[#This Row],[Discount_Percentage]] &gt;= 50, "Yes", "No")</f>
        <v>No</v>
      </c>
      <c r="R707" s="3">
        <f>amazon[[#This Row],[Actual_Price]]*amazon[[#This Row],[Rating_Count]]</f>
        <v>12837578</v>
      </c>
      <c r="S707" s="7">
        <f>IF(amazon[[#This Row],[Discount_Percentage]]&gt;=0.5, 1,0)</f>
        <v>1</v>
      </c>
      <c r="T707" s="1" t="str">
        <f>IF(amazon[[#This Row],[Discounted_Price]]&lt;200, "₹200", IF(amazon[[#This Row],[Discounted_Price]]&lt;= 500, "₹200–₹500", "&gt;₹500"))</f>
        <v>&gt;₹500</v>
      </c>
      <c r="U707" s="3">
        <f>amazon[[#This Row],[Rating]]*amazon[[#This Row],[Rating_Count]]</f>
        <v>23119.200000000001</v>
      </c>
      <c r="V70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07">
        <f>IF(amazon[[#This Row],[Rating_Count]]&lt;1000,1, 0)</f>
        <v>0</v>
      </c>
      <c r="X707" s="3">
        <f>VALUE(amazon[[#This Row],[Rating]]*amazon[[#This Row],[Rating_Count]])</f>
        <v>23119.200000000001</v>
      </c>
    </row>
    <row r="708" spans="1:24" x14ac:dyDescent="0.2">
      <c r="A708" t="s">
        <v>5482</v>
      </c>
      <c r="B708" t="s">
        <v>11654</v>
      </c>
      <c r="C708" t="s">
        <v>11244</v>
      </c>
      <c r="D708" s="2">
        <v>89</v>
      </c>
      <c r="E708" s="2">
        <v>99</v>
      </c>
      <c r="F708" s="2">
        <v>0.1</v>
      </c>
      <c r="G708" s="2">
        <v>4.2</v>
      </c>
      <c r="H708" s="3">
        <v>241</v>
      </c>
      <c r="I708" t="s">
        <v>5483</v>
      </c>
      <c r="J708" t="s">
        <v>5484</v>
      </c>
      <c r="K708" t="s">
        <v>5485</v>
      </c>
      <c r="L708" t="s">
        <v>5486</v>
      </c>
      <c r="M708" t="s">
        <v>5487</v>
      </c>
      <c r="N708" t="s">
        <v>5488</v>
      </c>
      <c r="O708" t="s">
        <v>5489</v>
      </c>
      <c r="P708" t="s">
        <v>5490</v>
      </c>
      <c r="Q708" t="str">
        <f>IF(amazon[[#This Row],[Discount_Percentage]] &gt;= 50, "Yes", "No")</f>
        <v>No</v>
      </c>
      <c r="R708" s="3">
        <f>amazon[[#This Row],[Actual_Price]]*amazon[[#This Row],[Rating_Count]]</f>
        <v>23859</v>
      </c>
      <c r="S708" s="7">
        <f>IF(amazon[[#This Row],[Discount_Percentage]]&gt;=0.5, 1,0)</f>
        <v>0</v>
      </c>
      <c r="T708" s="1" t="str">
        <f>IF(amazon[[#This Row],[Discounted_Price]]&lt;200, "₹200", IF(amazon[[#This Row],[Discounted_Price]]&lt;= 500, "₹200–₹500", "&gt;₹500"))</f>
        <v>₹200</v>
      </c>
      <c r="U708" s="3">
        <f>amazon[[#This Row],[Rating]]*amazon[[#This Row],[Rating_Count]]</f>
        <v>1012.2</v>
      </c>
      <c r="V70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08">
        <f>IF(amazon[[#This Row],[Rating_Count]]&lt;1000,1, 0)</f>
        <v>1</v>
      </c>
      <c r="X708" s="3">
        <f>VALUE(amazon[[#This Row],[Rating]]*amazon[[#This Row],[Rating_Count]])</f>
        <v>1012.2</v>
      </c>
    </row>
    <row r="709" spans="1:24" x14ac:dyDescent="0.2">
      <c r="A709" t="s">
        <v>5491</v>
      </c>
      <c r="B709" t="s">
        <v>11620</v>
      </c>
      <c r="C709" t="s">
        <v>11248</v>
      </c>
      <c r="D709" s="2">
        <v>1299</v>
      </c>
      <c r="E709" s="2">
        <v>2999</v>
      </c>
      <c r="F709" s="2">
        <v>0.56999999999999995</v>
      </c>
      <c r="G709" s="2">
        <v>3.8</v>
      </c>
      <c r="H709" s="3">
        <v>14629</v>
      </c>
      <c r="I709" t="s">
        <v>5492</v>
      </c>
      <c r="J709" t="s">
        <v>5493</v>
      </c>
      <c r="K709" t="s">
        <v>5494</v>
      </c>
      <c r="L709" t="s">
        <v>5495</v>
      </c>
      <c r="M709" t="s">
        <v>5496</v>
      </c>
      <c r="N709" t="s">
        <v>5497</v>
      </c>
      <c r="O709" t="s">
        <v>5498</v>
      </c>
      <c r="P709" t="s">
        <v>5499</v>
      </c>
      <c r="Q709" t="str">
        <f>IF(amazon[[#This Row],[Discount_Percentage]] &gt;= 50, "Yes", "No")</f>
        <v>No</v>
      </c>
      <c r="R709" s="3">
        <f>amazon[[#This Row],[Actual_Price]]*amazon[[#This Row],[Rating_Count]]</f>
        <v>43872371</v>
      </c>
      <c r="S709" s="7">
        <f>IF(amazon[[#This Row],[Discount_Percentage]]&gt;=0.5, 1,0)</f>
        <v>1</v>
      </c>
      <c r="T709" s="1" t="str">
        <f>IF(amazon[[#This Row],[Discounted_Price]]&lt;200, "₹200", IF(amazon[[#This Row],[Discounted_Price]]&lt;= 500, "₹200–₹500", "&gt;₹500"))</f>
        <v>&gt;₹500</v>
      </c>
      <c r="U709" s="3">
        <f>amazon[[#This Row],[Rating]]*amazon[[#This Row],[Rating_Count]]</f>
        <v>55590.2</v>
      </c>
      <c r="V70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09">
        <f>IF(amazon[[#This Row],[Rating_Count]]&lt;1000,1, 0)</f>
        <v>0</v>
      </c>
      <c r="X709" s="3">
        <f>VALUE(amazon[[#This Row],[Rating]]*amazon[[#This Row],[Rating_Count]])</f>
        <v>55590.2</v>
      </c>
    </row>
    <row r="710" spans="1:24" x14ac:dyDescent="0.2">
      <c r="A710" t="s">
        <v>5500</v>
      </c>
      <c r="B710" t="s">
        <v>11655</v>
      </c>
      <c r="C710" t="s">
        <v>11244</v>
      </c>
      <c r="D710" s="2">
        <v>230</v>
      </c>
      <c r="E710" s="2">
        <v>999</v>
      </c>
      <c r="F710" s="2">
        <v>0.77</v>
      </c>
      <c r="G710" s="2">
        <v>4.2</v>
      </c>
      <c r="H710" s="3">
        <v>1528</v>
      </c>
      <c r="I710" t="s">
        <v>5501</v>
      </c>
      <c r="J710" t="s">
        <v>5502</v>
      </c>
      <c r="K710" t="s">
        <v>5503</v>
      </c>
      <c r="L710" t="s">
        <v>5504</v>
      </c>
      <c r="M710" t="s">
        <v>5505</v>
      </c>
      <c r="N710" t="s">
        <v>5506</v>
      </c>
      <c r="O710" t="s">
        <v>5507</v>
      </c>
      <c r="P710" t="s">
        <v>5508</v>
      </c>
      <c r="Q710" t="str">
        <f>IF(amazon[[#This Row],[Discount_Percentage]] &gt;= 50, "Yes", "No")</f>
        <v>No</v>
      </c>
      <c r="R710" s="3">
        <f>amazon[[#This Row],[Actual_Price]]*amazon[[#This Row],[Rating_Count]]</f>
        <v>1526472</v>
      </c>
      <c r="S710" s="7">
        <f>IF(amazon[[#This Row],[Discount_Percentage]]&gt;=0.5, 1,0)</f>
        <v>1</v>
      </c>
      <c r="T710" s="1" t="str">
        <f>IF(amazon[[#This Row],[Discounted_Price]]&lt;200, "₹200", IF(amazon[[#This Row],[Discounted_Price]]&lt;= 500, "₹200–₹500", "&gt;₹500"))</f>
        <v>₹200–₹500</v>
      </c>
      <c r="U710" s="3">
        <f>amazon[[#This Row],[Rating]]*amazon[[#This Row],[Rating_Count]]</f>
        <v>6417.6</v>
      </c>
      <c r="V71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10">
        <f>IF(amazon[[#This Row],[Rating_Count]]&lt;1000,1, 0)</f>
        <v>0</v>
      </c>
      <c r="X710" s="3">
        <f>VALUE(amazon[[#This Row],[Rating]]*amazon[[#This Row],[Rating_Count]])</f>
        <v>6417.6</v>
      </c>
    </row>
    <row r="711" spans="1:24" x14ac:dyDescent="0.2">
      <c r="A711" t="s">
        <v>5509</v>
      </c>
      <c r="B711" t="s">
        <v>11347</v>
      </c>
      <c r="C711" t="s">
        <v>11248</v>
      </c>
      <c r="D711" s="2">
        <v>119</v>
      </c>
      <c r="E711" s="2">
        <v>499</v>
      </c>
      <c r="F711" s="2">
        <v>0.76</v>
      </c>
      <c r="G711" s="2">
        <v>4.3</v>
      </c>
      <c r="H711" s="3">
        <v>15032</v>
      </c>
      <c r="I711" t="s">
        <v>5510</v>
      </c>
      <c r="J711" t="s">
        <v>5511</v>
      </c>
      <c r="K711" t="s">
        <v>5512</v>
      </c>
      <c r="L711" t="s">
        <v>5513</v>
      </c>
      <c r="M711" t="s">
        <v>5514</v>
      </c>
      <c r="N711" t="s">
        <v>5515</v>
      </c>
      <c r="O711" t="s">
        <v>5516</v>
      </c>
      <c r="P711" t="s">
        <v>5517</v>
      </c>
      <c r="Q711" t="str">
        <f>IF(amazon[[#This Row],[Discount_Percentage]] &gt;= 50, "Yes", "No")</f>
        <v>No</v>
      </c>
      <c r="R711" s="3">
        <f>amazon[[#This Row],[Actual_Price]]*amazon[[#This Row],[Rating_Count]]</f>
        <v>7500968</v>
      </c>
      <c r="S711" s="7">
        <f>IF(amazon[[#This Row],[Discount_Percentage]]&gt;=0.5, 1,0)</f>
        <v>1</v>
      </c>
      <c r="T711" s="1" t="str">
        <f>IF(amazon[[#This Row],[Discounted_Price]]&lt;200, "₹200", IF(amazon[[#This Row],[Discounted_Price]]&lt;= 500, "₹200–₹500", "&gt;₹500"))</f>
        <v>₹200</v>
      </c>
      <c r="U711" s="3">
        <f>amazon[[#This Row],[Rating]]*amazon[[#This Row],[Rating_Count]]</f>
        <v>64637.599999999999</v>
      </c>
      <c r="V71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11">
        <f>IF(amazon[[#This Row],[Rating_Count]]&lt;1000,1, 0)</f>
        <v>0</v>
      </c>
      <c r="X711" s="3">
        <f>VALUE(amazon[[#This Row],[Rating]]*amazon[[#This Row],[Rating_Count]])</f>
        <v>64637.599999999999</v>
      </c>
    </row>
    <row r="712" spans="1:24" x14ac:dyDescent="0.2">
      <c r="A712" t="s">
        <v>5518</v>
      </c>
      <c r="B712" t="s">
        <v>11476</v>
      </c>
      <c r="C712" t="s">
        <v>11248</v>
      </c>
      <c r="D712" s="2">
        <v>449</v>
      </c>
      <c r="E712" s="2">
        <v>800</v>
      </c>
      <c r="F712" s="2">
        <v>0.44</v>
      </c>
      <c r="G712" s="2">
        <v>4.4000000000000004</v>
      </c>
      <c r="H712" s="3">
        <v>69585</v>
      </c>
      <c r="I712" t="s">
        <v>5519</v>
      </c>
      <c r="J712" t="s">
        <v>5520</v>
      </c>
      <c r="K712" t="s">
        <v>5521</v>
      </c>
      <c r="L712" t="s">
        <v>5522</v>
      </c>
      <c r="M712" t="s">
        <v>5523</v>
      </c>
      <c r="N712" t="s">
        <v>5524</v>
      </c>
      <c r="O712" t="s">
        <v>5525</v>
      </c>
      <c r="P712" t="s">
        <v>5526</v>
      </c>
      <c r="Q712" t="str">
        <f>IF(amazon[[#This Row],[Discount_Percentage]] &gt;= 50, "Yes", "No")</f>
        <v>No</v>
      </c>
      <c r="R712" s="3">
        <f>amazon[[#This Row],[Actual_Price]]*amazon[[#This Row],[Rating_Count]]</f>
        <v>55668000</v>
      </c>
      <c r="S712" s="7">
        <f>IF(amazon[[#This Row],[Discount_Percentage]]&gt;=0.5, 1,0)</f>
        <v>0</v>
      </c>
      <c r="T712" s="1" t="str">
        <f>IF(amazon[[#This Row],[Discounted_Price]]&lt;200, "₹200", IF(amazon[[#This Row],[Discounted_Price]]&lt;= 500, "₹200–₹500", "&gt;₹500"))</f>
        <v>₹200–₹500</v>
      </c>
      <c r="U712" s="3">
        <f>amazon[[#This Row],[Rating]]*amazon[[#This Row],[Rating_Count]]</f>
        <v>306174</v>
      </c>
      <c r="V71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12">
        <f>IF(amazon[[#This Row],[Rating_Count]]&lt;1000,1, 0)</f>
        <v>0</v>
      </c>
      <c r="X712" s="3">
        <f>VALUE(amazon[[#This Row],[Rating]]*amazon[[#This Row],[Rating_Count]])</f>
        <v>306174</v>
      </c>
    </row>
    <row r="713" spans="1:24" x14ac:dyDescent="0.2">
      <c r="A713" t="s">
        <v>5527</v>
      </c>
      <c r="B713" t="s">
        <v>11591</v>
      </c>
      <c r="C713" t="s">
        <v>11248</v>
      </c>
      <c r="D713" s="2">
        <v>1699</v>
      </c>
      <c r="E713" s="2">
        <v>3495</v>
      </c>
      <c r="F713" s="2">
        <v>0.51</v>
      </c>
      <c r="G713" s="2">
        <v>4.0999999999999996</v>
      </c>
      <c r="H713" s="3">
        <v>14371</v>
      </c>
      <c r="I713" t="s">
        <v>5528</v>
      </c>
      <c r="J713" t="s">
        <v>5529</v>
      </c>
      <c r="K713" t="s">
        <v>5530</v>
      </c>
      <c r="L713" t="s">
        <v>5531</v>
      </c>
      <c r="M713" t="s">
        <v>5532</v>
      </c>
      <c r="N713" t="s">
        <v>5533</v>
      </c>
      <c r="O713" t="s">
        <v>5534</v>
      </c>
      <c r="P713" t="s">
        <v>5535</v>
      </c>
      <c r="Q713" t="str">
        <f>IF(amazon[[#This Row],[Discount_Percentage]] &gt;= 50, "Yes", "No")</f>
        <v>No</v>
      </c>
      <c r="R713" s="3">
        <f>amazon[[#This Row],[Actual_Price]]*amazon[[#This Row],[Rating_Count]]</f>
        <v>50226645</v>
      </c>
      <c r="S713" s="7">
        <f>IF(amazon[[#This Row],[Discount_Percentage]]&gt;=0.5, 1,0)</f>
        <v>1</v>
      </c>
      <c r="T713" s="1" t="str">
        <f>IF(amazon[[#This Row],[Discounted_Price]]&lt;200, "₹200", IF(amazon[[#This Row],[Discounted_Price]]&lt;= 500, "₹200–₹500", "&gt;₹500"))</f>
        <v>&gt;₹500</v>
      </c>
      <c r="U713" s="3">
        <f>amazon[[#This Row],[Rating]]*amazon[[#This Row],[Rating_Count]]</f>
        <v>58921.099999999991</v>
      </c>
      <c r="V71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13">
        <f>IF(amazon[[#This Row],[Rating_Count]]&lt;1000,1, 0)</f>
        <v>0</v>
      </c>
      <c r="X713" s="3">
        <f>VALUE(amazon[[#This Row],[Rating]]*amazon[[#This Row],[Rating_Count]])</f>
        <v>58921.099999999991</v>
      </c>
    </row>
    <row r="714" spans="1:24" x14ac:dyDescent="0.2">
      <c r="A714" t="s">
        <v>5536</v>
      </c>
      <c r="B714" t="s">
        <v>11584</v>
      </c>
      <c r="C714" t="s">
        <v>11249</v>
      </c>
      <c r="D714" s="2">
        <v>561</v>
      </c>
      <c r="E714" s="2">
        <v>720</v>
      </c>
      <c r="F714" s="2">
        <v>0.22</v>
      </c>
      <c r="G714" s="2">
        <v>4.4000000000000004</v>
      </c>
      <c r="H714" s="3">
        <v>3182</v>
      </c>
      <c r="I714" t="s">
        <v>5537</v>
      </c>
      <c r="J714" t="s">
        <v>5538</v>
      </c>
      <c r="K714" t="s">
        <v>5539</v>
      </c>
      <c r="L714" t="s">
        <v>5540</v>
      </c>
      <c r="M714" t="s">
        <v>5541</v>
      </c>
      <c r="N714" t="s">
        <v>5542</v>
      </c>
      <c r="O714" t="s">
        <v>5543</v>
      </c>
      <c r="P714" t="s">
        <v>5544</v>
      </c>
      <c r="Q714" t="str">
        <f>IF(amazon[[#This Row],[Discount_Percentage]] &gt;= 50, "Yes", "No")</f>
        <v>No</v>
      </c>
      <c r="R714" s="3">
        <f>amazon[[#This Row],[Actual_Price]]*amazon[[#This Row],[Rating_Count]]</f>
        <v>2291040</v>
      </c>
      <c r="S714" s="7">
        <f>IF(amazon[[#This Row],[Discount_Percentage]]&gt;=0.5, 1,0)</f>
        <v>0</v>
      </c>
      <c r="T714" s="1" t="str">
        <f>IF(amazon[[#This Row],[Discounted_Price]]&lt;200, "₹200", IF(amazon[[#This Row],[Discounted_Price]]&lt;= 500, "₹200–₹500", "&gt;₹500"))</f>
        <v>&gt;₹500</v>
      </c>
      <c r="U714" s="3">
        <f>amazon[[#This Row],[Rating]]*amazon[[#This Row],[Rating_Count]]</f>
        <v>14000.800000000001</v>
      </c>
      <c r="V71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14">
        <f>IF(amazon[[#This Row],[Rating_Count]]&lt;1000,1, 0)</f>
        <v>0</v>
      </c>
      <c r="X714" s="3">
        <f>VALUE(amazon[[#This Row],[Rating]]*amazon[[#This Row],[Rating_Count]])</f>
        <v>14000.800000000001</v>
      </c>
    </row>
    <row r="715" spans="1:24" x14ac:dyDescent="0.2">
      <c r="A715" t="s">
        <v>5545</v>
      </c>
      <c r="B715" t="s">
        <v>11656</v>
      </c>
      <c r="C715" t="s">
        <v>11244</v>
      </c>
      <c r="D715" s="2">
        <v>289</v>
      </c>
      <c r="E715" s="2">
        <v>590</v>
      </c>
      <c r="F715" s="2">
        <v>0.51</v>
      </c>
      <c r="G715" s="2">
        <v>4.4000000000000004</v>
      </c>
      <c r="H715" s="3">
        <v>25886</v>
      </c>
      <c r="I715" t="s">
        <v>5546</v>
      </c>
      <c r="J715" t="s">
        <v>5547</v>
      </c>
      <c r="K715" t="s">
        <v>5548</v>
      </c>
      <c r="L715" t="s">
        <v>5549</v>
      </c>
      <c r="M715" t="s">
        <v>5550</v>
      </c>
      <c r="N715" t="s">
        <v>5551</v>
      </c>
      <c r="O715" t="s">
        <v>5552</v>
      </c>
      <c r="P715" t="s">
        <v>5553</v>
      </c>
      <c r="Q715" t="str">
        <f>IF(amazon[[#This Row],[Discount_Percentage]] &gt;= 50, "Yes", "No")</f>
        <v>No</v>
      </c>
      <c r="R715" s="3">
        <f>amazon[[#This Row],[Actual_Price]]*amazon[[#This Row],[Rating_Count]]</f>
        <v>15272740</v>
      </c>
      <c r="S715" s="7">
        <f>IF(amazon[[#This Row],[Discount_Percentage]]&gt;=0.5, 1,0)</f>
        <v>1</v>
      </c>
      <c r="T715" s="1" t="str">
        <f>IF(amazon[[#This Row],[Discounted_Price]]&lt;200, "₹200", IF(amazon[[#This Row],[Discounted_Price]]&lt;= 500, "₹200–₹500", "&gt;₹500"))</f>
        <v>₹200–₹500</v>
      </c>
      <c r="U715" s="3">
        <f>amazon[[#This Row],[Rating]]*amazon[[#This Row],[Rating_Count]]</f>
        <v>113898.40000000001</v>
      </c>
      <c r="V71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15">
        <f>IF(amazon[[#This Row],[Rating_Count]]&lt;1000,1, 0)</f>
        <v>0</v>
      </c>
      <c r="X715" s="3">
        <f>VALUE(amazon[[#This Row],[Rating]]*amazon[[#This Row],[Rating_Count]])</f>
        <v>113898.40000000001</v>
      </c>
    </row>
    <row r="716" spans="1:24" x14ac:dyDescent="0.2">
      <c r="A716" t="s">
        <v>5554</v>
      </c>
      <c r="B716" t="s">
        <v>11657</v>
      </c>
      <c r="C716" t="s">
        <v>11244</v>
      </c>
      <c r="D716" s="2">
        <v>599</v>
      </c>
      <c r="E716" s="2">
        <v>1999</v>
      </c>
      <c r="F716" s="2">
        <v>0.7</v>
      </c>
      <c r="G716" s="2">
        <v>4.4000000000000004</v>
      </c>
      <c r="H716" s="3">
        <v>4736</v>
      </c>
      <c r="I716" t="s">
        <v>5555</v>
      </c>
      <c r="J716" t="s">
        <v>5556</v>
      </c>
      <c r="K716" t="s">
        <v>5557</v>
      </c>
      <c r="L716" t="s">
        <v>5558</v>
      </c>
      <c r="M716" t="s">
        <v>5559</v>
      </c>
      <c r="N716" t="s">
        <v>5560</v>
      </c>
      <c r="O716" t="s">
        <v>5561</v>
      </c>
      <c r="P716" t="s">
        <v>5562</v>
      </c>
      <c r="Q716" t="str">
        <f>IF(amazon[[#This Row],[Discount_Percentage]] &gt;= 50, "Yes", "No")</f>
        <v>No</v>
      </c>
      <c r="R716" s="3">
        <f>amazon[[#This Row],[Actual_Price]]*amazon[[#This Row],[Rating_Count]]</f>
        <v>9467264</v>
      </c>
      <c r="S716" s="7">
        <f>IF(amazon[[#This Row],[Discount_Percentage]]&gt;=0.5, 1,0)</f>
        <v>1</v>
      </c>
      <c r="T716" s="1" t="str">
        <f>IF(amazon[[#This Row],[Discounted_Price]]&lt;200, "₹200", IF(amazon[[#This Row],[Discounted_Price]]&lt;= 500, "₹200–₹500", "&gt;₹500"))</f>
        <v>&gt;₹500</v>
      </c>
      <c r="U716" s="3">
        <f>amazon[[#This Row],[Rating]]*amazon[[#This Row],[Rating_Count]]</f>
        <v>20838.400000000001</v>
      </c>
      <c r="V71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16">
        <f>IF(amazon[[#This Row],[Rating_Count]]&lt;1000,1, 0)</f>
        <v>0</v>
      </c>
      <c r="X716" s="3">
        <f>VALUE(amazon[[#This Row],[Rating]]*amazon[[#This Row],[Rating_Count]])</f>
        <v>20838.400000000001</v>
      </c>
    </row>
    <row r="717" spans="1:24" x14ac:dyDescent="0.2">
      <c r="A717" t="s">
        <v>5563</v>
      </c>
      <c r="B717" t="s">
        <v>11658</v>
      </c>
      <c r="C717" t="s">
        <v>11244</v>
      </c>
      <c r="D717" s="2">
        <v>5599</v>
      </c>
      <c r="E717" s="2">
        <v>7350</v>
      </c>
      <c r="F717" s="2">
        <v>0.24</v>
      </c>
      <c r="G717" s="2">
        <v>4.4000000000000004</v>
      </c>
      <c r="H717" s="3">
        <v>73005</v>
      </c>
      <c r="I717" t="s">
        <v>5564</v>
      </c>
      <c r="J717" t="s">
        <v>5565</v>
      </c>
      <c r="K717" t="s">
        <v>5566</v>
      </c>
      <c r="L717" t="s">
        <v>5567</v>
      </c>
      <c r="M717" t="s">
        <v>5568</v>
      </c>
      <c r="N717" t="s">
        <v>5569</v>
      </c>
      <c r="O717" t="s">
        <v>5570</v>
      </c>
      <c r="P717" t="s">
        <v>5571</v>
      </c>
      <c r="Q717" t="str">
        <f>IF(amazon[[#This Row],[Discount_Percentage]] &gt;= 50, "Yes", "No")</f>
        <v>No</v>
      </c>
      <c r="R717" s="3">
        <f>amazon[[#This Row],[Actual_Price]]*amazon[[#This Row],[Rating_Count]]</f>
        <v>536586750</v>
      </c>
      <c r="S717" s="7">
        <f>IF(amazon[[#This Row],[Discount_Percentage]]&gt;=0.5, 1,0)</f>
        <v>0</v>
      </c>
      <c r="T717" s="1" t="str">
        <f>IF(amazon[[#This Row],[Discounted_Price]]&lt;200, "₹200", IF(amazon[[#This Row],[Discounted_Price]]&lt;= 500, "₹200–₹500", "&gt;₹500"))</f>
        <v>&gt;₹500</v>
      </c>
      <c r="U717" s="3">
        <f>amazon[[#This Row],[Rating]]*amazon[[#This Row],[Rating_Count]]</f>
        <v>321222</v>
      </c>
      <c r="V71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17">
        <f>IF(amazon[[#This Row],[Rating_Count]]&lt;1000,1, 0)</f>
        <v>0</v>
      </c>
      <c r="X717" s="3">
        <f>VALUE(amazon[[#This Row],[Rating]]*amazon[[#This Row],[Rating_Count]])</f>
        <v>321222</v>
      </c>
    </row>
    <row r="718" spans="1:24" x14ac:dyDescent="0.2">
      <c r="A718" t="s">
        <v>5572</v>
      </c>
      <c r="B718" t="s">
        <v>11659</v>
      </c>
      <c r="C718" t="s">
        <v>11244</v>
      </c>
      <c r="D718" s="2">
        <v>1990</v>
      </c>
      <c r="E718" s="2">
        <v>2595</v>
      </c>
      <c r="F718" s="2">
        <v>0.23</v>
      </c>
      <c r="G718" s="2">
        <v>4.3</v>
      </c>
      <c r="H718" s="3">
        <v>20398</v>
      </c>
      <c r="I718" t="s">
        <v>5573</v>
      </c>
      <c r="J718" t="s">
        <v>5574</v>
      </c>
      <c r="K718" t="s">
        <v>5575</v>
      </c>
      <c r="L718" t="s">
        <v>5576</v>
      </c>
      <c r="M718" t="s">
        <v>5577</v>
      </c>
      <c r="N718" t="s">
        <v>5578</v>
      </c>
      <c r="O718" t="s">
        <v>5579</v>
      </c>
      <c r="P718" t="s">
        <v>5580</v>
      </c>
      <c r="Q718" t="str">
        <f>IF(amazon[[#This Row],[Discount_Percentage]] &gt;= 50, "Yes", "No")</f>
        <v>No</v>
      </c>
      <c r="R718" s="3">
        <f>amazon[[#This Row],[Actual_Price]]*amazon[[#This Row],[Rating_Count]]</f>
        <v>52932810</v>
      </c>
      <c r="S718" s="7">
        <f>IF(amazon[[#This Row],[Discount_Percentage]]&gt;=0.5, 1,0)</f>
        <v>0</v>
      </c>
      <c r="T718" s="1" t="str">
        <f>IF(amazon[[#This Row],[Discounted_Price]]&lt;200, "₹200", IF(amazon[[#This Row],[Discounted_Price]]&lt;= 500, "₹200–₹500", "&gt;₹500"))</f>
        <v>&gt;₹500</v>
      </c>
      <c r="U718" s="3">
        <f>amazon[[#This Row],[Rating]]*amazon[[#This Row],[Rating_Count]]</f>
        <v>87711.4</v>
      </c>
      <c r="V71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18">
        <f>IF(amazon[[#This Row],[Rating_Count]]&lt;1000,1, 0)</f>
        <v>0</v>
      </c>
      <c r="X718" s="3">
        <f>VALUE(amazon[[#This Row],[Rating]]*amazon[[#This Row],[Rating_Count]])</f>
        <v>87711.4</v>
      </c>
    </row>
    <row r="719" spans="1:24" x14ac:dyDescent="0.2">
      <c r="A719" t="s">
        <v>5581</v>
      </c>
      <c r="B719" t="s">
        <v>11291</v>
      </c>
      <c r="C719" t="s">
        <v>11244</v>
      </c>
      <c r="D719" s="2">
        <v>499</v>
      </c>
      <c r="E719" s="2">
        <v>799</v>
      </c>
      <c r="F719" s="2">
        <v>0.38</v>
      </c>
      <c r="G719" s="2">
        <v>4.3</v>
      </c>
      <c r="H719" s="3">
        <v>2125</v>
      </c>
      <c r="I719" t="s">
        <v>5582</v>
      </c>
      <c r="J719" t="s">
        <v>5583</v>
      </c>
      <c r="K719" t="s">
        <v>5584</v>
      </c>
      <c r="L719" t="s">
        <v>5585</v>
      </c>
      <c r="M719" t="s">
        <v>5586</v>
      </c>
      <c r="N719" t="s">
        <v>5587</v>
      </c>
      <c r="O719" t="s">
        <v>5588</v>
      </c>
      <c r="P719" t="s">
        <v>5589</v>
      </c>
      <c r="Q719" t="str">
        <f>IF(amazon[[#This Row],[Discount_Percentage]] &gt;= 50, "Yes", "No")</f>
        <v>No</v>
      </c>
      <c r="R719" s="3">
        <f>amazon[[#This Row],[Actual_Price]]*amazon[[#This Row],[Rating_Count]]</f>
        <v>1697875</v>
      </c>
      <c r="S719" s="7">
        <f>IF(amazon[[#This Row],[Discount_Percentage]]&gt;=0.5, 1,0)</f>
        <v>0</v>
      </c>
      <c r="T719" s="1" t="str">
        <f>IF(amazon[[#This Row],[Discounted_Price]]&lt;200, "₹200", IF(amazon[[#This Row],[Discounted_Price]]&lt;= 500, "₹200–₹500", "&gt;₹500"))</f>
        <v>₹200–₹500</v>
      </c>
      <c r="U719" s="3">
        <f>amazon[[#This Row],[Rating]]*amazon[[#This Row],[Rating_Count]]</f>
        <v>9137.5</v>
      </c>
      <c r="V71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19">
        <f>IF(amazon[[#This Row],[Rating_Count]]&lt;1000,1, 0)</f>
        <v>0</v>
      </c>
      <c r="X719" s="3">
        <f>VALUE(amazon[[#This Row],[Rating]]*amazon[[#This Row],[Rating_Count]])</f>
        <v>9137.5</v>
      </c>
    </row>
    <row r="720" spans="1:24" x14ac:dyDescent="0.2">
      <c r="A720" t="s">
        <v>5590</v>
      </c>
      <c r="B720" t="s">
        <v>11641</v>
      </c>
      <c r="C720" t="s">
        <v>11244</v>
      </c>
      <c r="D720" s="2">
        <v>449</v>
      </c>
      <c r="E720" s="2">
        <v>999</v>
      </c>
      <c r="F720" s="2">
        <v>0.55000000000000004</v>
      </c>
      <c r="G720" s="2">
        <v>4.3</v>
      </c>
      <c r="H720" s="3">
        <v>11330</v>
      </c>
      <c r="I720" t="s">
        <v>5591</v>
      </c>
      <c r="J720" t="s">
        <v>5592</v>
      </c>
      <c r="K720" t="s">
        <v>5593</v>
      </c>
      <c r="L720" t="s">
        <v>5594</v>
      </c>
      <c r="M720" t="s">
        <v>5595</v>
      </c>
      <c r="N720" t="s">
        <v>5596</v>
      </c>
      <c r="O720" t="s">
        <v>5266</v>
      </c>
      <c r="P720" t="s">
        <v>5597</v>
      </c>
      <c r="Q720" t="str">
        <f>IF(amazon[[#This Row],[Discount_Percentage]] &gt;= 50, "Yes", "No")</f>
        <v>No</v>
      </c>
      <c r="R720" s="3">
        <f>amazon[[#This Row],[Actual_Price]]*amazon[[#This Row],[Rating_Count]]</f>
        <v>11318670</v>
      </c>
      <c r="S720" s="7">
        <f>IF(amazon[[#This Row],[Discount_Percentage]]&gt;=0.5, 1,0)</f>
        <v>1</v>
      </c>
      <c r="T720" s="1" t="str">
        <f>IF(amazon[[#This Row],[Discounted_Price]]&lt;200, "₹200", IF(amazon[[#This Row],[Discounted_Price]]&lt;= 500, "₹200–₹500", "&gt;₹500"))</f>
        <v>₹200–₹500</v>
      </c>
      <c r="U720" s="3">
        <f>amazon[[#This Row],[Rating]]*amazon[[#This Row],[Rating_Count]]</f>
        <v>48719</v>
      </c>
      <c r="V72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20">
        <f>IF(amazon[[#This Row],[Rating_Count]]&lt;1000,1, 0)</f>
        <v>0</v>
      </c>
      <c r="X720" s="3">
        <f>VALUE(amazon[[#This Row],[Rating]]*amazon[[#This Row],[Rating_Count]])</f>
        <v>48719</v>
      </c>
    </row>
    <row r="721" spans="1:24" x14ac:dyDescent="0.2">
      <c r="A721" t="s">
        <v>5598</v>
      </c>
      <c r="B721" t="s">
        <v>11660</v>
      </c>
      <c r="C721" t="s">
        <v>11244</v>
      </c>
      <c r="D721" s="2">
        <v>999</v>
      </c>
      <c r="E721" s="2">
        <v>1999</v>
      </c>
      <c r="F721" s="2">
        <v>0.5</v>
      </c>
      <c r="G721" s="2">
        <v>4.2</v>
      </c>
      <c r="H721" s="3">
        <v>27441</v>
      </c>
      <c r="I721" t="s">
        <v>5599</v>
      </c>
      <c r="J721" t="s">
        <v>5600</v>
      </c>
      <c r="K721" t="s">
        <v>5601</v>
      </c>
      <c r="L721" t="s">
        <v>5602</v>
      </c>
      <c r="M721" t="s">
        <v>5603</v>
      </c>
      <c r="N721" t="s">
        <v>5604</v>
      </c>
      <c r="O721" t="s">
        <v>5605</v>
      </c>
      <c r="P721" t="s">
        <v>5606</v>
      </c>
      <c r="Q721" t="str">
        <f>IF(amazon[[#This Row],[Discount_Percentage]] &gt;= 50, "Yes", "No")</f>
        <v>No</v>
      </c>
      <c r="R721" s="3">
        <f>amazon[[#This Row],[Actual_Price]]*amazon[[#This Row],[Rating_Count]]</f>
        <v>54854559</v>
      </c>
      <c r="S721" s="7">
        <f>IF(amazon[[#This Row],[Discount_Percentage]]&gt;=0.5, 1,0)</f>
        <v>1</v>
      </c>
      <c r="T721" s="1" t="str">
        <f>IF(amazon[[#This Row],[Discounted_Price]]&lt;200, "₹200", IF(amazon[[#This Row],[Discounted_Price]]&lt;= 500, "₹200–₹500", "&gt;₹500"))</f>
        <v>&gt;₹500</v>
      </c>
      <c r="U721" s="3">
        <f>amazon[[#This Row],[Rating]]*amazon[[#This Row],[Rating_Count]]</f>
        <v>115252.20000000001</v>
      </c>
      <c r="V72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21">
        <f>IF(amazon[[#This Row],[Rating_Count]]&lt;1000,1, 0)</f>
        <v>0</v>
      </c>
      <c r="X721" s="3">
        <f>VALUE(amazon[[#This Row],[Rating]]*amazon[[#This Row],[Rating_Count]])</f>
        <v>115252.20000000001</v>
      </c>
    </row>
    <row r="722" spans="1:24" x14ac:dyDescent="0.2">
      <c r="A722" t="s">
        <v>5607</v>
      </c>
      <c r="B722" t="s">
        <v>11347</v>
      </c>
      <c r="C722" t="s">
        <v>11244</v>
      </c>
      <c r="D722" s="2">
        <v>69</v>
      </c>
      <c r="E722" s="2">
        <v>299</v>
      </c>
      <c r="F722" s="2">
        <v>0.77</v>
      </c>
      <c r="G722" s="2">
        <v>4.3</v>
      </c>
      <c r="H722" s="3">
        <v>255</v>
      </c>
      <c r="I722" t="s">
        <v>5608</v>
      </c>
      <c r="J722" t="s">
        <v>5609</v>
      </c>
      <c r="K722" t="s">
        <v>5610</v>
      </c>
      <c r="L722" t="s">
        <v>5611</v>
      </c>
      <c r="M722" t="s">
        <v>5612</v>
      </c>
      <c r="N722" t="s">
        <v>5613</v>
      </c>
      <c r="O722" t="s">
        <v>5614</v>
      </c>
      <c r="P722" t="s">
        <v>5615</v>
      </c>
      <c r="Q722" t="str">
        <f>IF(amazon[[#This Row],[Discount_Percentage]] &gt;= 50, "Yes", "No")</f>
        <v>No</v>
      </c>
      <c r="R722" s="3">
        <f>amazon[[#This Row],[Actual_Price]]*amazon[[#This Row],[Rating_Count]]</f>
        <v>76245</v>
      </c>
      <c r="S722" s="7">
        <f>IF(amazon[[#This Row],[Discount_Percentage]]&gt;=0.5, 1,0)</f>
        <v>1</v>
      </c>
      <c r="T722" s="1" t="str">
        <f>IF(amazon[[#This Row],[Discounted_Price]]&lt;200, "₹200", IF(amazon[[#This Row],[Discounted_Price]]&lt;= 500, "₹200–₹500", "&gt;₹500"))</f>
        <v>₹200</v>
      </c>
      <c r="U722" s="3">
        <f>amazon[[#This Row],[Rating]]*amazon[[#This Row],[Rating_Count]]</f>
        <v>1096.5</v>
      </c>
      <c r="V72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22">
        <f>IF(amazon[[#This Row],[Rating_Count]]&lt;1000,1, 0)</f>
        <v>1</v>
      </c>
      <c r="X722" s="3">
        <f>VALUE(amazon[[#This Row],[Rating]]*amazon[[#This Row],[Rating_Count]])</f>
        <v>1096.5</v>
      </c>
    </row>
    <row r="723" spans="1:24" x14ac:dyDescent="0.2">
      <c r="A723" t="s">
        <v>5616</v>
      </c>
      <c r="B723" t="s">
        <v>11661</v>
      </c>
      <c r="C723" t="s">
        <v>11244</v>
      </c>
      <c r="D723" s="2">
        <v>899</v>
      </c>
      <c r="E723" s="2">
        <v>1499</v>
      </c>
      <c r="F723" s="2">
        <v>0.4</v>
      </c>
      <c r="G723" s="2">
        <v>4.2</v>
      </c>
      <c r="H723" s="3">
        <v>23174</v>
      </c>
      <c r="I723" t="s">
        <v>5617</v>
      </c>
      <c r="J723" t="s">
        <v>5618</v>
      </c>
      <c r="K723" t="s">
        <v>5619</v>
      </c>
      <c r="L723" t="s">
        <v>5620</v>
      </c>
      <c r="M723" t="s">
        <v>5621</v>
      </c>
      <c r="N723" t="s">
        <v>5622</v>
      </c>
      <c r="O723" t="s">
        <v>5623</v>
      </c>
      <c r="P723" t="s">
        <v>5624</v>
      </c>
      <c r="Q723" t="str">
        <f>IF(amazon[[#This Row],[Discount_Percentage]] &gt;= 50, "Yes", "No")</f>
        <v>No</v>
      </c>
      <c r="R723" s="3">
        <f>amazon[[#This Row],[Actual_Price]]*amazon[[#This Row],[Rating_Count]]</f>
        <v>34737826</v>
      </c>
      <c r="S723" s="7">
        <f>IF(amazon[[#This Row],[Discount_Percentage]]&gt;=0.5, 1,0)</f>
        <v>0</v>
      </c>
      <c r="T723" s="1" t="str">
        <f>IF(amazon[[#This Row],[Discounted_Price]]&lt;200, "₹200", IF(amazon[[#This Row],[Discounted_Price]]&lt;= 500, "₹200–₹500", "&gt;₹500"))</f>
        <v>&gt;₹500</v>
      </c>
      <c r="U723" s="3">
        <f>amazon[[#This Row],[Rating]]*amazon[[#This Row],[Rating_Count]]</f>
        <v>97330.8</v>
      </c>
      <c r="V72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23">
        <f>IF(amazon[[#This Row],[Rating_Count]]&lt;1000,1, 0)</f>
        <v>0</v>
      </c>
      <c r="X723" s="3">
        <f>VALUE(amazon[[#This Row],[Rating]]*amazon[[#This Row],[Rating_Count]])</f>
        <v>97330.8</v>
      </c>
    </row>
    <row r="724" spans="1:24" x14ac:dyDescent="0.2">
      <c r="A724" t="s">
        <v>5625</v>
      </c>
      <c r="B724" t="s">
        <v>11662</v>
      </c>
      <c r="C724" t="s">
        <v>11245</v>
      </c>
      <c r="D724" s="2">
        <v>478</v>
      </c>
      <c r="E724" s="2">
        <v>699</v>
      </c>
      <c r="F724" s="2">
        <v>0.32</v>
      </c>
      <c r="G724" s="2">
        <v>3.8</v>
      </c>
      <c r="H724" s="3">
        <v>20218</v>
      </c>
      <c r="I724" t="s">
        <v>5626</v>
      </c>
      <c r="J724" t="s">
        <v>5627</v>
      </c>
      <c r="K724" t="s">
        <v>5628</v>
      </c>
      <c r="L724" t="s">
        <v>5629</v>
      </c>
      <c r="M724" t="s">
        <v>5630</v>
      </c>
      <c r="N724" t="s">
        <v>5631</v>
      </c>
      <c r="O724" t="s">
        <v>5632</v>
      </c>
      <c r="P724" t="s">
        <v>5633</v>
      </c>
      <c r="Q724" t="str">
        <f>IF(amazon[[#This Row],[Discount_Percentage]] &gt;= 50, "Yes", "No")</f>
        <v>No</v>
      </c>
      <c r="R724" s="3">
        <f>amazon[[#This Row],[Actual_Price]]*amazon[[#This Row],[Rating_Count]]</f>
        <v>14132382</v>
      </c>
      <c r="S724" s="7">
        <f>IF(amazon[[#This Row],[Discount_Percentage]]&gt;=0.5, 1,0)</f>
        <v>0</v>
      </c>
      <c r="T724" s="1" t="str">
        <f>IF(amazon[[#This Row],[Discounted_Price]]&lt;200, "₹200", IF(amazon[[#This Row],[Discounted_Price]]&lt;= 500, "₹200–₹500", "&gt;₹500"))</f>
        <v>₹200–₹500</v>
      </c>
      <c r="U724" s="3">
        <f>amazon[[#This Row],[Rating]]*amazon[[#This Row],[Rating_Count]]</f>
        <v>76828.399999999994</v>
      </c>
      <c r="V72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24">
        <f>IF(amazon[[#This Row],[Rating_Count]]&lt;1000,1, 0)</f>
        <v>0</v>
      </c>
      <c r="X724" s="3">
        <f>VALUE(amazon[[#This Row],[Rating]]*amazon[[#This Row],[Rating_Count]])</f>
        <v>76828.399999999994</v>
      </c>
    </row>
    <row r="725" spans="1:24" x14ac:dyDescent="0.2">
      <c r="A725" t="s">
        <v>5634</v>
      </c>
      <c r="B725" t="s">
        <v>11663</v>
      </c>
      <c r="C725" t="s">
        <v>11244</v>
      </c>
      <c r="D725" s="2">
        <v>1399</v>
      </c>
      <c r="E725" s="2">
        <v>2490</v>
      </c>
      <c r="F725" s="2">
        <v>0.44</v>
      </c>
      <c r="G725" s="2">
        <v>4.3</v>
      </c>
      <c r="H725" s="3">
        <v>11074</v>
      </c>
      <c r="I725" t="s">
        <v>5635</v>
      </c>
      <c r="J725" t="s">
        <v>5636</v>
      </c>
      <c r="K725" t="s">
        <v>5637</v>
      </c>
      <c r="L725" t="s">
        <v>5638</v>
      </c>
      <c r="M725" t="s">
        <v>5639</v>
      </c>
      <c r="N725" t="s">
        <v>5640</v>
      </c>
      <c r="O725" t="s">
        <v>5641</v>
      </c>
      <c r="P725" t="s">
        <v>5642</v>
      </c>
      <c r="Q725" t="str">
        <f>IF(amazon[[#This Row],[Discount_Percentage]] &gt;= 50, "Yes", "No")</f>
        <v>No</v>
      </c>
      <c r="R725" s="3">
        <f>amazon[[#This Row],[Actual_Price]]*amazon[[#This Row],[Rating_Count]]</f>
        <v>27574260</v>
      </c>
      <c r="S725" s="7">
        <f>IF(amazon[[#This Row],[Discount_Percentage]]&gt;=0.5, 1,0)</f>
        <v>0</v>
      </c>
      <c r="T725" s="1" t="str">
        <f>IF(amazon[[#This Row],[Discounted_Price]]&lt;200, "₹200", IF(amazon[[#This Row],[Discounted_Price]]&lt;= 500, "₹200–₹500", "&gt;₹500"))</f>
        <v>&gt;₹500</v>
      </c>
      <c r="U725" s="3">
        <f>amazon[[#This Row],[Rating]]*amazon[[#This Row],[Rating_Count]]</f>
        <v>47618.2</v>
      </c>
      <c r="V72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25">
        <f>IF(amazon[[#This Row],[Rating_Count]]&lt;1000,1, 0)</f>
        <v>0</v>
      </c>
      <c r="X725" s="3">
        <f>VALUE(amazon[[#This Row],[Rating]]*amazon[[#This Row],[Rating_Count]])</f>
        <v>47618.2</v>
      </c>
    </row>
    <row r="726" spans="1:24" x14ac:dyDescent="0.2">
      <c r="A726" t="s">
        <v>5643</v>
      </c>
      <c r="B726" t="s">
        <v>11347</v>
      </c>
      <c r="C726" t="s">
        <v>11244</v>
      </c>
      <c r="D726" s="2">
        <v>149</v>
      </c>
      <c r="E726" s="2">
        <v>499</v>
      </c>
      <c r="F726" s="2">
        <v>0.7</v>
      </c>
      <c r="G726" s="2">
        <v>4.0999999999999996</v>
      </c>
      <c r="H726" s="3">
        <v>25607</v>
      </c>
      <c r="I726" t="s">
        <v>5644</v>
      </c>
      <c r="J726" t="s">
        <v>5645</v>
      </c>
      <c r="K726" t="s">
        <v>5646</v>
      </c>
      <c r="L726" t="s">
        <v>5647</v>
      </c>
      <c r="M726" t="s">
        <v>5648</v>
      </c>
      <c r="N726" t="s">
        <v>5649</v>
      </c>
      <c r="O726" t="s">
        <v>5650</v>
      </c>
      <c r="P726" t="s">
        <v>5651</v>
      </c>
      <c r="Q726" t="str">
        <f>IF(amazon[[#This Row],[Discount_Percentage]] &gt;= 50, "Yes", "No")</f>
        <v>No</v>
      </c>
      <c r="R726" s="3">
        <f>amazon[[#This Row],[Actual_Price]]*amazon[[#This Row],[Rating_Count]]</f>
        <v>12777893</v>
      </c>
      <c r="S726" s="7">
        <f>IF(amazon[[#This Row],[Discount_Percentage]]&gt;=0.5, 1,0)</f>
        <v>1</v>
      </c>
      <c r="T726" s="1" t="str">
        <f>IF(amazon[[#This Row],[Discounted_Price]]&lt;200, "₹200", IF(amazon[[#This Row],[Discounted_Price]]&lt;= 500, "₹200–₹500", "&gt;₹500"))</f>
        <v>₹200</v>
      </c>
      <c r="U726" s="3">
        <f>amazon[[#This Row],[Rating]]*amazon[[#This Row],[Rating_Count]]</f>
        <v>104988.7</v>
      </c>
      <c r="V72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26">
        <f>IF(amazon[[#This Row],[Rating_Count]]&lt;1000,1, 0)</f>
        <v>0</v>
      </c>
      <c r="X726" s="3">
        <f>VALUE(amazon[[#This Row],[Rating]]*amazon[[#This Row],[Rating_Count]])</f>
        <v>104988.7</v>
      </c>
    </row>
    <row r="727" spans="1:24" x14ac:dyDescent="0.2">
      <c r="A727" t="s">
        <v>5652</v>
      </c>
      <c r="B727" t="s">
        <v>11664</v>
      </c>
      <c r="C727" t="s">
        <v>11248</v>
      </c>
      <c r="D727" s="2">
        <v>1799</v>
      </c>
      <c r="E727" s="2">
        <v>4990</v>
      </c>
      <c r="F727" s="2">
        <v>0.64</v>
      </c>
      <c r="G727" s="2">
        <v>4.2</v>
      </c>
      <c r="H727" s="3">
        <v>41226</v>
      </c>
      <c r="I727" t="s">
        <v>5653</v>
      </c>
      <c r="J727" t="s">
        <v>5654</v>
      </c>
      <c r="K727" t="s">
        <v>5655</v>
      </c>
      <c r="L727" t="s">
        <v>5656</v>
      </c>
      <c r="M727" t="s">
        <v>5657</v>
      </c>
      <c r="N727" t="s">
        <v>5658</v>
      </c>
      <c r="O727" t="s">
        <v>5659</v>
      </c>
      <c r="P727" t="s">
        <v>5660</v>
      </c>
      <c r="Q727" t="str">
        <f>IF(amazon[[#This Row],[Discount_Percentage]] &gt;= 50, "Yes", "No")</f>
        <v>No</v>
      </c>
      <c r="R727" s="3">
        <f>amazon[[#This Row],[Actual_Price]]*amazon[[#This Row],[Rating_Count]]</f>
        <v>205717740</v>
      </c>
      <c r="S727" s="7">
        <f>IF(amazon[[#This Row],[Discount_Percentage]]&gt;=0.5, 1,0)</f>
        <v>1</v>
      </c>
      <c r="T727" s="1" t="str">
        <f>IF(amazon[[#This Row],[Discounted_Price]]&lt;200, "₹200", IF(amazon[[#This Row],[Discounted_Price]]&lt;= 500, "₹200–₹500", "&gt;₹500"))</f>
        <v>&gt;₹500</v>
      </c>
      <c r="U727" s="3">
        <f>amazon[[#This Row],[Rating]]*amazon[[#This Row],[Rating_Count]]</f>
        <v>173149.2</v>
      </c>
      <c r="V72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27">
        <f>IF(amazon[[#This Row],[Rating_Count]]&lt;1000,1, 0)</f>
        <v>0</v>
      </c>
      <c r="X727" s="3">
        <f>VALUE(amazon[[#This Row],[Rating]]*amazon[[#This Row],[Rating_Count]])</f>
        <v>173149.2</v>
      </c>
    </row>
    <row r="728" spans="1:24" x14ac:dyDescent="0.2">
      <c r="A728" t="s">
        <v>5661</v>
      </c>
      <c r="B728" t="s">
        <v>11665</v>
      </c>
      <c r="C728" t="s">
        <v>11246</v>
      </c>
      <c r="D728" s="2">
        <v>425</v>
      </c>
      <c r="E728" s="2">
        <v>999</v>
      </c>
      <c r="F728" s="2">
        <v>0.56999999999999995</v>
      </c>
      <c r="G728" s="2">
        <v>4</v>
      </c>
      <c r="H728" s="3">
        <v>2581</v>
      </c>
      <c r="I728" t="s">
        <v>5662</v>
      </c>
      <c r="J728" t="s">
        <v>5663</v>
      </c>
      <c r="K728" t="s">
        <v>5664</v>
      </c>
      <c r="L728" t="s">
        <v>5665</v>
      </c>
      <c r="M728" t="s">
        <v>5666</v>
      </c>
      <c r="N728" t="s">
        <v>5667</v>
      </c>
      <c r="O728" t="s">
        <v>5668</v>
      </c>
      <c r="P728" t="s">
        <v>5669</v>
      </c>
      <c r="Q728" t="str">
        <f>IF(amazon[[#This Row],[Discount_Percentage]] &gt;= 50, "Yes", "No")</f>
        <v>No</v>
      </c>
      <c r="R728" s="3">
        <f>amazon[[#This Row],[Actual_Price]]*amazon[[#This Row],[Rating_Count]]</f>
        <v>2578419</v>
      </c>
      <c r="S728" s="7">
        <f>IF(amazon[[#This Row],[Discount_Percentage]]&gt;=0.5, 1,0)</f>
        <v>1</v>
      </c>
      <c r="T728" s="1" t="str">
        <f>IF(amazon[[#This Row],[Discounted_Price]]&lt;200, "₹200", IF(amazon[[#This Row],[Discounted_Price]]&lt;= 500, "₹200–₹500", "&gt;₹500"))</f>
        <v>₹200–₹500</v>
      </c>
      <c r="U728" s="3">
        <f>amazon[[#This Row],[Rating]]*amazon[[#This Row],[Rating_Count]]</f>
        <v>10324</v>
      </c>
      <c r="V72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28">
        <f>IF(amazon[[#This Row],[Rating_Count]]&lt;1000,1, 0)</f>
        <v>0</v>
      </c>
      <c r="X728" s="3">
        <f>VALUE(amazon[[#This Row],[Rating]]*amazon[[#This Row],[Rating_Count]])</f>
        <v>10324</v>
      </c>
    </row>
    <row r="729" spans="1:24" x14ac:dyDescent="0.2">
      <c r="A729" t="s">
        <v>5670</v>
      </c>
      <c r="B729" t="s">
        <v>11664</v>
      </c>
      <c r="C729" t="s">
        <v>11248</v>
      </c>
      <c r="D729" s="2">
        <v>999</v>
      </c>
      <c r="E729" s="2">
        <v>2490</v>
      </c>
      <c r="F729" s="2">
        <v>0.6</v>
      </c>
      <c r="G729" s="2">
        <v>4.0999999999999996</v>
      </c>
      <c r="H729" s="3">
        <v>18331</v>
      </c>
      <c r="I729" t="s">
        <v>5671</v>
      </c>
      <c r="J729" t="s">
        <v>5672</v>
      </c>
      <c r="K729" t="s">
        <v>5673</v>
      </c>
      <c r="L729" t="s">
        <v>5674</v>
      </c>
      <c r="M729" t="s">
        <v>5675</v>
      </c>
      <c r="N729" t="s">
        <v>5676</v>
      </c>
      <c r="O729" t="s">
        <v>5677</v>
      </c>
      <c r="P729" t="s">
        <v>5678</v>
      </c>
      <c r="Q729" t="str">
        <f>IF(amazon[[#This Row],[Discount_Percentage]] &gt;= 50, "Yes", "No")</f>
        <v>No</v>
      </c>
      <c r="R729" s="3">
        <f>amazon[[#This Row],[Actual_Price]]*amazon[[#This Row],[Rating_Count]]</f>
        <v>45644190</v>
      </c>
      <c r="S729" s="7">
        <f>IF(amazon[[#This Row],[Discount_Percentage]]&gt;=0.5, 1,0)</f>
        <v>1</v>
      </c>
      <c r="T729" s="1" t="str">
        <f>IF(amazon[[#This Row],[Discounted_Price]]&lt;200, "₹200", IF(amazon[[#This Row],[Discounted_Price]]&lt;= 500, "₹200–₹500", "&gt;₹500"))</f>
        <v>&gt;₹500</v>
      </c>
      <c r="U729" s="3">
        <f>amazon[[#This Row],[Rating]]*amazon[[#This Row],[Rating_Count]]</f>
        <v>75157.099999999991</v>
      </c>
      <c r="V72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29">
        <f>IF(amazon[[#This Row],[Rating_Count]]&lt;1000,1, 0)</f>
        <v>0</v>
      </c>
      <c r="X729" s="3">
        <f>VALUE(amazon[[#This Row],[Rating]]*amazon[[#This Row],[Rating_Count]])</f>
        <v>75157.099999999991</v>
      </c>
    </row>
    <row r="730" spans="1:24" x14ac:dyDescent="0.2">
      <c r="A730" t="s">
        <v>5679</v>
      </c>
      <c r="B730" t="s">
        <v>11291</v>
      </c>
      <c r="C730" t="s">
        <v>11244</v>
      </c>
      <c r="D730" s="2">
        <v>378</v>
      </c>
      <c r="E730" s="2">
        <v>999</v>
      </c>
      <c r="F730" s="2">
        <v>0.62</v>
      </c>
      <c r="G730" s="2">
        <v>4.0999999999999996</v>
      </c>
      <c r="H730" s="3">
        <v>1779</v>
      </c>
      <c r="I730" t="s">
        <v>5680</v>
      </c>
      <c r="J730" t="s">
        <v>5681</v>
      </c>
      <c r="K730" t="s">
        <v>5682</v>
      </c>
      <c r="L730" t="s">
        <v>5683</v>
      </c>
      <c r="M730" t="s">
        <v>5684</v>
      </c>
      <c r="N730" t="s">
        <v>5685</v>
      </c>
      <c r="O730" t="s">
        <v>5686</v>
      </c>
      <c r="P730" t="s">
        <v>5687</v>
      </c>
      <c r="Q730" t="str">
        <f>IF(amazon[[#This Row],[Discount_Percentage]] &gt;= 50, "Yes", "No")</f>
        <v>No</v>
      </c>
      <c r="R730" s="3">
        <f>amazon[[#This Row],[Actual_Price]]*amazon[[#This Row],[Rating_Count]]</f>
        <v>1777221</v>
      </c>
      <c r="S730" s="7">
        <f>IF(amazon[[#This Row],[Discount_Percentage]]&gt;=0.5, 1,0)</f>
        <v>1</v>
      </c>
      <c r="T730" s="1" t="str">
        <f>IF(amazon[[#This Row],[Discounted_Price]]&lt;200, "₹200", IF(amazon[[#This Row],[Discounted_Price]]&lt;= 500, "₹200–₹500", "&gt;₹500"))</f>
        <v>₹200–₹500</v>
      </c>
      <c r="U730" s="3">
        <f>amazon[[#This Row],[Rating]]*amazon[[#This Row],[Rating_Count]]</f>
        <v>7293.9</v>
      </c>
      <c r="V73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30">
        <f>IF(amazon[[#This Row],[Rating_Count]]&lt;1000,1, 0)</f>
        <v>0</v>
      </c>
      <c r="X730" s="3">
        <f>VALUE(amazon[[#This Row],[Rating]]*amazon[[#This Row],[Rating_Count]])</f>
        <v>7293.9</v>
      </c>
    </row>
    <row r="731" spans="1:24" x14ac:dyDescent="0.2">
      <c r="A731" t="s">
        <v>5688</v>
      </c>
      <c r="B731" t="s">
        <v>11666</v>
      </c>
      <c r="C731" t="s">
        <v>11249</v>
      </c>
      <c r="D731" s="2">
        <v>99</v>
      </c>
      <c r="E731" s="2">
        <v>99</v>
      </c>
      <c r="F731" s="2">
        <v>0</v>
      </c>
      <c r="G731" s="2">
        <v>4.3</v>
      </c>
      <c r="H731" s="3">
        <v>388</v>
      </c>
      <c r="I731" t="s">
        <v>5689</v>
      </c>
      <c r="J731" t="s">
        <v>5690</v>
      </c>
      <c r="K731" t="s">
        <v>5691</v>
      </c>
      <c r="L731" t="s">
        <v>5692</v>
      </c>
      <c r="M731" t="s">
        <v>5693</v>
      </c>
      <c r="N731" t="s">
        <v>5694</v>
      </c>
      <c r="O731" t="s">
        <v>5695</v>
      </c>
      <c r="P731" t="s">
        <v>5696</v>
      </c>
      <c r="Q731" t="str">
        <f>IF(amazon[[#This Row],[Discount_Percentage]] &gt;= 50, "Yes", "No")</f>
        <v>No</v>
      </c>
      <c r="R731" s="3">
        <f>amazon[[#This Row],[Actual_Price]]*amazon[[#This Row],[Rating_Count]]</f>
        <v>38412</v>
      </c>
      <c r="S731" s="7">
        <f>IF(amazon[[#This Row],[Discount_Percentage]]&gt;=0.5, 1,0)</f>
        <v>0</v>
      </c>
      <c r="T731" s="1" t="str">
        <f>IF(amazon[[#This Row],[Discounted_Price]]&lt;200, "₹200", IF(amazon[[#This Row],[Discounted_Price]]&lt;= 500, "₹200–₹500", "&gt;₹500"))</f>
        <v>₹200</v>
      </c>
      <c r="U731" s="3">
        <f>amazon[[#This Row],[Rating]]*amazon[[#This Row],[Rating_Count]]</f>
        <v>1668.3999999999999</v>
      </c>
      <c r="V73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31">
        <f>IF(amazon[[#This Row],[Rating_Count]]&lt;1000,1, 0)</f>
        <v>1</v>
      </c>
      <c r="X731" s="3">
        <f>VALUE(amazon[[#This Row],[Rating]]*amazon[[#This Row],[Rating_Count]])</f>
        <v>1668.3999999999999</v>
      </c>
    </row>
    <row r="732" spans="1:24" x14ac:dyDescent="0.2">
      <c r="A732" t="s">
        <v>5697</v>
      </c>
      <c r="B732" t="s">
        <v>11667</v>
      </c>
      <c r="C732" t="s">
        <v>11244</v>
      </c>
      <c r="D732" s="2">
        <v>1499</v>
      </c>
      <c r="E732" s="2">
        <v>2999</v>
      </c>
      <c r="F732" s="2">
        <v>0.5</v>
      </c>
      <c r="G732" s="2">
        <v>4.5</v>
      </c>
      <c r="H732" s="3">
        <v>8656</v>
      </c>
      <c r="I732" t="s">
        <v>5698</v>
      </c>
      <c r="J732" t="s">
        <v>5699</v>
      </c>
      <c r="K732" t="s">
        <v>5700</v>
      </c>
      <c r="L732" t="s">
        <v>5701</v>
      </c>
      <c r="M732" t="s">
        <v>5702</v>
      </c>
      <c r="N732" t="s">
        <v>5703</v>
      </c>
      <c r="O732" t="s">
        <v>5704</v>
      </c>
      <c r="P732" t="s">
        <v>5705</v>
      </c>
      <c r="Q732" t="str">
        <f>IF(amazon[[#This Row],[Discount_Percentage]] &gt;= 50, "Yes", "No")</f>
        <v>No</v>
      </c>
      <c r="R732" s="3">
        <f>amazon[[#This Row],[Actual_Price]]*amazon[[#This Row],[Rating_Count]]</f>
        <v>25959344</v>
      </c>
      <c r="S732" s="7">
        <f>IF(amazon[[#This Row],[Discount_Percentage]]&gt;=0.5, 1,0)</f>
        <v>1</v>
      </c>
      <c r="T732" s="1" t="str">
        <f>IF(amazon[[#This Row],[Discounted_Price]]&lt;200, "₹200", IF(amazon[[#This Row],[Discounted_Price]]&lt;= 500, "₹200–₹500", "&gt;₹500"))</f>
        <v>&gt;₹500</v>
      </c>
      <c r="U732" s="3">
        <f>amazon[[#This Row],[Rating]]*amazon[[#This Row],[Rating_Count]]</f>
        <v>38952</v>
      </c>
      <c r="V73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32">
        <f>IF(amazon[[#This Row],[Rating_Count]]&lt;1000,1, 0)</f>
        <v>0</v>
      </c>
      <c r="X732" s="3">
        <f>VALUE(amazon[[#This Row],[Rating]]*amazon[[#This Row],[Rating_Count]])</f>
        <v>38952</v>
      </c>
    </row>
    <row r="733" spans="1:24" x14ac:dyDescent="0.2">
      <c r="A733" t="s">
        <v>5706</v>
      </c>
      <c r="B733" t="s">
        <v>11668</v>
      </c>
      <c r="C733" t="s">
        <v>11244</v>
      </c>
      <c r="D733" s="2">
        <v>1815</v>
      </c>
      <c r="E733" s="2">
        <v>3100</v>
      </c>
      <c r="F733" s="2">
        <v>0.41</v>
      </c>
      <c r="G733" s="2">
        <v>4.5</v>
      </c>
      <c r="H733" s="3">
        <v>92925</v>
      </c>
      <c r="I733" t="s">
        <v>5707</v>
      </c>
      <c r="J733" t="s">
        <v>5708</v>
      </c>
      <c r="K733" t="s">
        <v>5709</v>
      </c>
      <c r="L733" t="s">
        <v>5710</v>
      </c>
      <c r="M733" t="s">
        <v>5711</v>
      </c>
      <c r="N733" t="s">
        <v>5712</v>
      </c>
      <c r="O733" t="s">
        <v>5713</v>
      </c>
      <c r="P733" t="s">
        <v>5714</v>
      </c>
      <c r="Q733" t="str">
        <f>IF(amazon[[#This Row],[Discount_Percentage]] &gt;= 50, "Yes", "No")</f>
        <v>No</v>
      </c>
      <c r="R733" s="3">
        <f>amazon[[#This Row],[Actual_Price]]*amazon[[#This Row],[Rating_Count]]</f>
        <v>288067500</v>
      </c>
      <c r="S733" s="7">
        <f>IF(amazon[[#This Row],[Discount_Percentage]]&gt;=0.5, 1,0)</f>
        <v>0</v>
      </c>
      <c r="T733" s="1" t="str">
        <f>IF(amazon[[#This Row],[Discounted_Price]]&lt;200, "₹200", IF(amazon[[#This Row],[Discounted_Price]]&lt;= 500, "₹200–₹500", "&gt;₹500"))</f>
        <v>&gt;₹500</v>
      </c>
      <c r="U733" s="3">
        <f>amazon[[#This Row],[Rating]]*amazon[[#This Row],[Rating_Count]]</f>
        <v>418162.5</v>
      </c>
      <c r="V73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33">
        <f>IF(amazon[[#This Row],[Rating_Count]]&lt;1000,1, 0)</f>
        <v>0</v>
      </c>
      <c r="X733" s="3">
        <f>VALUE(amazon[[#This Row],[Rating]]*amazon[[#This Row],[Rating_Count]])</f>
        <v>418162.5</v>
      </c>
    </row>
    <row r="734" spans="1:24" x14ac:dyDescent="0.2">
      <c r="A734" t="s">
        <v>5715</v>
      </c>
      <c r="B734" t="s">
        <v>11584</v>
      </c>
      <c r="C734" t="s">
        <v>11249</v>
      </c>
      <c r="D734" s="2">
        <v>67</v>
      </c>
      <c r="E734" s="2">
        <v>75</v>
      </c>
      <c r="F734" s="2">
        <v>0.11</v>
      </c>
      <c r="G734" s="2">
        <v>4.0999999999999996</v>
      </c>
      <c r="H734" s="3">
        <v>1269</v>
      </c>
      <c r="I734" t="s">
        <v>5716</v>
      </c>
      <c r="J734" t="s">
        <v>5717</v>
      </c>
      <c r="K734" t="s">
        <v>5718</v>
      </c>
      <c r="L734" t="s">
        <v>5719</v>
      </c>
      <c r="M734" t="s">
        <v>5720</v>
      </c>
      <c r="N734" t="s">
        <v>5721</v>
      </c>
      <c r="O734" t="s">
        <v>5722</v>
      </c>
      <c r="P734" t="s">
        <v>5723</v>
      </c>
      <c r="Q734" t="str">
        <f>IF(amazon[[#This Row],[Discount_Percentage]] &gt;= 50, "Yes", "No")</f>
        <v>No</v>
      </c>
      <c r="R734" s="3">
        <f>amazon[[#This Row],[Actual_Price]]*amazon[[#This Row],[Rating_Count]]</f>
        <v>95175</v>
      </c>
      <c r="S734" s="7">
        <f>IF(amazon[[#This Row],[Discount_Percentage]]&gt;=0.5, 1,0)</f>
        <v>0</v>
      </c>
      <c r="T734" s="1" t="str">
        <f>IF(amazon[[#This Row],[Discounted_Price]]&lt;200, "₹200", IF(amazon[[#This Row],[Discounted_Price]]&lt;= 500, "₹200–₹500", "&gt;₹500"))</f>
        <v>₹200</v>
      </c>
      <c r="U734" s="3">
        <f>amazon[[#This Row],[Rating]]*amazon[[#This Row],[Rating_Count]]</f>
        <v>5202.8999999999996</v>
      </c>
      <c r="V73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34">
        <f>IF(amazon[[#This Row],[Rating_Count]]&lt;1000,1, 0)</f>
        <v>0</v>
      </c>
      <c r="X734" s="3">
        <f>VALUE(amazon[[#This Row],[Rating]]*amazon[[#This Row],[Rating_Count]])</f>
        <v>5202.8999999999996</v>
      </c>
    </row>
    <row r="735" spans="1:24" x14ac:dyDescent="0.2">
      <c r="A735" t="s">
        <v>5724</v>
      </c>
      <c r="B735" t="s">
        <v>11291</v>
      </c>
      <c r="C735" t="s">
        <v>11244</v>
      </c>
      <c r="D735" s="2">
        <v>1889</v>
      </c>
      <c r="E735" s="2">
        <v>2699</v>
      </c>
      <c r="F735" s="2">
        <v>0.3</v>
      </c>
      <c r="G735" s="2">
        <v>4.3</v>
      </c>
      <c r="H735" s="3">
        <v>17394</v>
      </c>
      <c r="I735" t="s">
        <v>5725</v>
      </c>
      <c r="J735" t="s">
        <v>5726</v>
      </c>
      <c r="K735" t="s">
        <v>5727</v>
      </c>
      <c r="L735" t="s">
        <v>5728</v>
      </c>
      <c r="M735" t="s">
        <v>5729</v>
      </c>
      <c r="N735" t="s">
        <v>5730</v>
      </c>
      <c r="O735" t="s">
        <v>5731</v>
      </c>
      <c r="P735" t="s">
        <v>5732</v>
      </c>
      <c r="Q735" t="str">
        <f>IF(amazon[[#This Row],[Discount_Percentage]] &gt;= 50, "Yes", "No")</f>
        <v>No</v>
      </c>
      <c r="R735" s="3">
        <f>amazon[[#This Row],[Actual_Price]]*amazon[[#This Row],[Rating_Count]]</f>
        <v>46946406</v>
      </c>
      <c r="S735" s="7">
        <f>IF(amazon[[#This Row],[Discount_Percentage]]&gt;=0.5, 1,0)</f>
        <v>0</v>
      </c>
      <c r="T735" s="1" t="str">
        <f>IF(amazon[[#This Row],[Discounted_Price]]&lt;200, "₹200", IF(amazon[[#This Row],[Discounted_Price]]&lt;= 500, "₹200–₹500", "&gt;₹500"))</f>
        <v>&gt;₹500</v>
      </c>
      <c r="U735" s="3">
        <f>amazon[[#This Row],[Rating]]*amazon[[#This Row],[Rating_Count]]</f>
        <v>74794.2</v>
      </c>
      <c r="V73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35">
        <f>IF(amazon[[#This Row],[Rating_Count]]&lt;1000,1, 0)</f>
        <v>0</v>
      </c>
      <c r="X735" s="3">
        <f>VALUE(amazon[[#This Row],[Rating]]*amazon[[#This Row],[Rating_Count]])</f>
        <v>74794.2</v>
      </c>
    </row>
    <row r="736" spans="1:24" x14ac:dyDescent="0.2">
      <c r="A736" t="s">
        <v>5733</v>
      </c>
      <c r="B736" t="s">
        <v>11350</v>
      </c>
      <c r="C736" t="s">
        <v>11248</v>
      </c>
      <c r="D736" s="2">
        <v>499</v>
      </c>
      <c r="E736" s="2">
        <v>1499</v>
      </c>
      <c r="F736" s="2">
        <v>0.67</v>
      </c>
      <c r="G736" s="2">
        <v>3.6</v>
      </c>
      <c r="H736" s="3">
        <v>9169</v>
      </c>
      <c r="I736" t="s">
        <v>5734</v>
      </c>
      <c r="J736" t="s">
        <v>5735</v>
      </c>
      <c r="K736" t="s">
        <v>5736</v>
      </c>
      <c r="L736" t="s">
        <v>5737</v>
      </c>
      <c r="M736" t="s">
        <v>5738</v>
      </c>
      <c r="N736" t="s">
        <v>5739</v>
      </c>
      <c r="O736" t="s">
        <v>5740</v>
      </c>
      <c r="P736" t="s">
        <v>5741</v>
      </c>
      <c r="Q736" t="str">
        <f>IF(amazon[[#This Row],[Discount_Percentage]] &gt;= 50, "Yes", "No")</f>
        <v>No</v>
      </c>
      <c r="R736" s="3">
        <f>amazon[[#This Row],[Actual_Price]]*amazon[[#This Row],[Rating_Count]]</f>
        <v>13744331</v>
      </c>
      <c r="S736" s="7">
        <f>IF(amazon[[#This Row],[Discount_Percentage]]&gt;=0.5, 1,0)</f>
        <v>1</v>
      </c>
      <c r="T736" s="1" t="str">
        <f>IF(amazon[[#This Row],[Discounted_Price]]&lt;200, "₹200", IF(amazon[[#This Row],[Discounted_Price]]&lt;= 500, "₹200–₹500", "&gt;₹500"))</f>
        <v>₹200–₹500</v>
      </c>
      <c r="U736" s="3">
        <f>amazon[[#This Row],[Rating]]*amazon[[#This Row],[Rating_Count]]</f>
        <v>33008.400000000001</v>
      </c>
      <c r="V73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36">
        <f>IF(amazon[[#This Row],[Rating_Count]]&lt;1000,1, 0)</f>
        <v>0</v>
      </c>
      <c r="X736" s="3">
        <f>VALUE(amazon[[#This Row],[Rating]]*amazon[[#This Row],[Rating_Count]])</f>
        <v>33008.400000000001</v>
      </c>
    </row>
    <row r="737" spans="1:24" x14ac:dyDescent="0.2">
      <c r="A737" t="s">
        <v>5742</v>
      </c>
      <c r="B737" t="s">
        <v>11669</v>
      </c>
      <c r="C737" t="s">
        <v>11244</v>
      </c>
      <c r="D737" s="2">
        <v>499</v>
      </c>
      <c r="E737" s="2">
        <v>999</v>
      </c>
      <c r="F737" s="2">
        <v>0.5</v>
      </c>
      <c r="G737" s="2">
        <v>4.4000000000000004</v>
      </c>
      <c r="H737" s="3">
        <v>1030</v>
      </c>
      <c r="I737" t="s">
        <v>5743</v>
      </c>
      <c r="J737" t="s">
        <v>5744</v>
      </c>
      <c r="K737" t="s">
        <v>5745</v>
      </c>
      <c r="L737" t="s">
        <v>5746</v>
      </c>
      <c r="M737" t="s">
        <v>5747</v>
      </c>
      <c r="N737" t="s">
        <v>5748</v>
      </c>
      <c r="O737" t="s">
        <v>5749</v>
      </c>
      <c r="P737" t="s">
        <v>5750</v>
      </c>
      <c r="Q737" t="str">
        <f>IF(amazon[[#This Row],[Discount_Percentage]] &gt;= 50, "Yes", "No")</f>
        <v>No</v>
      </c>
      <c r="R737" s="3">
        <f>amazon[[#This Row],[Actual_Price]]*amazon[[#This Row],[Rating_Count]]</f>
        <v>1028970</v>
      </c>
      <c r="S737" s="7">
        <f>IF(amazon[[#This Row],[Discount_Percentage]]&gt;=0.5, 1,0)</f>
        <v>1</v>
      </c>
      <c r="T737" s="1" t="str">
        <f>IF(amazon[[#This Row],[Discounted_Price]]&lt;200, "₹200", IF(amazon[[#This Row],[Discounted_Price]]&lt;= 500, "₹200–₹500", "&gt;₹500"))</f>
        <v>₹200–₹500</v>
      </c>
      <c r="U737" s="3">
        <f>amazon[[#This Row],[Rating]]*amazon[[#This Row],[Rating_Count]]</f>
        <v>4532</v>
      </c>
      <c r="V73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37">
        <f>IF(amazon[[#This Row],[Rating_Count]]&lt;1000,1, 0)</f>
        <v>0</v>
      </c>
      <c r="X737" s="3">
        <f>VALUE(amazon[[#This Row],[Rating]]*amazon[[#This Row],[Rating_Count]])</f>
        <v>4532</v>
      </c>
    </row>
    <row r="738" spans="1:24" x14ac:dyDescent="0.2">
      <c r="A738" t="s">
        <v>5751</v>
      </c>
      <c r="B738" t="s">
        <v>11670</v>
      </c>
      <c r="C738" t="s">
        <v>11244</v>
      </c>
      <c r="D738" s="2">
        <v>5799</v>
      </c>
      <c r="E738" s="2">
        <v>7999</v>
      </c>
      <c r="F738" s="2">
        <v>0.28000000000000003</v>
      </c>
      <c r="G738" s="2">
        <v>4.5</v>
      </c>
      <c r="H738" s="3">
        <v>50273</v>
      </c>
      <c r="I738" t="s">
        <v>5752</v>
      </c>
      <c r="J738" t="s">
        <v>5753</v>
      </c>
      <c r="K738" t="s">
        <v>5754</v>
      </c>
      <c r="L738" t="s">
        <v>5755</v>
      </c>
      <c r="M738" t="s">
        <v>5756</v>
      </c>
      <c r="N738" t="s">
        <v>5757</v>
      </c>
      <c r="O738" t="s">
        <v>5758</v>
      </c>
      <c r="P738" t="s">
        <v>5759</v>
      </c>
      <c r="Q738" t="str">
        <f>IF(amazon[[#This Row],[Discount_Percentage]] &gt;= 50, "Yes", "No")</f>
        <v>No</v>
      </c>
      <c r="R738" s="3">
        <f>amazon[[#This Row],[Actual_Price]]*amazon[[#This Row],[Rating_Count]]</f>
        <v>402133727</v>
      </c>
      <c r="S738" s="7">
        <f>IF(amazon[[#This Row],[Discount_Percentage]]&gt;=0.5, 1,0)</f>
        <v>0</v>
      </c>
      <c r="T738" s="1" t="str">
        <f>IF(amazon[[#This Row],[Discounted_Price]]&lt;200, "₹200", IF(amazon[[#This Row],[Discounted_Price]]&lt;= 500, "₹200–₹500", "&gt;₹500"))</f>
        <v>&gt;₹500</v>
      </c>
      <c r="U738" s="3">
        <f>amazon[[#This Row],[Rating]]*amazon[[#This Row],[Rating_Count]]</f>
        <v>226228.5</v>
      </c>
      <c r="V73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38">
        <f>IF(amazon[[#This Row],[Rating_Count]]&lt;1000,1, 0)</f>
        <v>0</v>
      </c>
      <c r="X738" s="3">
        <f>VALUE(amazon[[#This Row],[Rating]]*amazon[[#This Row],[Rating_Count]])</f>
        <v>226228.5</v>
      </c>
    </row>
    <row r="739" spans="1:24" x14ac:dyDescent="0.2">
      <c r="A739" t="s">
        <v>5760</v>
      </c>
      <c r="B739" t="s">
        <v>11350</v>
      </c>
      <c r="C739" t="s">
        <v>11248</v>
      </c>
      <c r="D739" s="2">
        <v>499</v>
      </c>
      <c r="E739" s="2">
        <v>799</v>
      </c>
      <c r="F739" s="2">
        <v>0.38</v>
      </c>
      <c r="G739" s="2">
        <v>3.9</v>
      </c>
      <c r="H739" s="3">
        <v>6742</v>
      </c>
      <c r="I739" t="s">
        <v>5761</v>
      </c>
      <c r="J739" t="s">
        <v>5762</v>
      </c>
      <c r="K739" t="s">
        <v>5763</v>
      </c>
      <c r="L739" t="s">
        <v>5764</v>
      </c>
      <c r="M739" t="s">
        <v>5765</v>
      </c>
      <c r="N739" t="s">
        <v>5766</v>
      </c>
      <c r="O739" t="s">
        <v>5767</v>
      </c>
      <c r="P739" t="s">
        <v>5768</v>
      </c>
      <c r="Q739" t="str">
        <f>IF(amazon[[#This Row],[Discount_Percentage]] &gt;= 50, "Yes", "No")</f>
        <v>No</v>
      </c>
      <c r="R739" s="3">
        <f>amazon[[#This Row],[Actual_Price]]*amazon[[#This Row],[Rating_Count]]</f>
        <v>5386858</v>
      </c>
      <c r="S739" s="7">
        <f>IF(amazon[[#This Row],[Discount_Percentage]]&gt;=0.5, 1,0)</f>
        <v>0</v>
      </c>
      <c r="T739" s="1" t="str">
        <f>IF(amazon[[#This Row],[Discounted_Price]]&lt;200, "₹200", IF(amazon[[#This Row],[Discounted_Price]]&lt;= 500, "₹200–₹500", "&gt;₹500"))</f>
        <v>₹200–₹500</v>
      </c>
      <c r="U739" s="3">
        <f>amazon[[#This Row],[Rating]]*amazon[[#This Row],[Rating_Count]]</f>
        <v>26293.8</v>
      </c>
      <c r="V73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39">
        <f>IF(amazon[[#This Row],[Rating_Count]]&lt;1000,1, 0)</f>
        <v>0</v>
      </c>
      <c r="X739" s="3">
        <f>VALUE(amazon[[#This Row],[Rating]]*amazon[[#This Row],[Rating_Count]])</f>
        <v>26293.8</v>
      </c>
    </row>
    <row r="740" spans="1:24" x14ac:dyDescent="0.2">
      <c r="A740" t="s">
        <v>5769</v>
      </c>
      <c r="B740" t="s">
        <v>11671</v>
      </c>
      <c r="C740" t="s">
        <v>11244</v>
      </c>
      <c r="D740" s="2">
        <v>249</v>
      </c>
      <c r="E740" s="2">
        <v>600</v>
      </c>
      <c r="F740" s="2">
        <v>0.59</v>
      </c>
      <c r="G740" s="2">
        <v>4</v>
      </c>
      <c r="H740" s="3">
        <v>1208</v>
      </c>
      <c r="I740" t="s">
        <v>5770</v>
      </c>
      <c r="J740" t="s">
        <v>5771</v>
      </c>
      <c r="K740" t="s">
        <v>5772</v>
      </c>
      <c r="L740" t="s">
        <v>5773</v>
      </c>
      <c r="M740" t="s">
        <v>5774</v>
      </c>
      <c r="N740" t="s">
        <v>5775</v>
      </c>
      <c r="O740" t="s">
        <v>5776</v>
      </c>
      <c r="P740" t="s">
        <v>5777</v>
      </c>
      <c r="Q740" t="str">
        <f>IF(amazon[[#This Row],[Discount_Percentage]] &gt;= 50, "Yes", "No")</f>
        <v>No</v>
      </c>
      <c r="R740" s="3">
        <f>amazon[[#This Row],[Actual_Price]]*amazon[[#This Row],[Rating_Count]]</f>
        <v>724800</v>
      </c>
      <c r="S740" s="7">
        <f>IF(amazon[[#This Row],[Discount_Percentage]]&gt;=0.5, 1,0)</f>
        <v>1</v>
      </c>
      <c r="T740" s="1" t="str">
        <f>IF(amazon[[#This Row],[Discounted_Price]]&lt;200, "₹200", IF(amazon[[#This Row],[Discounted_Price]]&lt;= 500, "₹200–₹500", "&gt;₹500"))</f>
        <v>₹200–₹500</v>
      </c>
      <c r="U740" s="3">
        <f>amazon[[#This Row],[Rating]]*amazon[[#This Row],[Rating_Count]]</f>
        <v>4832</v>
      </c>
      <c r="V74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40">
        <f>IF(amazon[[#This Row],[Rating_Count]]&lt;1000,1, 0)</f>
        <v>0</v>
      </c>
      <c r="X740" s="3">
        <f>VALUE(amazon[[#This Row],[Rating]]*amazon[[#This Row],[Rating_Count]])</f>
        <v>4832</v>
      </c>
    </row>
    <row r="741" spans="1:24" x14ac:dyDescent="0.2">
      <c r="A741" t="s">
        <v>5778</v>
      </c>
      <c r="B741" t="s">
        <v>11658</v>
      </c>
      <c r="C741" t="s">
        <v>11244</v>
      </c>
      <c r="D741" s="2">
        <v>4449</v>
      </c>
      <c r="E741" s="2">
        <v>5734</v>
      </c>
      <c r="F741" s="2">
        <v>0.22</v>
      </c>
      <c r="G741" s="2">
        <v>4.4000000000000004</v>
      </c>
      <c r="H741" s="3">
        <v>25006</v>
      </c>
      <c r="I741" t="s">
        <v>5779</v>
      </c>
      <c r="J741" t="s">
        <v>5780</v>
      </c>
      <c r="K741" t="s">
        <v>5781</v>
      </c>
      <c r="L741" t="s">
        <v>5782</v>
      </c>
      <c r="M741" t="s">
        <v>5783</v>
      </c>
      <c r="N741" t="s">
        <v>5784</v>
      </c>
      <c r="O741" t="s">
        <v>5785</v>
      </c>
      <c r="P741" t="s">
        <v>5786</v>
      </c>
      <c r="Q741" t="str">
        <f>IF(amazon[[#This Row],[Discount_Percentage]] &gt;= 50, "Yes", "No")</f>
        <v>No</v>
      </c>
      <c r="R741" s="3">
        <f>amazon[[#This Row],[Actual_Price]]*amazon[[#This Row],[Rating_Count]]</f>
        <v>143384404</v>
      </c>
      <c r="S741" s="7">
        <f>IF(amazon[[#This Row],[Discount_Percentage]]&gt;=0.5, 1,0)</f>
        <v>0</v>
      </c>
      <c r="T741" s="1" t="str">
        <f>IF(amazon[[#This Row],[Discounted_Price]]&lt;200, "₹200", IF(amazon[[#This Row],[Discounted_Price]]&lt;= 500, "₹200–₹500", "&gt;₹500"))</f>
        <v>&gt;₹500</v>
      </c>
      <c r="U741" s="3">
        <f>amazon[[#This Row],[Rating]]*amazon[[#This Row],[Rating_Count]]</f>
        <v>110026.40000000001</v>
      </c>
      <c r="V74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41">
        <f>IF(amazon[[#This Row],[Rating_Count]]&lt;1000,1, 0)</f>
        <v>0</v>
      </c>
      <c r="X741" s="3">
        <f>VALUE(amazon[[#This Row],[Rating]]*amazon[[#This Row],[Rating_Count]])</f>
        <v>110026.40000000001</v>
      </c>
    </row>
    <row r="742" spans="1:24" x14ac:dyDescent="0.2">
      <c r="A742" t="s">
        <v>5787</v>
      </c>
      <c r="B742" t="s">
        <v>11672</v>
      </c>
      <c r="C742" t="s">
        <v>11244</v>
      </c>
      <c r="D742" s="2">
        <v>299</v>
      </c>
      <c r="E742" s="2">
        <v>550</v>
      </c>
      <c r="F742" s="2">
        <v>0.46</v>
      </c>
      <c r="G742" s="2">
        <v>4.5999999999999996</v>
      </c>
      <c r="H742" s="3">
        <v>33434</v>
      </c>
      <c r="I742" t="s">
        <v>5788</v>
      </c>
      <c r="J742" t="s">
        <v>5789</v>
      </c>
      <c r="K742" t="s">
        <v>5790</v>
      </c>
      <c r="L742" t="s">
        <v>5791</v>
      </c>
      <c r="M742" t="s">
        <v>5792</v>
      </c>
      <c r="N742" t="s">
        <v>5793</v>
      </c>
      <c r="O742" t="s">
        <v>5794</v>
      </c>
      <c r="P742" t="s">
        <v>5795</v>
      </c>
      <c r="Q742" t="str">
        <f>IF(amazon[[#This Row],[Discount_Percentage]] &gt;= 50, "Yes", "No")</f>
        <v>No</v>
      </c>
      <c r="R742" s="3">
        <f>amazon[[#This Row],[Actual_Price]]*amazon[[#This Row],[Rating_Count]]</f>
        <v>18388700</v>
      </c>
      <c r="S742" s="7">
        <f>IF(amazon[[#This Row],[Discount_Percentage]]&gt;=0.5, 1,0)</f>
        <v>0</v>
      </c>
      <c r="T742" s="1" t="str">
        <f>IF(amazon[[#This Row],[Discounted_Price]]&lt;200, "₹200", IF(amazon[[#This Row],[Discounted_Price]]&lt;= 500, "₹200–₹500", "&gt;₹500"))</f>
        <v>₹200–₹500</v>
      </c>
      <c r="U742" s="3">
        <f>amazon[[#This Row],[Rating]]*amazon[[#This Row],[Rating_Count]]</f>
        <v>153796.4</v>
      </c>
      <c r="V74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42">
        <f>IF(amazon[[#This Row],[Rating_Count]]&lt;1000,1, 0)</f>
        <v>0</v>
      </c>
      <c r="X742" s="3">
        <f>VALUE(amazon[[#This Row],[Rating]]*amazon[[#This Row],[Rating_Count]])</f>
        <v>153796.4</v>
      </c>
    </row>
    <row r="743" spans="1:24" x14ac:dyDescent="0.2">
      <c r="A743" t="s">
        <v>5796</v>
      </c>
      <c r="B743" t="s">
        <v>11673</v>
      </c>
      <c r="C743" t="s">
        <v>11244</v>
      </c>
      <c r="D743" s="2">
        <v>629</v>
      </c>
      <c r="E743" s="2">
        <v>1390</v>
      </c>
      <c r="F743" s="2">
        <v>0.55000000000000004</v>
      </c>
      <c r="G743" s="2">
        <v>4.4000000000000004</v>
      </c>
      <c r="H743" s="3">
        <v>6301</v>
      </c>
      <c r="I743" t="s">
        <v>5797</v>
      </c>
      <c r="J743" t="s">
        <v>5798</v>
      </c>
      <c r="K743" t="s">
        <v>5799</v>
      </c>
      <c r="L743" t="s">
        <v>5800</v>
      </c>
      <c r="M743" t="s">
        <v>5801</v>
      </c>
      <c r="N743" t="s">
        <v>5802</v>
      </c>
      <c r="O743" t="s">
        <v>5803</v>
      </c>
      <c r="P743" t="s">
        <v>5804</v>
      </c>
      <c r="Q743" t="str">
        <f>IF(amazon[[#This Row],[Discount_Percentage]] &gt;= 50, "Yes", "No")</f>
        <v>No</v>
      </c>
      <c r="R743" s="3">
        <f>amazon[[#This Row],[Actual_Price]]*amazon[[#This Row],[Rating_Count]]</f>
        <v>8758390</v>
      </c>
      <c r="S743" s="7">
        <f>IF(amazon[[#This Row],[Discount_Percentage]]&gt;=0.5, 1,0)</f>
        <v>1</v>
      </c>
      <c r="T743" s="1" t="str">
        <f>IF(amazon[[#This Row],[Discounted_Price]]&lt;200, "₹200", IF(amazon[[#This Row],[Discounted_Price]]&lt;= 500, "₹200–₹500", "&gt;₹500"))</f>
        <v>&gt;₹500</v>
      </c>
      <c r="U743" s="3">
        <f>amazon[[#This Row],[Rating]]*amazon[[#This Row],[Rating_Count]]</f>
        <v>27724.400000000001</v>
      </c>
      <c r="V74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43">
        <f>IF(amazon[[#This Row],[Rating_Count]]&lt;1000,1, 0)</f>
        <v>0</v>
      </c>
      <c r="X743" s="3">
        <f>VALUE(amazon[[#This Row],[Rating]]*amazon[[#This Row],[Rating_Count]])</f>
        <v>27724.400000000001</v>
      </c>
    </row>
    <row r="744" spans="1:24" x14ac:dyDescent="0.2">
      <c r="A744" t="s">
        <v>5805</v>
      </c>
      <c r="B744" t="s">
        <v>11674</v>
      </c>
      <c r="C744" t="s">
        <v>11244</v>
      </c>
      <c r="D744" s="2">
        <v>2595</v>
      </c>
      <c r="E744" s="2">
        <v>3295</v>
      </c>
      <c r="F744" s="2">
        <v>0.21</v>
      </c>
      <c r="G744" s="2">
        <v>4.4000000000000004</v>
      </c>
      <c r="H744" s="3">
        <v>22618</v>
      </c>
      <c r="I744" t="s">
        <v>5806</v>
      </c>
      <c r="J744" t="s">
        <v>5807</v>
      </c>
      <c r="K744" t="s">
        <v>5808</v>
      </c>
      <c r="L744" t="s">
        <v>5809</v>
      </c>
      <c r="M744" t="s">
        <v>5810</v>
      </c>
      <c r="N744" t="s">
        <v>5811</v>
      </c>
      <c r="O744" t="s">
        <v>5812</v>
      </c>
      <c r="P744" t="s">
        <v>5813</v>
      </c>
      <c r="Q744" t="str">
        <f>IF(amazon[[#This Row],[Discount_Percentage]] &gt;= 50, "Yes", "No")</f>
        <v>No</v>
      </c>
      <c r="R744" s="3">
        <f>amazon[[#This Row],[Actual_Price]]*amazon[[#This Row],[Rating_Count]]</f>
        <v>74526310</v>
      </c>
      <c r="S744" s="7">
        <f>IF(amazon[[#This Row],[Discount_Percentage]]&gt;=0.5, 1,0)</f>
        <v>0</v>
      </c>
      <c r="T744" s="1" t="str">
        <f>IF(amazon[[#This Row],[Discounted_Price]]&lt;200, "₹200", IF(amazon[[#This Row],[Discounted_Price]]&lt;= 500, "₹200–₹500", "&gt;₹500"))</f>
        <v>&gt;₹500</v>
      </c>
      <c r="U744" s="3">
        <f>amazon[[#This Row],[Rating]]*amazon[[#This Row],[Rating_Count]]</f>
        <v>99519.200000000012</v>
      </c>
      <c r="V74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44">
        <f>IF(amazon[[#This Row],[Rating_Count]]&lt;1000,1, 0)</f>
        <v>0</v>
      </c>
      <c r="X744" s="3">
        <f>VALUE(amazon[[#This Row],[Rating]]*amazon[[#This Row],[Rating_Count]])</f>
        <v>99519.200000000012</v>
      </c>
    </row>
    <row r="745" spans="1:24" x14ac:dyDescent="0.2">
      <c r="A745" t="s">
        <v>5814</v>
      </c>
      <c r="B745" t="s">
        <v>11675</v>
      </c>
      <c r="C745" t="s">
        <v>11244</v>
      </c>
      <c r="D745" s="2">
        <v>1799</v>
      </c>
      <c r="E745" s="2">
        <v>2911</v>
      </c>
      <c r="F745" s="2">
        <v>0.38</v>
      </c>
      <c r="G745" s="2">
        <v>4.3</v>
      </c>
      <c r="H745" s="3">
        <v>20342</v>
      </c>
      <c r="I745" t="s">
        <v>5815</v>
      </c>
      <c r="J745" t="s">
        <v>5816</v>
      </c>
      <c r="K745" t="s">
        <v>5817</v>
      </c>
      <c r="L745" t="s">
        <v>5818</v>
      </c>
      <c r="M745" t="s">
        <v>5819</v>
      </c>
      <c r="N745" t="s">
        <v>5820</v>
      </c>
      <c r="O745" t="s">
        <v>5821</v>
      </c>
      <c r="P745" t="s">
        <v>5822</v>
      </c>
      <c r="Q745" t="str">
        <f>IF(amazon[[#This Row],[Discount_Percentage]] &gt;= 50, "Yes", "No")</f>
        <v>No</v>
      </c>
      <c r="R745" s="3">
        <f>amazon[[#This Row],[Actual_Price]]*amazon[[#This Row],[Rating_Count]]</f>
        <v>59215562</v>
      </c>
      <c r="S745" s="7">
        <f>IF(amazon[[#This Row],[Discount_Percentage]]&gt;=0.5, 1,0)</f>
        <v>0</v>
      </c>
      <c r="T745" s="1" t="str">
        <f>IF(amazon[[#This Row],[Discounted_Price]]&lt;200, "₹200", IF(amazon[[#This Row],[Discounted_Price]]&lt;= 500, "₹200–₹500", "&gt;₹500"))</f>
        <v>&gt;₹500</v>
      </c>
      <c r="U745" s="3">
        <f>amazon[[#This Row],[Rating]]*amazon[[#This Row],[Rating_Count]]</f>
        <v>87470.599999999991</v>
      </c>
      <c r="V74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45">
        <f>IF(amazon[[#This Row],[Rating_Count]]&lt;1000,1, 0)</f>
        <v>0</v>
      </c>
      <c r="X745" s="3">
        <f>VALUE(amazon[[#This Row],[Rating]]*amazon[[#This Row],[Rating_Count]])</f>
        <v>87470.599999999991</v>
      </c>
    </row>
    <row r="746" spans="1:24" x14ac:dyDescent="0.2">
      <c r="A746" t="s">
        <v>5823</v>
      </c>
      <c r="B746" t="s">
        <v>11676</v>
      </c>
      <c r="C746" t="s">
        <v>11249</v>
      </c>
      <c r="D746" s="2">
        <v>90</v>
      </c>
      <c r="E746" s="2">
        <v>175</v>
      </c>
      <c r="F746" s="2">
        <v>0.49</v>
      </c>
      <c r="G746" s="2">
        <v>4.4000000000000004</v>
      </c>
      <c r="H746" s="3">
        <v>7429</v>
      </c>
      <c r="I746" t="s">
        <v>5824</v>
      </c>
      <c r="J746" t="s">
        <v>5825</v>
      </c>
      <c r="K746" t="s">
        <v>5826</v>
      </c>
      <c r="L746" t="s">
        <v>5827</v>
      </c>
      <c r="M746" t="s">
        <v>5828</v>
      </c>
      <c r="N746" t="s">
        <v>5829</v>
      </c>
      <c r="O746" t="s">
        <v>5830</v>
      </c>
      <c r="P746" t="s">
        <v>5831</v>
      </c>
      <c r="Q746" t="str">
        <f>IF(amazon[[#This Row],[Discount_Percentage]] &gt;= 50, "Yes", "No")</f>
        <v>No</v>
      </c>
      <c r="R746" s="3">
        <f>amazon[[#This Row],[Actual_Price]]*amazon[[#This Row],[Rating_Count]]</f>
        <v>1300075</v>
      </c>
      <c r="S746" s="7">
        <f>IF(amazon[[#This Row],[Discount_Percentage]]&gt;=0.5, 1,0)</f>
        <v>0</v>
      </c>
      <c r="T746" s="1" t="str">
        <f>IF(amazon[[#This Row],[Discounted_Price]]&lt;200, "₹200", IF(amazon[[#This Row],[Discounted_Price]]&lt;= 500, "₹200–₹500", "&gt;₹500"))</f>
        <v>₹200</v>
      </c>
      <c r="U746" s="3">
        <f>amazon[[#This Row],[Rating]]*amazon[[#This Row],[Rating_Count]]</f>
        <v>32687.600000000002</v>
      </c>
      <c r="V74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46">
        <f>IF(amazon[[#This Row],[Rating_Count]]&lt;1000,1, 0)</f>
        <v>0</v>
      </c>
      <c r="X746" s="3">
        <f>VALUE(amazon[[#This Row],[Rating]]*amazon[[#This Row],[Rating_Count]])</f>
        <v>32687.600000000002</v>
      </c>
    </row>
    <row r="747" spans="1:24" x14ac:dyDescent="0.2">
      <c r="A747" t="s">
        <v>5832</v>
      </c>
      <c r="B747" t="s">
        <v>11677</v>
      </c>
      <c r="C747" t="s">
        <v>11244</v>
      </c>
      <c r="D747" s="2">
        <v>599</v>
      </c>
      <c r="E747" s="2">
        <v>599</v>
      </c>
      <c r="F747" s="2">
        <v>0</v>
      </c>
      <c r="G747" s="2">
        <v>4</v>
      </c>
      <c r="H747" s="3">
        <v>26423</v>
      </c>
      <c r="I747" t="s">
        <v>5833</v>
      </c>
      <c r="J747" t="s">
        <v>5834</v>
      </c>
      <c r="K747" t="s">
        <v>5835</v>
      </c>
      <c r="L747" t="s">
        <v>5836</v>
      </c>
      <c r="M747" t="s">
        <v>5837</v>
      </c>
      <c r="N747" t="s">
        <v>5838</v>
      </c>
      <c r="O747" t="s">
        <v>5839</v>
      </c>
      <c r="P747" t="s">
        <v>5840</v>
      </c>
      <c r="Q747" t="str">
        <f>IF(amazon[[#This Row],[Discount_Percentage]] &gt;= 50, "Yes", "No")</f>
        <v>No</v>
      </c>
      <c r="R747" s="3">
        <f>amazon[[#This Row],[Actual_Price]]*amazon[[#This Row],[Rating_Count]]</f>
        <v>15827377</v>
      </c>
      <c r="S747" s="7">
        <f>IF(amazon[[#This Row],[Discount_Percentage]]&gt;=0.5, 1,0)</f>
        <v>0</v>
      </c>
      <c r="T747" s="1" t="str">
        <f>IF(amazon[[#This Row],[Discounted_Price]]&lt;200, "₹200", IF(amazon[[#This Row],[Discounted_Price]]&lt;= 500, "₹200–₹500", "&gt;₹500"))</f>
        <v>&gt;₹500</v>
      </c>
      <c r="U747" s="3">
        <f>amazon[[#This Row],[Rating]]*amazon[[#This Row],[Rating_Count]]</f>
        <v>105692</v>
      </c>
      <c r="V74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47">
        <f>IF(amazon[[#This Row],[Rating_Count]]&lt;1000,1, 0)</f>
        <v>0</v>
      </c>
      <c r="X747" s="3">
        <f>VALUE(amazon[[#This Row],[Rating]]*amazon[[#This Row],[Rating_Count]])</f>
        <v>105692</v>
      </c>
    </row>
    <row r="748" spans="1:24" x14ac:dyDescent="0.2">
      <c r="A748" t="s">
        <v>5841</v>
      </c>
      <c r="B748" t="s">
        <v>11471</v>
      </c>
      <c r="C748" t="s">
        <v>11248</v>
      </c>
      <c r="D748" s="2">
        <v>1999</v>
      </c>
      <c r="E748" s="2">
        <v>7999</v>
      </c>
      <c r="F748" s="2">
        <v>0.75</v>
      </c>
      <c r="G748" s="2">
        <v>4.2</v>
      </c>
      <c r="H748" s="3">
        <v>31305</v>
      </c>
      <c r="I748" t="s">
        <v>5842</v>
      </c>
      <c r="J748" t="s">
        <v>5843</v>
      </c>
      <c r="K748" t="s">
        <v>5844</v>
      </c>
      <c r="L748" t="s">
        <v>5845</v>
      </c>
      <c r="M748" t="s">
        <v>5846</v>
      </c>
      <c r="N748" t="s">
        <v>5847</v>
      </c>
      <c r="O748" t="s">
        <v>5848</v>
      </c>
      <c r="P748" t="s">
        <v>5849</v>
      </c>
      <c r="Q748" t="str">
        <f>IF(amazon[[#This Row],[Discount_Percentage]] &gt;= 50, "Yes", "No")</f>
        <v>No</v>
      </c>
      <c r="R748" s="3">
        <f>amazon[[#This Row],[Actual_Price]]*amazon[[#This Row],[Rating_Count]]</f>
        <v>250408695</v>
      </c>
      <c r="S748" s="7">
        <f>IF(amazon[[#This Row],[Discount_Percentage]]&gt;=0.5, 1,0)</f>
        <v>1</v>
      </c>
      <c r="T748" s="1" t="str">
        <f>IF(amazon[[#This Row],[Discounted_Price]]&lt;200, "₹200", IF(amazon[[#This Row],[Discounted_Price]]&lt;= 500, "₹200–₹500", "&gt;₹500"))</f>
        <v>&gt;₹500</v>
      </c>
      <c r="U748" s="3">
        <f>amazon[[#This Row],[Rating]]*amazon[[#This Row],[Rating_Count]]</f>
        <v>131481</v>
      </c>
      <c r="V74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48">
        <f>IF(amazon[[#This Row],[Rating_Count]]&lt;1000,1, 0)</f>
        <v>0</v>
      </c>
      <c r="X748" s="3">
        <f>VALUE(amazon[[#This Row],[Rating]]*amazon[[#This Row],[Rating_Count]])</f>
        <v>131481</v>
      </c>
    </row>
    <row r="749" spans="1:24" x14ac:dyDescent="0.2">
      <c r="A749" t="s">
        <v>5850</v>
      </c>
      <c r="B749" t="s">
        <v>11678</v>
      </c>
      <c r="C749" t="s">
        <v>11244</v>
      </c>
      <c r="D749" s="2">
        <v>2099</v>
      </c>
      <c r="E749" s="2">
        <v>3250</v>
      </c>
      <c r="F749" s="2">
        <v>0.35</v>
      </c>
      <c r="G749" s="2">
        <v>3.8</v>
      </c>
      <c r="H749" s="3">
        <v>11213</v>
      </c>
      <c r="I749" t="s">
        <v>5851</v>
      </c>
      <c r="J749" t="s">
        <v>5852</v>
      </c>
      <c r="K749" t="s">
        <v>5853</v>
      </c>
      <c r="L749" t="s">
        <v>5854</v>
      </c>
      <c r="M749" t="s">
        <v>5855</v>
      </c>
      <c r="N749" t="s">
        <v>5856</v>
      </c>
      <c r="O749" t="s">
        <v>5857</v>
      </c>
      <c r="P749" t="s">
        <v>5858</v>
      </c>
      <c r="Q749" t="str">
        <f>IF(amazon[[#This Row],[Discount_Percentage]] &gt;= 50, "Yes", "No")</f>
        <v>No</v>
      </c>
      <c r="R749" s="3">
        <f>amazon[[#This Row],[Actual_Price]]*amazon[[#This Row],[Rating_Count]]</f>
        <v>36442250</v>
      </c>
      <c r="S749" s="7">
        <f>IF(amazon[[#This Row],[Discount_Percentage]]&gt;=0.5, 1,0)</f>
        <v>0</v>
      </c>
      <c r="T749" s="1" t="str">
        <f>IF(amazon[[#This Row],[Discounted_Price]]&lt;200, "₹200", IF(amazon[[#This Row],[Discounted_Price]]&lt;= 500, "₹200–₹500", "&gt;₹500"))</f>
        <v>&gt;₹500</v>
      </c>
      <c r="U749" s="3">
        <f>amazon[[#This Row],[Rating]]*amazon[[#This Row],[Rating_Count]]</f>
        <v>42609.4</v>
      </c>
      <c r="V74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49">
        <f>IF(amazon[[#This Row],[Rating_Count]]&lt;1000,1, 0)</f>
        <v>0</v>
      </c>
      <c r="X749" s="3">
        <f>VALUE(amazon[[#This Row],[Rating]]*amazon[[#This Row],[Rating_Count]])</f>
        <v>42609.4</v>
      </c>
    </row>
    <row r="750" spans="1:24" x14ac:dyDescent="0.2">
      <c r="A750" t="s">
        <v>5859</v>
      </c>
      <c r="B750" t="s">
        <v>11347</v>
      </c>
      <c r="C750" t="s">
        <v>11244</v>
      </c>
      <c r="D750" s="2">
        <v>179</v>
      </c>
      <c r="E750" s="2">
        <v>499</v>
      </c>
      <c r="F750" s="2">
        <v>0.64</v>
      </c>
      <c r="G750" s="2">
        <v>4.0999999999999996</v>
      </c>
      <c r="H750" s="3">
        <v>10174</v>
      </c>
      <c r="I750" t="s">
        <v>5860</v>
      </c>
      <c r="J750" t="s">
        <v>5861</v>
      </c>
      <c r="K750" t="s">
        <v>5862</v>
      </c>
      <c r="L750" t="s">
        <v>5863</v>
      </c>
      <c r="M750" t="s">
        <v>5864</v>
      </c>
      <c r="N750" t="s">
        <v>5865</v>
      </c>
      <c r="O750" t="s">
        <v>5866</v>
      </c>
      <c r="P750" t="s">
        <v>5867</v>
      </c>
      <c r="Q750" t="str">
        <f>IF(amazon[[#This Row],[Discount_Percentage]] &gt;= 50, "Yes", "No")</f>
        <v>No</v>
      </c>
      <c r="R750" s="3">
        <f>amazon[[#This Row],[Actual_Price]]*amazon[[#This Row],[Rating_Count]]</f>
        <v>5076826</v>
      </c>
      <c r="S750" s="7">
        <f>IF(amazon[[#This Row],[Discount_Percentage]]&gt;=0.5, 1,0)</f>
        <v>1</v>
      </c>
      <c r="T750" s="1" t="str">
        <f>IF(amazon[[#This Row],[Discounted_Price]]&lt;200, "₹200", IF(amazon[[#This Row],[Discounted_Price]]&lt;= 500, "₹200–₹500", "&gt;₹500"))</f>
        <v>₹200</v>
      </c>
      <c r="U750" s="3">
        <f>amazon[[#This Row],[Rating]]*amazon[[#This Row],[Rating_Count]]</f>
        <v>41713.399999999994</v>
      </c>
      <c r="V75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50">
        <f>IF(amazon[[#This Row],[Rating_Count]]&lt;1000,1, 0)</f>
        <v>0</v>
      </c>
      <c r="X750" s="3">
        <f>VALUE(amazon[[#This Row],[Rating]]*amazon[[#This Row],[Rating_Count]])</f>
        <v>41713.399999999994</v>
      </c>
    </row>
    <row r="751" spans="1:24" x14ac:dyDescent="0.2">
      <c r="A751" t="s">
        <v>5868</v>
      </c>
      <c r="B751" t="s">
        <v>11610</v>
      </c>
      <c r="C751" t="s">
        <v>11244</v>
      </c>
      <c r="D751" s="2">
        <v>1345</v>
      </c>
      <c r="E751" s="2">
        <v>2295</v>
      </c>
      <c r="F751" s="2">
        <v>0.41</v>
      </c>
      <c r="G751" s="2">
        <v>4.2</v>
      </c>
      <c r="H751" s="3">
        <v>17413</v>
      </c>
      <c r="I751" t="s">
        <v>5869</v>
      </c>
      <c r="J751" t="s">
        <v>5870</v>
      </c>
      <c r="K751" t="s">
        <v>5871</v>
      </c>
      <c r="L751" t="s">
        <v>5872</v>
      </c>
      <c r="M751" t="s">
        <v>5873</v>
      </c>
      <c r="N751" t="s">
        <v>5874</v>
      </c>
      <c r="O751" t="s">
        <v>5875</v>
      </c>
      <c r="P751" t="s">
        <v>5876</v>
      </c>
      <c r="Q751" t="str">
        <f>IF(amazon[[#This Row],[Discount_Percentage]] &gt;= 50, "Yes", "No")</f>
        <v>No</v>
      </c>
      <c r="R751" s="3">
        <f>amazon[[#This Row],[Actual_Price]]*amazon[[#This Row],[Rating_Count]]</f>
        <v>39962835</v>
      </c>
      <c r="S751" s="7">
        <f>IF(amazon[[#This Row],[Discount_Percentage]]&gt;=0.5, 1,0)</f>
        <v>0</v>
      </c>
      <c r="T751" s="1" t="str">
        <f>IF(amazon[[#This Row],[Discounted_Price]]&lt;200, "₹200", IF(amazon[[#This Row],[Discounted_Price]]&lt;= 500, "₹200–₹500", "&gt;₹500"))</f>
        <v>&gt;₹500</v>
      </c>
      <c r="U751" s="3">
        <f>amazon[[#This Row],[Rating]]*amazon[[#This Row],[Rating_Count]]</f>
        <v>73134.600000000006</v>
      </c>
      <c r="V75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51">
        <f>IF(amazon[[#This Row],[Rating_Count]]&lt;1000,1, 0)</f>
        <v>0</v>
      </c>
      <c r="X751" s="3">
        <f>VALUE(amazon[[#This Row],[Rating]]*amazon[[#This Row],[Rating_Count]])</f>
        <v>73134.600000000006</v>
      </c>
    </row>
    <row r="752" spans="1:24" x14ac:dyDescent="0.2">
      <c r="A752" t="s">
        <v>5877</v>
      </c>
      <c r="B752" t="s">
        <v>11591</v>
      </c>
      <c r="C752" t="s">
        <v>11248</v>
      </c>
      <c r="D752" s="2">
        <v>349</v>
      </c>
      <c r="E752" s="2">
        <v>995</v>
      </c>
      <c r="F752" s="2">
        <v>0.65</v>
      </c>
      <c r="G752" s="2">
        <v>4.2</v>
      </c>
      <c r="H752" s="3">
        <v>6676</v>
      </c>
      <c r="I752" t="s">
        <v>5878</v>
      </c>
      <c r="J752" t="s">
        <v>5879</v>
      </c>
      <c r="K752" t="s">
        <v>5880</v>
      </c>
      <c r="L752" t="s">
        <v>5881</v>
      </c>
      <c r="M752" t="s">
        <v>5882</v>
      </c>
      <c r="N752" t="s">
        <v>5883</v>
      </c>
      <c r="O752" t="s">
        <v>5884</v>
      </c>
      <c r="P752" t="s">
        <v>5885</v>
      </c>
      <c r="Q752" t="str">
        <f>IF(amazon[[#This Row],[Discount_Percentage]] &gt;= 50, "Yes", "No")</f>
        <v>No</v>
      </c>
      <c r="R752" s="3">
        <f>amazon[[#This Row],[Actual_Price]]*amazon[[#This Row],[Rating_Count]]</f>
        <v>6642620</v>
      </c>
      <c r="S752" s="7">
        <f>IF(amazon[[#This Row],[Discount_Percentage]]&gt;=0.5, 1,0)</f>
        <v>1</v>
      </c>
      <c r="T752" s="1" t="str">
        <f>IF(amazon[[#This Row],[Discounted_Price]]&lt;200, "₹200", IF(amazon[[#This Row],[Discounted_Price]]&lt;= 500, "₹200–₹500", "&gt;₹500"))</f>
        <v>₹200–₹500</v>
      </c>
      <c r="U752" s="3">
        <f>amazon[[#This Row],[Rating]]*amazon[[#This Row],[Rating_Count]]</f>
        <v>28039.200000000001</v>
      </c>
      <c r="V75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52">
        <f>IF(amazon[[#This Row],[Rating_Count]]&lt;1000,1, 0)</f>
        <v>0</v>
      </c>
      <c r="X752" s="3">
        <f>VALUE(amazon[[#This Row],[Rating]]*amazon[[#This Row],[Rating_Count]])</f>
        <v>28039.200000000001</v>
      </c>
    </row>
    <row r="753" spans="1:24" x14ac:dyDescent="0.2">
      <c r="A753" t="s">
        <v>5886</v>
      </c>
      <c r="B753" t="s">
        <v>11679</v>
      </c>
      <c r="C753" t="s">
        <v>11244</v>
      </c>
      <c r="D753" s="2">
        <v>287</v>
      </c>
      <c r="E753" s="2">
        <v>499</v>
      </c>
      <c r="F753" s="2">
        <v>0.42</v>
      </c>
      <c r="G753" s="2">
        <v>4.4000000000000004</v>
      </c>
      <c r="H753" s="3">
        <v>8076</v>
      </c>
      <c r="I753" t="s">
        <v>5887</v>
      </c>
      <c r="J753" t="s">
        <v>5888</v>
      </c>
      <c r="K753" t="s">
        <v>5889</v>
      </c>
      <c r="L753" t="s">
        <v>5890</v>
      </c>
      <c r="M753" t="s">
        <v>5891</v>
      </c>
      <c r="N753" t="s">
        <v>5892</v>
      </c>
      <c r="O753" t="s">
        <v>5893</v>
      </c>
      <c r="P753" t="s">
        <v>5894</v>
      </c>
      <c r="Q753" t="str">
        <f>IF(amazon[[#This Row],[Discount_Percentage]] &gt;= 50, "Yes", "No")</f>
        <v>No</v>
      </c>
      <c r="R753" s="3">
        <f>amazon[[#This Row],[Actual_Price]]*amazon[[#This Row],[Rating_Count]]</f>
        <v>4029924</v>
      </c>
      <c r="S753" s="7">
        <f>IF(amazon[[#This Row],[Discount_Percentage]]&gt;=0.5, 1,0)</f>
        <v>0</v>
      </c>
      <c r="T753" s="1" t="str">
        <f>IF(amazon[[#This Row],[Discounted_Price]]&lt;200, "₹200", IF(amazon[[#This Row],[Discounted_Price]]&lt;= 500, "₹200–₹500", "&gt;₹500"))</f>
        <v>₹200–₹500</v>
      </c>
      <c r="U753" s="3">
        <f>amazon[[#This Row],[Rating]]*amazon[[#This Row],[Rating_Count]]</f>
        <v>35534.400000000001</v>
      </c>
      <c r="V75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53">
        <f>IF(amazon[[#This Row],[Rating_Count]]&lt;1000,1, 0)</f>
        <v>0</v>
      </c>
      <c r="X753" s="3">
        <f>VALUE(amazon[[#This Row],[Rating]]*amazon[[#This Row],[Rating_Count]])</f>
        <v>35534.400000000001</v>
      </c>
    </row>
    <row r="754" spans="1:24" x14ac:dyDescent="0.2">
      <c r="A754" t="s">
        <v>5895</v>
      </c>
      <c r="B754" t="s">
        <v>11680</v>
      </c>
      <c r="C754" t="s">
        <v>11244</v>
      </c>
      <c r="D754" s="2">
        <v>349</v>
      </c>
      <c r="E754" s="2">
        <v>450</v>
      </c>
      <c r="F754" s="2">
        <v>0.22</v>
      </c>
      <c r="G754" s="2">
        <v>4.0999999999999996</v>
      </c>
      <c r="H754" s="3">
        <v>18656</v>
      </c>
      <c r="I754" t="s">
        <v>5896</v>
      </c>
      <c r="J754" t="s">
        <v>5897</v>
      </c>
      <c r="K754" t="s">
        <v>5898</v>
      </c>
      <c r="L754" t="s">
        <v>5899</v>
      </c>
      <c r="M754" t="s">
        <v>5900</v>
      </c>
      <c r="N754" t="s">
        <v>5901</v>
      </c>
      <c r="O754" t="s">
        <v>5902</v>
      </c>
      <c r="P754" t="s">
        <v>5903</v>
      </c>
      <c r="Q754" t="str">
        <f>IF(amazon[[#This Row],[Discount_Percentage]] &gt;= 50, "Yes", "No")</f>
        <v>No</v>
      </c>
      <c r="R754" s="3">
        <f>amazon[[#This Row],[Actual_Price]]*amazon[[#This Row],[Rating_Count]]</f>
        <v>8395200</v>
      </c>
      <c r="S754" s="7">
        <f>IF(amazon[[#This Row],[Discount_Percentage]]&gt;=0.5, 1,0)</f>
        <v>0</v>
      </c>
      <c r="T754" s="1" t="str">
        <f>IF(amazon[[#This Row],[Discounted_Price]]&lt;200, "₹200", IF(amazon[[#This Row],[Discounted_Price]]&lt;= 500, "₹200–₹500", "&gt;₹500"))</f>
        <v>₹200–₹500</v>
      </c>
      <c r="U754" s="3">
        <f>amazon[[#This Row],[Rating]]*amazon[[#This Row],[Rating_Count]]</f>
        <v>76489.599999999991</v>
      </c>
      <c r="V75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54">
        <f>IF(amazon[[#This Row],[Rating_Count]]&lt;1000,1, 0)</f>
        <v>0</v>
      </c>
      <c r="X754" s="3">
        <f>VALUE(amazon[[#This Row],[Rating]]*amazon[[#This Row],[Rating_Count]])</f>
        <v>76489.599999999991</v>
      </c>
    </row>
    <row r="755" spans="1:24" x14ac:dyDescent="0.2">
      <c r="A755" t="s">
        <v>5904</v>
      </c>
      <c r="B755" t="s">
        <v>11612</v>
      </c>
      <c r="C755" t="s">
        <v>11248</v>
      </c>
      <c r="D755" s="2">
        <v>879</v>
      </c>
      <c r="E755" s="2">
        <v>1109</v>
      </c>
      <c r="F755" s="2">
        <v>0.21</v>
      </c>
      <c r="G755" s="2">
        <v>4.4000000000000004</v>
      </c>
      <c r="H755" s="3">
        <v>31599</v>
      </c>
      <c r="I755" t="s">
        <v>5905</v>
      </c>
      <c r="J755" t="s">
        <v>5906</v>
      </c>
      <c r="K755" t="s">
        <v>5907</v>
      </c>
      <c r="L755" t="s">
        <v>5908</v>
      </c>
      <c r="M755" t="s">
        <v>5909</v>
      </c>
      <c r="N755" t="s">
        <v>5910</v>
      </c>
      <c r="O755" t="s">
        <v>5911</v>
      </c>
      <c r="P755" t="s">
        <v>5912</v>
      </c>
      <c r="Q755" t="str">
        <f>IF(amazon[[#This Row],[Discount_Percentage]] &gt;= 50, "Yes", "No")</f>
        <v>No</v>
      </c>
      <c r="R755" s="3">
        <f>amazon[[#This Row],[Actual_Price]]*amazon[[#This Row],[Rating_Count]]</f>
        <v>35043291</v>
      </c>
      <c r="S755" s="7">
        <f>IF(amazon[[#This Row],[Discount_Percentage]]&gt;=0.5, 1,0)</f>
        <v>0</v>
      </c>
      <c r="T755" s="1" t="str">
        <f>IF(amazon[[#This Row],[Discounted_Price]]&lt;200, "₹200", IF(amazon[[#This Row],[Discounted_Price]]&lt;= 500, "₹200–₹500", "&gt;₹500"))</f>
        <v>&gt;₹500</v>
      </c>
      <c r="U755" s="3">
        <f>amazon[[#This Row],[Rating]]*amazon[[#This Row],[Rating_Count]]</f>
        <v>139035.6</v>
      </c>
      <c r="V75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55">
        <f>IF(amazon[[#This Row],[Rating_Count]]&lt;1000,1, 0)</f>
        <v>0</v>
      </c>
      <c r="X755" s="3">
        <f>VALUE(amazon[[#This Row],[Rating]]*amazon[[#This Row],[Rating_Count]])</f>
        <v>139035.6</v>
      </c>
    </row>
    <row r="756" spans="1:24" x14ac:dyDescent="0.2">
      <c r="A756" t="s">
        <v>5913</v>
      </c>
      <c r="B756" t="s">
        <v>11681</v>
      </c>
      <c r="C756" t="s">
        <v>11248</v>
      </c>
      <c r="D756" s="2">
        <v>250</v>
      </c>
      <c r="E756" s="2">
        <v>250</v>
      </c>
      <c r="F756" s="2">
        <v>0</v>
      </c>
      <c r="G756" s="2">
        <v>3.9</v>
      </c>
      <c r="H756" s="3">
        <v>13971</v>
      </c>
      <c r="I756" t="s">
        <v>5914</v>
      </c>
      <c r="J756" t="s">
        <v>5915</v>
      </c>
      <c r="K756" t="s">
        <v>5916</v>
      </c>
      <c r="L756" t="s">
        <v>5917</v>
      </c>
      <c r="M756" t="s">
        <v>5918</v>
      </c>
      <c r="N756" t="s">
        <v>5919</v>
      </c>
      <c r="O756" t="s">
        <v>5920</v>
      </c>
      <c r="P756" t="s">
        <v>5921</v>
      </c>
      <c r="Q756" t="str">
        <f>IF(amazon[[#This Row],[Discount_Percentage]] &gt;= 50, "Yes", "No")</f>
        <v>No</v>
      </c>
      <c r="R756" s="3">
        <f>amazon[[#This Row],[Actual_Price]]*amazon[[#This Row],[Rating_Count]]</f>
        <v>3492750</v>
      </c>
      <c r="S756" s="7">
        <f>IF(amazon[[#This Row],[Discount_Percentage]]&gt;=0.5, 1,0)</f>
        <v>0</v>
      </c>
      <c r="T756" s="1" t="str">
        <f>IF(amazon[[#This Row],[Discounted_Price]]&lt;200, "₹200", IF(amazon[[#This Row],[Discounted_Price]]&lt;= 500, "₹200–₹500", "&gt;₹500"))</f>
        <v>₹200–₹500</v>
      </c>
      <c r="U756" s="3">
        <f>amazon[[#This Row],[Rating]]*amazon[[#This Row],[Rating_Count]]</f>
        <v>54486.9</v>
      </c>
      <c r="V75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56">
        <f>IF(amazon[[#This Row],[Rating_Count]]&lt;1000,1, 0)</f>
        <v>0</v>
      </c>
      <c r="X756" s="3">
        <f>VALUE(amazon[[#This Row],[Rating]]*amazon[[#This Row],[Rating_Count]])</f>
        <v>54486.9</v>
      </c>
    </row>
    <row r="757" spans="1:24" x14ac:dyDescent="0.2">
      <c r="A757" t="s">
        <v>5922</v>
      </c>
      <c r="B757" t="s">
        <v>11350</v>
      </c>
      <c r="C757" t="s">
        <v>11248</v>
      </c>
      <c r="D757" s="2">
        <v>199</v>
      </c>
      <c r="E757" s="2">
        <v>499</v>
      </c>
      <c r="F757" s="2">
        <v>0.6</v>
      </c>
      <c r="G757" s="2">
        <v>3.6</v>
      </c>
      <c r="H757" s="3">
        <v>2492</v>
      </c>
      <c r="I757" t="s">
        <v>5923</v>
      </c>
      <c r="J757" t="s">
        <v>5924</v>
      </c>
      <c r="K757" t="s">
        <v>5925</v>
      </c>
      <c r="L757" t="s">
        <v>5926</v>
      </c>
      <c r="M757" t="s">
        <v>5927</v>
      </c>
      <c r="N757" t="s">
        <v>5928</v>
      </c>
      <c r="O757" t="s">
        <v>5929</v>
      </c>
      <c r="P757" t="s">
        <v>5930</v>
      </c>
      <c r="Q757" t="str">
        <f>IF(amazon[[#This Row],[Discount_Percentage]] &gt;= 50, "Yes", "No")</f>
        <v>No</v>
      </c>
      <c r="R757" s="3">
        <f>amazon[[#This Row],[Actual_Price]]*amazon[[#This Row],[Rating_Count]]</f>
        <v>1243508</v>
      </c>
      <c r="S757" s="7">
        <f>IF(amazon[[#This Row],[Discount_Percentage]]&gt;=0.5, 1,0)</f>
        <v>1</v>
      </c>
      <c r="T757" s="1" t="str">
        <f>IF(amazon[[#This Row],[Discounted_Price]]&lt;200, "₹200", IF(amazon[[#This Row],[Discounted_Price]]&lt;= 500, "₹200–₹500", "&gt;₹500"))</f>
        <v>₹200</v>
      </c>
      <c r="U757" s="3">
        <f>amazon[[#This Row],[Rating]]*amazon[[#This Row],[Rating_Count]]</f>
        <v>8971.2000000000007</v>
      </c>
      <c r="V75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57">
        <f>IF(amazon[[#This Row],[Rating_Count]]&lt;1000,1, 0)</f>
        <v>0</v>
      </c>
      <c r="X757" s="3">
        <f>VALUE(amazon[[#This Row],[Rating]]*amazon[[#This Row],[Rating_Count]])</f>
        <v>8971.2000000000007</v>
      </c>
    </row>
    <row r="758" spans="1:24" x14ac:dyDescent="0.2">
      <c r="A758" t="s">
        <v>5931</v>
      </c>
      <c r="B758" t="s">
        <v>11682</v>
      </c>
      <c r="C758" t="s">
        <v>11244</v>
      </c>
      <c r="D758" s="2">
        <v>149</v>
      </c>
      <c r="E758" s="2">
        <v>999</v>
      </c>
      <c r="F758" s="2">
        <v>0.85</v>
      </c>
      <c r="G758" s="2">
        <v>3.5</v>
      </c>
      <c r="H758" s="3">
        <v>2523</v>
      </c>
      <c r="I758" t="s">
        <v>5932</v>
      </c>
      <c r="J758" t="s">
        <v>5933</v>
      </c>
      <c r="K758" t="s">
        <v>5934</v>
      </c>
      <c r="L758" t="s">
        <v>5935</v>
      </c>
      <c r="M758" t="s">
        <v>5936</v>
      </c>
      <c r="N758" t="s">
        <v>5937</v>
      </c>
      <c r="O758" t="s">
        <v>5938</v>
      </c>
      <c r="P758" t="s">
        <v>5939</v>
      </c>
      <c r="Q758" t="str">
        <f>IF(amazon[[#This Row],[Discount_Percentage]] &gt;= 50, "Yes", "No")</f>
        <v>No</v>
      </c>
      <c r="R758" s="3">
        <f>amazon[[#This Row],[Actual_Price]]*amazon[[#This Row],[Rating_Count]]</f>
        <v>2520477</v>
      </c>
      <c r="S758" s="7">
        <f>IF(amazon[[#This Row],[Discount_Percentage]]&gt;=0.5, 1,0)</f>
        <v>1</v>
      </c>
      <c r="T758" s="1" t="str">
        <f>IF(amazon[[#This Row],[Discounted_Price]]&lt;200, "₹200", IF(amazon[[#This Row],[Discounted_Price]]&lt;= 500, "₹200–₹500", "&gt;₹500"))</f>
        <v>₹200</v>
      </c>
      <c r="U758" s="3">
        <f>amazon[[#This Row],[Rating]]*amazon[[#This Row],[Rating_Count]]</f>
        <v>8830.5</v>
      </c>
      <c r="V75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58">
        <f>IF(amazon[[#This Row],[Rating_Count]]&lt;1000,1, 0)</f>
        <v>0</v>
      </c>
      <c r="X758" s="3">
        <f>VALUE(amazon[[#This Row],[Rating]]*amazon[[#This Row],[Rating_Count]])</f>
        <v>8830.5</v>
      </c>
    </row>
    <row r="759" spans="1:24" x14ac:dyDescent="0.2">
      <c r="A759" t="s">
        <v>5940</v>
      </c>
      <c r="B759" t="s">
        <v>11291</v>
      </c>
      <c r="C759" t="s">
        <v>11244</v>
      </c>
      <c r="D759" s="2">
        <v>469</v>
      </c>
      <c r="E759" s="2">
        <v>1499</v>
      </c>
      <c r="F759" s="2">
        <v>0.69</v>
      </c>
      <c r="G759" s="2">
        <v>4.0999999999999996</v>
      </c>
      <c r="H759" s="3">
        <v>352</v>
      </c>
      <c r="I759" t="s">
        <v>5941</v>
      </c>
      <c r="J759" t="s">
        <v>5942</v>
      </c>
      <c r="K759" t="s">
        <v>5943</v>
      </c>
      <c r="L759" t="s">
        <v>5944</v>
      </c>
      <c r="M759" t="s">
        <v>5945</v>
      </c>
      <c r="N759" t="s">
        <v>5946</v>
      </c>
      <c r="O759" t="s">
        <v>5947</v>
      </c>
      <c r="P759" t="s">
        <v>5948</v>
      </c>
      <c r="Q759" t="str">
        <f>IF(amazon[[#This Row],[Discount_Percentage]] &gt;= 50, "Yes", "No")</f>
        <v>No</v>
      </c>
      <c r="R759" s="3">
        <f>amazon[[#This Row],[Actual_Price]]*amazon[[#This Row],[Rating_Count]]</f>
        <v>527648</v>
      </c>
      <c r="S759" s="7">
        <f>IF(amazon[[#This Row],[Discount_Percentage]]&gt;=0.5, 1,0)</f>
        <v>1</v>
      </c>
      <c r="T759" s="1" t="str">
        <f>IF(amazon[[#This Row],[Discounted_Price]]&lt;200, "₹200", IF(amazon[[#This Row],[Discounted_Price]]&lt;= 500, "₹200–₹500", "&gt;₹500"))</f>
        <v>₹200–₹500</v>
      </c>
      <c r="U759" s="3">
        <f>amazon[[#This Row],[Rating]]*amazon[[#This Row],[Rating_Count]]</f>
        <v>1443.1999999999998</v>
      </c>
      <c r="V75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59">
        <f>IF(amazon[[#This Row],[Rating_Count]]&lt;1000,1, 0)</f>
        <v>1</v>
      </c>
      <c r="X759" s="3">
        <f>VALUE(amazon[[#This Row],[Rating]]*amazon[[#This Row],[Rating_Count]])</f>
        <v>1443.1999999999998</v>
      </c>
    </row>
    <row r="760" spans="1:24" x14ac:dyDescent="0.2">
      <c r="A760" t="s">
        <v>5949</v>
      </c>
      <c r="B760" t="s">
        <v>11683</v>
      </c>
      <c r="C760" t="s">
        <v>11244</v>
      </c>
      <c r="D760" s="2">
        <v>1187</v>
      </c>
      <c r="E760" s="2">
        <v>1929</v>
      </c>
      <c r="F760" s="2">
        <v>0.38</v>
      </c>
      <c r="G760" s="2">
        <v>4.0999999999999996</v>
      </c>
      <c r="H760" s="3">
        <v>1662</v>
      </c>
      <c r="I760" t="s">
        <v>5950</v>
      </c>
      <c r="J760" t="s">
        <v>5951</v>
      </c>
      <c r="K760" t="s">
        <v>5952</v>
      </c>
      <c r="L760" t="s">
        <v>5953</v>
      </c>
      <c r="M760" t="s">
        <v>5954</v>
      </c>
      <c r="N760" t="s">
        <v>5955</v>
      </c>
      <c r="O760" t="s">
        <v>5956</v>
      </c>
      <c r="P760" t="s">
        <v>5957</v>
      </c>
      <c r="Q760" t="str">
        <f>IF(amazon[[#This Row],[Discount_Percentage]] &gt;= 50, "Yes", "No")</f>
        <v>No</v>
      </c>
      <c r="R760" s="3">
        <f>amazon[[#This Row],[Actual_Price]]*amazon[[#This Row],[Rating_Count]]</f>
        <v>3205998</v>
      </c>
      <c r="S760" s="7">
        <f>IF(amazon[[#This Row],[Discount_Percentage]]&gt;=0.5, 1,0)</f>
        <v>0</v>
      </c>
      <c r="T760" s="1" t="str">
        <f>IF(amazon[[#This Row],[Discounted_Price]]&lt;200, "₹200", IF(amazon[[#This Row],[Discounted_Price]]&lt;= 500, "₹200–₹500", "&gt;₹500"))</f>
        <v>&gt;₹500</v>
      </c>
      <c r="U760" s="3">
        <f>amazon[[#This Row],[Rating]]*amazon[[#This Row],[Rating_Count]]</f>
        <v>6814.2</v>
      </c>
      <c r="V76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60">
        <f>IF(amazon[[#This Row],[Rating_Count]]&lt;1000,1, 0)</f>
        <v>0</v>
      </c>
      <c r="X760" s="3">
        <f>VALUE(amazon[[#This Row],[Rating]]*amazon[[#This Row],[Rating_Count]])</f>
        <v>6814.2</v>
      </c>
    </row>
    <row r="761" spans="1:24" x14ac:dyDescent="0.2">
      <c r="A761" t="s">
        <v>5958</v>
      </c>
      <c r="B761" t="s">
        <v>11350</v>
      </c>
      <c r="C761" t="s">
        <v>11244</v>
      </c>
      <c r="D761" s="2">
        <v>849</v>
      </c>
      <c r="E761" s="2">
        <v>1499</v>
      </c>
      <c r="F761" s="2">
        <v>0.43</v>
      </c>
      <c r="G761" s="2">
        <v>4</v>
      </c>
      <c r="H761" s="3">
        <v>7352</v>
      </c>
      <c r="I761" t="s">
        <v>5959</v>
      </c>
      <c r="J761" t="s">
        <v>5960</v>
      </c>
      <c r="K761" t="s">
        <v>5961</v>
      </c>
      <c r="L761" t="s">
        <v>5962</v>
      </c>
      <c r="M761" t="s">
        <v>5963</v>
      </c>
      <c r="N761" t="s">
        <v>5964</v>
      </c>
      <c r="O761" t="s">
        <v>5965</v>
      </c>
      <c r="P761" t="s">
        <v>5966</v>
      </c>
      <c r="Q761" t="str">
        <f>IF(amazon[[#This Row],[Discount_Percentage]] &gt;= 50, "Yes", "No")</f>
        <v>No</v>
      </c>
      <c r="R761" s="3">
        <f>amazon[[#This Row],[Actual_Price]]*amazon[[#This Row],[Rating_Count]]</f>
        <v>11020648</v>
      </c>
      <c r="S761" s="7">
        <f>IF(amazon[[#This Row],[Discount_Percentage]]&gt;=0.5, 1,0)</f>
        <v>0</v>
      </c>
      <c r="T761" s="1" t="str">
        <f>IF(amazon[[#This Row],[Discounted_Price]]&lt;200, "₹200", IF(amazon[[#This Row],[Discounted_Price]]&lt;= 500, "₹200–₹500", "&gt;₹500"))</f>
        <v>&gt;₹500</v>
      </c>
      <c r="U761" s="3">
        <f>amazon[[#This Row],[Rating]]*amazon[[#This Row],[Rating_Count]]</f>
        <v>29408</v>
      </c>
      <c r="V76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61">
        <f>IF(amazon[[#This Row],[Rating_Count]]&lt;1000,1, 0)</f>
        <v>0</v>
      </c>
      <c r="X761" s="3">
        <f>VALUE(amazon[[#This Row],[Rating]]*amazon[[#This Row],[Rating_Count]])</f>
        <v>29408</v>
      </c>
    </row>
    <row r="762" spans="1:24" x14ac:dyDescent="0.2">
      <c r="A762" t="s">
        <v>5967</v>
      </c>
      <c r="B762" t="s">
        <v>11684</v>
      </c>
      <c r="C762" t="s">
        <v>11244</v>
      </c>
      <c r="D762" s="2">
        <v>328</v>
      </c>
      <c r="E762" s="2">
        <v>399</v>
      </c>
      <c r="F762" s="2">
        <v>0.18</v>
      </c>
      <c r="G762" s="2">
        <v>4.0999999999999996</v>
      </c>
      <c r="H762" s="3">
        <v>3441</v>
      </c>
      <c r="I762" t="s">
        <v>5968</v>
      </c>
      <c r="J762" t="s">
        <v>5969</v>
      </c>
      <c r="K762" t="s">
        <v>5970</v>
      </c>
      <c r="L762" t="s">
        <v>5971</v>
      </c>
      <c r="M762" t="s">
        <v>5972</v>
      </c>
      <c r="N762" t="s">
        <v>5973</v>
      </c>
      <c r="O762" t="s">
        <v>5974</v>
      </c>
      <c r="P762" t="s">
        <v>5975</v>
      </c>
      <c r="Q762" t="str">
        <f>IF(amazon[[#This Row],[Discount_Percentage]] &gt;= 50, "Yes", "No")</f>
        <v>No</v>
      </c>
      <c r="R762" s="3">
        <f>amazon[[#This Row],[Actual_Price]]*amazon[[#This Row],[Rating_Count]]</f>
        <v>1372959</v>
      </c>
      <c r="S762" s="7">
        <f>IF(amazon[[#This Row],[Discount_Percentage]]&gt;=0.5, 1,0)</f>
        <v>0</v>
      </c>
      <c r="T762" s="1" t="str">
        <f>IF(amazon[[#This Row],[Discounted_Price]]&lt;200, "₹200", IF(amazon[[#This Row],[Discounted_Price]]&lt;= 500, "₹200–₹500", "&gt;₹500"))</f>
        <v>₹200–₹500</v>
      </c>
      <c r="U762" s="3">
        <f>amazon[[#This Row],[Rating]]*amazon[[#This Row],[Rating_Count]]</f>
        <v>14108.099999999999</v>
      </c>
      <c r="V76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62">
        <f>IF(amazon[[#This Row],[Rating_Count]]&lt;1000,1, 0)</f>
        <v>0</v>
      </c>
      <c r="X762" s="3">
        <f>VALUE(amazon[[#This Row],[Rating]]*amazon[[#This Row],[Rating_Count]])</f>
        <v>14108.099999999999</v>
      </c>
    </row>
    <row r="763" spans="1:24" x14ac:dyDescent="0.2">
      <c r="A763" t="s">
        <v>5976</v>
      </c>
      <c r="B763" t="s">
        <v>11685</v>
      </c>
      <c r="C763" t="s">
        <v>11244</v>
      </c>
      <c r="D763" s="2">
        <v>269</v>
      </c>
      <c r="E763" s="2">
        <v>699</v>
      </c>
      <c r="F763" s="2">
        <v>0.62</v>
      </c>
      <c r="G763" s="2">
        <v>4</v>
      </c>
      <c r="H763" s="3">
        <v>93</v>
      </c>
      <c r="I763" t="s">
        <v>5977</v>
      </c>
      <c r="J763" t="s">
        <v>5978</v>
      </c>
      <c r="K763" t="s">
        <v>5979</v>
      </c>
      <c r="L763" t="s">
        <v>5980</v>
      </c>
      <c r="M763" t="s">
        <v>5981</v>
      </c>
      <c r="N763" t="s">
        <v>5982</v>
      </c>
      <c r="O763" t="s">
        <v>5983</v>
      </c>
      <c r="P763" t="s">
        <v>5984</v>
      </c>
      <c r="Q763" t="str">
        <f>IF(amazon[[#This Row],[Discount_Percentage]] &gt;= 50, "Yes", "No")</f>
        <v>No</v>
      </c>
      <c r="R763" s="3">
        <f>amazon[[#This Row],[Actual_Price]]*amazon[[#This Row],[Rating_Count]]</f>
        <v>65007</v>
      </c>
      <c r="S763" s="7">
        <f>IF(amazon[[#This Row],[Discount_Percentage]]&gt;=0.5, 1,0)</f>
        <v>1</v>
      </c>
      <c r="T763" s="1" t="str">
        <f>IF(amazon[[#This Row],[Discounted_Price]]&lt;200, "₹200", IF(amazon[[#This Row],[Discounted_Price]]&lt;= 500, "₹200–₹500", "&gt;₹500"))</f>
        <v>₹200–₹500</v>
      </c>
      <c r="U763" s="3">
        <f>amazon[[#This Row],[Rating]]*amazon[[#This Row],[Rating_Count]]</f>
        <v>372</v>
      </c>
      <c r="V76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63">
        <f>IF(amazon[[#This Row],[Rating_Count]]&lt;1000,1, 0)</f>
        <v>1</v>
      </c>
      <c r="X763" s="3">
        <f>VALUE(amazon[[#This Row],[Rating]]*amazon[[#This Row],[Rating_Count]])</f>
        <v>372</v>
      </c>
    </row>
    <row r="764" spans="1:24" x14ac:dyDescent="0.2">
      <c r="A764" t="s">
        <v>5985</v>
      </c>
      <c r="B764" t="s">
        <v>11686</v>
      </c>
      <c r="C764" t="s">
        <v>11248</v>
      </c>
      <c r="D764" s="2">
        <v>299</v>
      </c>
      <c r="E764" s="2">
        <v>400</v>
      </c>
      <c r="F764" s="2">
        <v>0.25</v>
      </c>
      <c r="G764" s="2">
        <v>3.8</v>
      </c>
      <c r="H764" s="3">
        <v>40895</v>
      </c>
      <c r="I764" t="s">
        <v>5986</v>
      </c>
      <c r="J764" t="s">
        <v>5987</v>
      </c>
      <c r="K764" t="s">
        <v>5988</v>
      </c>
      <c r="L764" t="s">
        <v>5989</v>
      </c>
      <c r="M764" t="s">
        <v>5990</v>
      </c>
      <c r="N764" t="s">
        <v>5991</v>
      </c>
      <c r="O764" t="s">
        <v>5992</v>
      </c>
      <c r="P764" t="s">
        <v>5993</v>
      </c>
      <c r="Q764" t="str">
        <f>IF(amazon[[#This Row],[Discount_Percentage]] &gt;= 50, "Yes", "No")</f>
        <v>No</v>
      </c>
      <c r="R764" s="3">
        <f>amazon[[#This Row],[Actual_Price]]*amazon[[#This Row],[Rating_Count]]</f>
        <v>16358000</v>
      </c>
      <c r="S764" s="7">
        <f>IF(amazon[[#This Row],[Discount_Percentage]]&gt;=0.5, 1,0)</f>
        <v>0</v>
      </c>
      <c r="T764" s="1" t="str">
        <f>IF(amazon[[#This Row],[Discounted_Price]]&lt;200, "₹200", IF(amazon[[#This Row],[Discounted_Price]]&lt;= 500, "₹200–₹500", "&gt;₹500"))</f>
        <v>₹200–₹500</v>
      </c>
      <c r="U764" s="3">
        <f>amazon[[#This Row],[Rating]]*amazon[[#This Row],[Rating_Count]]</f>
        <v>155401</v>
      </c>
      <c r="V76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64">
        <f>IF(amazon[[#This Row],[Rating_Count]]&lt;1000,1, 0)</f>
        <v>0</v>
      </c>
      <c r="X764" s="3">
        <f>VALUE(amazon[[#This Row],[Rating]]*amazon[[#This Row],[Rating_Count]])</f>
        <v>155401</v>
      </c>
    </row>
    <row r="765" spans="1:24" x14ac:dyDescent="0.2">
      <c r="A765" t="s">
        <v>5994</v>
      </c>
      <c r="B765" t="s">
        <v>11687</v>
      </c>
      <c r="C765" t="s">
        <v>11244</v>
      </c>
      <c r="D765" s="2">
        <v>549</v>
      </c>
      <c r="E765" s="2">
        <v>1499</v>
      </c>
      <c r="F765" s="2">
        <v>0.63</v>
      </c>
      <c r="G765" s="2">
        <v>4.3</v>
      </c>
      <c r="H765" s="3">
        <v>11006</v>
      </c>
      <c r="I765" t="s">
        <v>5995</v>
      </c>
      <c r="J765" t="s">
        <v>5996</v>
      </c>
      <c r="K765" t="s">
        <v>5997</v>
      </c>
      <c r="L765" t="s">
        <v>5998</v>
      </c>
      <c r="M765" t="s">
        <v>5999</v>
      </c>
      <c r="N765" t="s">
        <v>6000</v>
      </c>
      <c r="O765" t="s">
        <v>6001</v>
      </c>
      <c r="P765" t="s">
        <v>6002</v>
      </c>
      <c r="Q765" t="str">
        <f>IF(amazon[[#This Row],[Discount_Percentage]] &gt;= 50, "Yes", "No")</f>
        <v>No</v>
      </c>
      <c r="R765" s="3">
        <f>amazon[[#This Row],[Actual_Price]]*amazon[[#This Row],[Rating_Count]]</f>
        <v>16497994</v>
      </c>
      <c r="S765" s="7">
        <f>IF(amazon[[#This Row],[Discount_Percentage]]&gt;=0.5, 1,0)</f>
        <v>1</v>
      </c>
      <c r="T765" s="1" t="str">
        <f>IF(amazon[[#This Row],[Discounted_Price]]&lt;200, "₹200", IF(amazon[[#This Row],[Discounted_Price]]&lt;= 500, "₹200–₹500", "&gt;₹500"))</f>
        <v>&gt;₹500</v>
      </c>
      <c r="U765" s="3">
        <f>amazon[[#This Row],[Rating]]*amazon[[#This Row],[Rating_Count]]</f>
        <v>47325.799999999996</v>
      </c>
      <c r="V76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65">
        <f>IF(amazon[[#This Row],[Rating_Count]]&lt;1000,1, 0)</f>
        <v>0</v>
      </c>
      <c r="X765" s="3">
        <f>VALUE(amazon[[#This Row],[Rating]]*amazon[[#This Row],[Rating_Count]])</f>
        <v>47325.799999999996</v>
      </c>
    </row>
    <row r="766" spans="1:24" x14ac:dyDescent="0.2">
      <c r="A766" t="s">
        <v>6003</v>
      </c>
      <c r="B766" t="s">
        <v>11584</v>
      </c>
      <c r="C766" t="s">
        <v>11249</v>
      </c>
      <c r="D766" s="2">
        <v>114</v>
      </c>
      <c r="E766" s="2">
        <v>120</v>
      </c>
      <c r="F766" s="2">
        <v>0.05</v>
      </c>
      <c r="G766" s="2">
        <v>4.2</v>
      </c>
      <c r="H766" s="3">
        <v>8938</v>
      </c>
      <c r="I766" t="s">
        <v>6004</v>
      </c>
      <c r="J766" t="s">
        <v>6005</v>
      </c>
      <c r="K766" t="s">
        <v>6006</v>
      </c>
      <c r="L766" t="s">
        <v>6007</v>
      </c>
      <c r="M766" t="s">
        <v>6008</v>
      </c>
      <c r="N766" t="s">
        <v>6009</v>
      </c>
      <c r="O766" t="s">
        <v>6010</v>
      </c>
      <c r="P766" t="s">
        <v>6011</v>
      </c>
      <c r="Q766" t="str">
        <f>IF(amazon[[#This Row],[Discount_Percentage]] &gt;= 50, "Yes", "No")</f>
        <v>No</v>
      </c>
      <c r="R766" s="3">
        <f>amazon[[#This Row],[Actual_Price]]*amazon[[#This Row],[Rating_Count]]</f>
        <v>1072560</v>
      </c>
      <c r="S766" s="7">
        <f>IF(amazon[[#This Row],[Discount_Percentage]]&gt;=0.5, 1,0)</f>
        <v>0</v>
      </c>
      <c r="T766" s="1" t="str">
        <f>IF(amazon[[#This Row],[Discounted_Price]]&lt;200, "₹200", IF(amazon[[#This Row],[Discounted_Price]]&lt;= 500, "₹200–₹500", "&gt;₹500"))</f>
        <v>₹200</v>
      </c>
      <c r="U766" s="3">
        <f>amazon[[#This Row],[Rating]]*amazon[[#This Row],[Rating_Count]]</f>
        <v>37539.599999999999</v>
      </c>
      <c r="V76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66">
        <f>IF(amazon[[#This Row],[Rating_Count]]&lt;1000,1, 0)</f>
        <v>0</v>
      </c>
      <c r="X766" s="3">
        <f>VALUE(amazon[[#This Row],[Rating]]*amazon[[#This Row],[Rating_Count]])</f>
        <v>37539.599999999999</v>
      </c>
    </row>
    <row r="767" spans="1:24" x14ac:dyDescent="0.2">
      <c r="A767" t="s">
        <v>6012</v>
      </c>
      <c r="B767" t="s">
        <v>11688</v>
      </c>
      <c r="C767" t="s">
        <v>11249</v>
      </c>
      <c r="D767" s="2">
        <v>120</v>
      </c>
      <c r="E767" s="2">
        <v>120</v>
      </c>
      <c r="F767" s="2">
        <v>0</v>
      </c>
      <c r="G767" s="2">
        <v>4.0999999999999996</v>
      </c>
      <c r="H767" s="3">
        <v>4308</v>
      </c>
      <c r="I767" t="s">
        <v>6013</v>
      </c>
      <c r="J767" t="s">
        <v>6014</v>
      </c>
      <c r="K767" t="s">
        <v>6015</v>
      </c>
      <c r="L767" t="s">
        <v>6016</v>
      </c>
      <c r="M767" t="s">
        <v>6017</v>
      </c>
      <c r="N767" t="s">
        <v>6018</v>
      </c>
      <c r="O767" t="s">
        <v>6019</v>
      </c>
      <c r="P767" t="s">
        <v>6020</v>
      </c>
      <c r="Q767" t="str">
        <f>IF(amazon[[#This Row],[Discount_Percentage]] &gt;= 50, "Yes", "No")</f>
        <v>No</v>
      </c>
      <c r="R767" s="3">
        <f>amazon[[#This Row],[Actual_Price]]*amazon[[#This Row],[Rating_Count]]</f>
        <v>516960</v>
      </c>
      <c r="S767" s="7">
        <f>IF(amazon[[#This Row],[Discount_Percentage]]&gt;=0.5, 1,0)</f>
        <v>0</v>
      </c>
      <c r="T767" s="1" t="str">
        <f>IF(amazon[[#This Row],[Discounted_Price]]&lt;200, "₹200", IF(amazon[[#This Row],[Discounted_Price]]&lt;= 500, "₹200–₹500", "&gt;₹500"))</f>
        <v>₹200</v>
      </c>
      <c r="U767" s="3">
        <f>amazon[[#This Row],[Rating]]*amazon[[#This Row],[Rating_Count]]</f>
        <v>17662.8</v>
      </c>
      <c r="V76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67">
        <f>IF(amazon[[#This Row],[Rating_Count]]&lt;1000,1, 0)</f>
        <v>0</v>
      </c>
      <c r="X767" s="3">
        <f>VALUE(amazon[[#This Row],[Rating]]*amazon[[#This Row],[Rating_Count]])</f>
        <v>17662.8</v>
      </c>
    </row>
    <row r="768" spans="1:24" x14ac:dyDescent="0.2">
      <c r="A768" t="s">
        <v>6021</v>
      </c>
      <c r="B768" t="s">
        <v>11689</v>
      </c>
      <c r="C768" t="s">
        <v>11244</v>
      </c>
      <c r="D768" s="2">
        <v>1490</v>
      </c>
      <c r="E768" s="2">
        <v>2295</v>
      </c>
      <c r="F768" s="2">
        <v>0.35</v>
      </c>
      <c r="G768" s="2">
        <v>4.5999999999999996</v>
      </c>
      <c r="H768" s="3">
        <v>10652</v>
      </c>
      <c r="I768" t="s">
        <v>6022</v>
      </c>
      <c r="J768" t="s">
        <v>6023</v>
      </c>
      <c r="K768" t="s">
        <v>6024</v>
      </c>
      <c r="L768" t="s">
        <v>6025</v>
      </c>
      <c r="M768" t="s">
        <v>6026</v>
      </c>
      <c r="N768" t="s">
        <v>6027</v>
      </c>
      <c r="O768" t="s">
        <v>6028</v>
      </c>
      <c r="P768" t="s">
        <v>6029</v>
      </c>
      <c r="Q768" t="str">
        <f>IF(amazon[[#This Row],[Discount_Percentage]] &gt;= 50, "Yes", "No")</f>
        <v>No</v>
      </c>
      <c r="R768" s="3">
        <f>amazon[[#This Row],[Actual_Price]]*amazon[[#This Row],[Rating_Count]]</f>
        <v>24446340</v>
      </c>
      <c r="S768" s="7">
        <f>IF(amazon[[#This Row],[Discount_Percentage]]&gt;=0.5, 1,0)</f>
        <v>0</v>
      </c>
      <c r="T768" s="1" t="str">
        <f>IF(amazon[[#This Row],[Discounted_Price]]&lt;200, "₹200", IF(amazon[[#This Row],[Discounted_Price]]&lt;= 500, "₹200–₹500", "&gt;₹500"))</f>
        <v>&gt;₹500</v>
      </c>
      <c r="U768" s="3">
        <f>amazon[[#This Row],[Rating]]*amazon[[#This Row],[Rating_Count]]</f>
        <v>48999.199999999997</v>
      </c>
      <c r="V76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68">
        <f>IF(amazon[[#This Row],[Rating_Count]]&lt;1000,1, 0)</f>
        <v>0</v>
      </c>
      <c r="X768" s="3">
        <f>VALUE(amazon[[#This Row],[Rating]]*amazon[[#This Row],[Rating_Count]])</f>
        <v>48999.199999999997</v>
      </c>
    </row>
    <row r="769" spans="1:24" x14ac:dyDescent="0.2">
      <c r="A769" t="s">
        <v>6030</v>
      </c>
      <c r="B769" t="s">
        <v>11690</v>
      </c>
      <c r="C769" t="s">
        <v>11250</v>
      </c>
      <c r="D769" s="2">
        <v>99</v>
      </c>
      <c r="E769" s="2">
        <v>99</v>
      </c>
      <c r="F769" s="2">
        <v>0</v>
      </c>
      <c r="G769" s="2">
        <v>4.3</v>
      </c>
      <c r="H769" s="3">
        <v>5036</v>
      </c>
      <c r="I769" t="s">
        <v>6031</v>
      </c>
      <c r="J769" t="s">
        <v>6032</v>
      </c>
      <c r="K769" t="s">
        <v>6033</v>
      </c>
      <c r="L769" t="s">
        <v>6034</v>
      </c>
      <c r="M769" t="s">
        <v>6035</v>
      </c>
      <c r="N769" t="s">
        <v>6036</v>
      </c>
      <c r="O769" t="s">
        <v>6037</v>
      </c>
      <c r="P769" t="s">
        <v>6038</v>
      </c>
      <c r="Q769" t="str">
        <f>IF(amazon[[#This Row],[Discount_Percentage]] &gt;= 50, "Yes", "No")</f>
        <v>No</v>
      </c>
      <c r="R769" s="3">
        <f>amazon[[#This Row],[Actual_Price]]*amazon[[#This Row],[Rating_Count]]</f>
        <v>498564</v>
      </c>
      <c r="S769" s="7">
        <f>IF(amazon[[#This Row],[Discount_Percentage]]&gt;=0.5, 1,0)</f>
        <v>0</v>
      </c>
      <c r="T769" s="1" t="str">
        <f>IF(amazon[[#This Row],[Discounted_Price]]&lt;200, "₹200", IF(amazon[[#This Row],[Discounted_Price]]&lt;= 500, "₹200–₹500", "&gt;₹500"))</f>
        <v>₹200</v>
      </c>
      <c r="U769" s="3">
        <f>amazon[[#This Row],[Rating]]*amazon[[#This Row],[Rating_Count]]</f>
        <v>21654.799999999999</v>
      </c>
      <c r="V76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69">
        <f>IF(amazon[[#This Row],[Rating_Count]]&lt;1000,1, 0)</f>
        <v>0</v>
      </c>
      <c r="X769" s="3">
        <f>VALUE(amazon[[#This Row],[Rating]]*amazon[[#This Row],[Rating_Count]])</f>
        <v>21654.799999999999</v>
      </c>
    </row>
    <row r="770" spans="1:24" x14ac:dyDescent="0.2">
      <c r="A770" t="s">
        <v>6039</v>
      </c>
      <c r="B770" t="s">
        <v>11350</v>
      </c>
      <c r="C770" t="s">
        <v>11244</v>
      </c>
      <c r="D770" s="2">
        <v>149</v>
      </c>
      <c r="E770" s="2">
        <v>249</v>
      </c>
      <c r="F770" s="2">
        <v>0.4</v>
      </c>
      <c r="G770" s="2">
        <v>4</v>
      </c>
      <c r="H770" s="3">
        <v>5057</v>
      </c>
      <c r="I770" t="s">
        <v>6040</v>
      </c>
      <c r="J770" t="s">
        <v>6041</v>
      </c>
      <c r="K770" t="s">
        <v>6042</v>
      </c>
      <c r="L770" t="s">
        <v>6043</v>
      </c>
      <c r="M770" t="s">
        <v>6044</v>
      </c>
      <c r="N770" t="s">
        <v>6045</v>
      </c>
      <c r="O770" t="s">
        <v>6046</v>
      </c>
      <c r="P770" t="s">
        <v>6047</v>
      </c>
      <c r="Q770" t="str">
        <f>IF(amazon[[#This Row],[Discount_Percentage]] &gt;= 50, "Yes", "No")</f>
        <v>No</v>
      </c>
      <c r="R770" s="3">
        <f>amazon[[#This Row],[Actual_Price]]*amazon[[#This Row],[Rating_Count]]</f>
        <v>1259193</v>
      </c>
      <c r="S770" s="7">
        <f>IF(amazon[[#This Row],[Discount_Percentage]]&gt;=0.5, 1,0)</f>
        <v>0</v>
      </c>
      <c r="T770" s="1" t="str">
        <f>IF(amazon[[#This Row],[Discounted_Price]]&lt;200, "₹200", IF(amazon[[#This Row],[Discounted_Price]]&lt;= 500, "₹200–₹500", "&gt;₹500"))</f>
        <v>₹200</v>
      </c>
      <c r="U770" s="3">
        <f>amazon[[#This Row],[Rating]]*amazon[[#This Row],[Rating_Count]]</f>
        <v>20228</v>
      </c>
      <c r="V77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70">
        <f>IF(amazon[[#This Row],[Rating_Count]]&lt;1000,1, 0)</f>
        <v>0</v>
      </c>
      <c r="X770" s="3">
        <f>VALUE(amazon[[#This Row],[Rating]]*amazon[[#This Row],[Rating_Count]])</f>
        <v>20228</v>
      </c>
    </row>
    <row r="771" spans="1:24" x14ac:dyDescent="0.2">
      <c r="A771" t="s">
        <v>6048</v>
      </c>
      <c r="B771" t="s">
        <v>11691</v>
      </c>
      <c r="C771" t="s">
        <v>11244</v>
      </c>
      <c r="D771" s="2">
        <v>575</v>
      </c>
      <c r="E771" s="2">
        <v>2799</v>
      </c>
      <c r="F771" s="2">
        <v>0.79</v>
      </c>
      <c r="G771" s="2">
        <v>4.2</v>
      </c>
      <c r="H771" s="3">
        <v>8537</v>
      </c>
      <c r="I771" t="s">
        <v>6049</v>
      </c>
      <c r="J771" t="s">
        <v>6050</v>
      </c>
      <c r="K771" t="s">
        <v>6051</v>
      </c>
      <c r="L771" t="s">
        <v>6052</v>
      </c>
      <c r="M771" t="s">
        <v>6053</v>
      </c>
      <c r="N771" t="s">
        <v>6054</v>
      </c>
      <c r="O771" t="s">
        <v>6055</v>
      </c>
      <c r="P771" t="s">
        <v>6056</v>
      </c>
      <c r="Q771" t="str">
        <f>IF(amazon[[#This Row],[Discount_Percentage]] &gt;= 50, "Yes", "No")</f>
        <v>No</v>
      </c>
      <c r="R771" s="3">
        <f>amazon[[#This Row],[Actual_Price]]*amazon[[#This Row],[Rating_Count]]</f>
        <v>23895063</v>
      </c>
      <c r="S771" s="7">
        <f>IF(amazon[[#This Row],[Discount_Percentage]]&gt;=0.5, 1,0)</f>
        <v>1</v>
      </c>
      <c r="T771" s="1" t="str">
        <f>IF(amazon[[#This Row],[Discounted_Price]]&lt;200, "₹200", IF(amazon[[#This Row],[Discounted_Price]]&lt;= 500, "₹200–₹500", "&gt;₹500"))</f>
        <v>&gt;₹500</v>
      </c>
      <c r="U771" s="3">
        <f>amazon[[#This Row],[Rating]]*amazon[[#This Row],[Rating_Count]]</f>
        <v>35855.4</v>
      </c>
      <c r="V77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71">
        <f>IF(amazon[[#This Row],[Rating_Count]]&lt;1000,1, 0)</f>
        <v>0</v>
      </c>
      <c r="X771" s="3">
        <f>VALUE(amazon[[#This Row],[Rating]]*amazon[[#This Row],[Rating_Count]])</f>
        <v>35855.4</v>
      </c>
    </row>
    <row r="772" spans="1:24" x14ac:dyDescent="0.2">
      <c r="A772" t="s">
        <v>6057</v>
      </c>
      <c r="B772" t="s">
        <v>11692</v>
      </c>
      <c r="C772" t="s">
        <v>11249</v>
      </c>
      <c r="D772" s="2">
        <v>178</v>
      </c>
      <c r="E772" s="2">
        <v>210</v>
      </c>
      <c r="F772" s="2">
        <v>0.15</v>
      </c>
      <c r="G772" s="2">
        <v>4.3</v>
      </c>
      <c r="H772" s="3">
        <v>2450</v>
      </c>
      <c r="I772" t="s">
        <v>6058</v>
      </c>
      <c r="J772" t="s">
        <v>6059</v>
      </c>
      <c r="K772" t="s">
        <v>6060</v>
      </c>
      <c r="L772" t="s">
        <v>6061</v>
      </c>
      <c r="M772" t="s">
        <v>6062</v>
      </c>
      <c r="N772" t="s">
        <v>6063</v>
      </c>
      <c r="O772" t="s">
        <v>6064</v>
      </c>
      <c r="P772" t="s">
        <v>6065</v>
      </c>
      <c r="Q772" t="str">
        <f>IF(amazon[[#This Row],[Discount_Percentage]] &gt;= 50, "Yes", "No")</f>
        <v>No</v>
      </c>
      <c r="R772" s="3">
        <f>amazon[[#This Row],[Actual_Price]]*amazon[[#This Row],[Rating_Count]]</f>
        <v>514500</v>
      </c>
      <c r="S772" s="7">
        <f>IF(amazon[[#This Row],[Discount_Percentage]]&gt;=0.5, 1,0)</f>
        <v>0</v>
      </c>
      <c r="T772" s="1" t="str">
        <f>IF(amazon[[#This Row],[Discounted_Price]]&lt;200, "₹200", IF(amazon[[#This Row],[Discounted_Price]]&lt;= 500, "₹200–₹500", "&gt;₹500"))</f>
        <v>₹200</v>
      </c>
      <c r="U772" s="3">
        <f>amazon[[#This Row],[Rating]]*amazon[[#This Row],[Rating_Count]]</f>
        <v>10535</v>
      </c>
      <c r="V77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72">
        <f>IF(amazon[[#This Row],[Rating_Count]]&lt;1000,1, 0)</f>
        <v>0</v>
      </c>
      <c r="X772" s="3">
        <f>VALUE(amazon[[#This Row],[Rating]]*amazon[[#This Row],[Rating_Count]])</f>
        <v>10535</v>
      </c>
    </row>
    <row r="773" spans="1:24" x14ac:dyDescent="0.2">
      <c r="A773" t="s">
        <v>6066</v>
      </c>
      <c r="B773" t="s">
        <v>11570</v>
      </c>
      <c r="C773" t="s">
        <v>11248</v>
      </c>
      <c r="D773" s="2">
        <v>1599</v>
      </c>
      <c r="E773" s="2">
        <v>3490</v>
      </c>
      <c r="F773" s="2">
        <v>0.54</v>
      </c>
      <c r="G773" s="2">
        <v>3.7</v>
      </c>
      <c r="H773" s="3">
        <v>676</v>
      </c>
      <c r="I773" t="s">
        <v>6067</v>
      </c>
      <c r="J773" t="s">
        <v>6068</v>
      </c>
      <c r="K773" t="s">
        <v>6069</v>
      </c>
      <c r="L773" t="s">
        <v>6070</v>
      </c>
      <c r="M773" t="s">
        <v>6071</v>
      </c>
      <c r="N773" t="s">
        <v>6072</v>
      </c>
      <c r="O773" t="s">
        <v>6073</v>
      </c>
      <c r="P773" t="s">
        <v>6074</v>
      </c>
      <c r="Q773" t="str">
        <f>IF(amazon[[#This Row],[Discount_Percentage]] &gt;= 50, "Yes", "No")</f>
        <v>No</v>
      </c>
      <c r="R773" s="3">
        <f>amazon[[#This Row],[Actual_Price]]*amazon[[#This Row],[Rating_Count]]</f>
        <v>2359240</v>
      </c>
      <c r="S773" s="7">
        <f>IF(amazon[[#This Row],[Discount_Percentage]]&gt;=0.5, 1,0)</f>
        <v>1</v>
      </c>
      <c r="T773" s="1" t="str">
        <f>IF(amazon[[#This Row],[Discounted_Price]]&lt;200, "₹200", IF(amazon[[#This Row],[Discounted_Price]]&lt;= 500, "₹200–₹500", "&gt;₹500"))</f>
        <v>&gt;₹500</v>
      </c>
      <c r="U773" s="3">
        <f>amazon[[#This Row],[Rating]]*amazon[[#This Row],[Rating_Count]]</f>
        <v>2501.2000000000003</v>
      </c>
      <c r="V77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73">
        <f>IF(amazon[[#This Row],[Rating_Count]]&lt;1000,1, 0)</f>
        <v>1</v>
      </c>
      <c r="X773" s="3">
        <f>VALUE(amazon[[#This Row],[Rating]]*amazon[[#This Row],[Rating_Count]])</f>
        <v>2501.2000000000003</v>
      </c>
    </row>
    <row r="774" spans="1:24" x14ac:dyDescent="0.2">
      <c r="A774" t="s">
        <v>6075</v>
      </c>
      <c r="B774" t="s">
        <v>11580</v>
      </c>
      <c r="C774" t="s">
        <v>11248</v>
      </c>
      <c r="D774" s="2">
        <v>499</v>
      </c>
      <c r="E774" s="2">
        <v>1299</v>
      </c>
      <c r="F774" s="2">
        <v>0.62</v>
      </c>
      <c r="G774" s="2">
        <v>3.9</v>
      </c>
      <c r="H774" s="3">
        <v>1173</v>
      </c>
      <c r="I774" t="s">
        <v>6076</v>
      </c>
      <c r="J774" t="s">
        <v>6077</v>
      </c>
      <c r="K774" t="s">
        <v>6078</v>
      </c>
      <c r="L774" t="s">
        <v>6079</v>
      </c>
      <c r="M774" t="s">
        <v>6080</v>
      </c>
      <c r="N774" t="s">
        <v>6081</v>
      </c>
      <c r="O774" t="s">
        <v>6082</v>
      </c>
      <c r="P774" t="s">
        <v>6083</v>
      </c>
      <c r="Q774" t="str">
        <f>IF(amazon[[#This Row],[Discount_Percentage]] &gt;= 50, "Yes", "No")</f>
        <v>No</v>
      </c>
      <c r="R774" s="3">
        <f>amazon[[#This Row],[Actual_Price]]*amazon[[#This Row],[Rating_Count]]</f>
        <v>1523727</v>
      </c>
      <c r="S774" s="7">
        <f>IF(amazon[[#This Row],[Discount_Percentage]]&gt;=0.5, 1,0)</f>
        <v>1</v>
      </c>
      <c r="T774" s="1" t="str">
        <f>IF(amazon[[#This Row],[Discounted_Price]]&lt;200, "₹200", IF(amazon[[#This Row],[Discounted_Price]]&lt;= 500, "₹200–₹500", "&gt;₹500"))</f>
        <v>₹200–₹500</v>
      </c>
      <c r="U774" s="3">
        <f>amazon[[#This Row],[Rating]]*amazon[[#This Row],[Rating_Count]]</f>
        <v>4574.7</v>
      </c>
      <c r="V77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74">
        <f>IF(amazon[[#This Row],[Rating_Count]]&lt;1000,1, 0)</f>
        <v>0</v>
      </c>
      <c r="X774" s="3">
        <f>VALUE(amazon[[#This Row],[Rating]]*amazon[[#This Row],[Rating_Count]])</f>
        <v>4574.7</v>
      </c>
    </row>
    <row r="775" spans="1:24" x14ac:dyDescent="0.2">
      <c r="A775" t="s">
        <v>6084</v>
      </c>
      <c r="B775" t="s">
        <v>11693</v>
      </c>
      <c r="C775" t="s">
        <v>11244</v>
      </c>
      <c r="D775" s="2">
        <v>199</v>
      </c>
      <c r="E775" s="2">
        <v>499</v>
      </c>
      <c r="F775" s="2">
        <v>0.6</v>
      </c>
      <c r="G775" s="2">
        <v>4.3</v>
      </c>
      <c r="H775" s="3">
        <v>9998</v>
      </c>
      <c r="I775" t="s">
        <v>6085</v>
      </c>
      <c r="J775" t="s">
        <v>6086</v>
      </c>
      <c r="K775" t="s">
        <v>6087</v>
      </c>
      <c r="L775" t="s">
        <v>6088</v>
      </c>
      <c r="M775" t="s">
        <v>6089</v>
      </c>
      <c r="N775" t="s">
        <v>6090</v>
      </c>
      <c r="O775" t="s">
        <v>6091</v>
      </c>
      <c r="P775" t="s">
        <v>6092</v>
      </c>
      <c r="Q775" t="str">
        <f>IF(amazon[[#This Row],[Discount_Percentage]] &gt;= 50, "Yes", "No")</f>
        <v>No</v>
      </c>
      <c r="R775" s="3">
        <f>amazon[[#This Row],[Actual_Price]]*amazon[[#This Row],[Rating_Count]]</f>
        <v>4989002</v>
      </c>
      <c r="S775" s="7">
        <f>IF(amazon[[#This Row],[Discount_Percentage]]&gt;=0.5, 1,0)</f>
        <v>1</v>
      </c>
      <c r="T775" s="1" t="str">
        <f>IF(amazon[[#This Row],[Discounted_Price]]&lt;200, "₹200", IF(amazon[[#This Row],[Discounted_Price]]&lt;= 500, "₹200–₹500", "&gt;₹500"))</f>
        <v>₹200</v>
      </c>
      <c r="U775" s="3">
        <f>amazon[[#This Row],[Rating]]*amazon[[#This Row],[Rating_Count]]</f>
        <v>42991.4</v>
      </c>
      <c r="V77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75">
        <f>IF(amazon[[#This Row],[Rating_Count]]&lt;1000,1, 0)</f>
        <v>0</v>
      </c>
      <c r="X775" s="3">
        <f>VALUE(amazon[[#This Row],[Rating]]*amazon[[#This Row],[Rating_Count]])</f>
        <v>42991.4</v>
      </c>
    </row>
    <row r="776" spans="1:24" x14ac:dyDescent="0.2">
      <c r="A776" t="s">
        <v>6093</v>
      </c>
      <c r="B776" t="s">
        <v>11488</v>
      </c>
      <c r="C776" t="s">
        <v>11248</v>
      </c>
      <c r="D776" s="2">
        <v>2499</v>
      </c>
      <c r="E776" s="2">
        <v>5999</v>
      </c>
      <c r="F776" s="2">
        <v>0.57999999999999996</v>
      </c>
      <c r="G776" s="2">
        <v>4.0999999999999996</v>
      </c>
      <c r="H776" s="3">
        <v>5852</v>
      </c>
      <c r="I776" t="s">
        <v>6094</v>
      </c>
      <c r="J776" t="s">
        <v>6095</v>
      </c>
      <c r="K776" t="s">
        <v>6096</v>
      </c>
      <c r="L776" t="s">
        <v>6097</v>
      </c>
      <c r="M776" t="s">
        <v>6098</v>
      </c>
      <c r="N776" t="s">
        <v>6099</v>
      </c>
      <c r="O776" t="s">
        <v>6100</v>
      </c>
      <c r="P776" t="s">
        <v>6101</v>
      </c>
      <c r="Q776" t="str">
        <f>IF(amazon[[#This Row],[Discount_Percentage]] &gt;= 50, "Yes", "No")</f>
        <v>No</v>
      </c>
      <c r="R776" s="3">
        <f>amazon[[#This Row],[Actual_Price]]*amazon[[#This Row],[Rating_Count]]</f>
        <v>35106148</v>
      </c>
      <c r="S776" s="7">
        <f>IF(amazon[[#This Row],[Discount_Percentage]]&gt;=0.5, 1,0)</f>
        <v>1</v>
      </c>
      <c r="T776" s="1" t="str">
        <f>IF(amazon[[#This Row],[Discounted_Price]]&lt;200, "₹200", IF(amazon[[#This Row],[Discounted_Price]]&lt;= 500, "₹200–₹500", "&gt;₹500"))</f>
        <v>&gt;₹500</v>
      </c>
      <c r="U776" s="3">
        <f>amazon[[#This Row],[Rating]]*amazon[[#This Row],[Rating_Count]]</f>
        <v>23993.199999999997</v>
      </c>
      <c r="V77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76">
        <f>IF(amazon[[#This Row],[Rating_Count]]&lt;1000,1, 0)</f>
        <v>0</v>
      </c>
      <c r="X776" s="3">
        <f>VALUE(amazon[[#This Row],[Rating]]*amazon[[#This Row],[Rating_Count]])</f>
        <v>23993.199999999997</v>
      </c>
    </row>
    <row r="777" spans="1:24" x14ac:dyDescent="0.2">
      <c r="A777" t="s">
        <v>6102</v>
      </c>
      <c r="B777" t="s">
        <v>11694</v>
      </c>
      <c r="C777" t="s">
        <v>11244</v>
      </c>
      <c r="D777" s="2">
        <v>199</v>
      </c>
      <c r="E777" s="2">
        <v>999</v>
      </c>
      <c r="F777" s="2">
        <v>0.8</v>
      </c>
      <c r="G777" s="2">
        <v>4.2</v>
      </c>
      <c r="H777" s="3">
        <v>362</v>
      </c>
      <c r="I777" t="s">
        <v>6103</v>
      </c>
      <c r="J777" t="s">
        <v>6104</v>
      </c>
      <c r="K777" t="s">
        <v>6105</v>
      </c>
      <c r="L777" t="s">
        <v>6106</v>
      </c>
      <c r="M777" t="s">
        <v>6107</v>
      </c>
      <c r="N777" t="s">
        <v>6108</v>
      </c>
      <c r="O777" t="s">
        <v>6109</v>
      </c>
      <c r="P777" t="s">
        <v>6110</v>
      </c>
      <c r="Q777" t="str">
        <f>IF(amazon[[#This Row],[Discount_Percentage]] &gt;= 50, "Yes", "No")</f>
        <v>No</v>
      </c>
      <c r="R777" s="3">
        <f>amazon[[#This Row],[Actual_Price]]*amazon[[#This Row],[Rating_Count]]</f>
        <v>361638</v>
      </c>
      <c r="S777" s="7">
        <f>IF(amazon[[#This Row],[Discount_Percentage]]&gt;=0.5, 1,0)</f>
        <v>1</v>
      </c>
      <c r="T777" s="1" t="str">
        <f>IF(amazon[[#This Row],[Discounted_Price]]&lt;200, "₹200", IF(amazon[[#This Row],[Discounted_Price]]&lt;= 500, "₹200–₹500", "&gt;₹500"))</f>
        <v>₹200</v>
      </c>
      <c r="U777" s="3">
        <f>amazon[[#This Row],[Rating]]*amazon[[#This Row],[Rating_Count]]</f>
        <v>1520.4</v>
      </c>
      <c r="V77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77">
        <f>IF(amazon[[#This Row],[Rating_Count]]&lt;1000,1, 0)</f>
        <v>1</v>
      </c>
      <c r="X777" s="3">
        <f>VALUE(amazon[[#This Row],[Rating]]*amazon[[#This Row],[Rating_Count]])</f>
        <v>1520.4</v>
      </c>
    </row>
    <row r="778" spans="1:24" x14ac:dyDescent="0.2">
      <c r="A778" t="s">
        <v>6111</v>
      </c>
      <c r="B778" t="s">
        <v>11639</v>
      </c>
      <c r="C778" t="s">
        <v>11248</v>
      </c>
      <c r="D778" s="2">
        <v>939</v>
      </c>
      <c r="E778" s="2">
        <v>1800</v>
      </c>
      <c r="F778" s="2">
        <v>0.48</v>
      </c>
      <c r="G778" s="2">
        <v>4.5</v>
      </c>
      <c r="H778" s="3">
        <v>205052</v>
      </c>
      <c r="I778" t="s">
        <v>6112</v>
      </c>
      <c r="J778" t="s">
        <v>6113</v>
      </c>
      <c r="K778" t="s">
        <v>6114</v>
      </c>
      <c r="L778" t="s">
        <v>6115</v>
      </c>
      <c r="M778" t="s">
        <v>6116</v>
      </c>
      <c r="N778" t="s">
        <v>6117</v>
      </c>
      <c r="O778" t="s">
        <v>6118</v>
      </c>
      <c r="P778" t="s">
        <v>6119</v>
      </c>
      <c r="Q778" t="str">
        <f>IF(amazon[[#This Row],[Discount_Percentage]] &gt;= 50, "Yes", "No")</f>
        <v>No</v>
      </c>
      <c r="R778" s="3">
        <f>amazon[[#This Row],[Actual_Price]]*amazon[[#This Row],[Rating_Count]]</f>
        <v>369093600</v>
      </c>
      <c r="S778" s="7">
        <f>IF(amazon[[#This Row],[Discount_Percentage]]&gt;=0.5, 1,0)</f>
        <v>0</v>
      </c>
      <c r="T778" s="1" t="str">
        <f>IF(amazon[[#This Row],[Discounted_Price]]&lt;200, "₹200", IF(amazon[[#This Row],[Discounted_Price]]&lt;= 500, "₹200–₹500", "&gt;₹500"))</f>
        <v>&gt;₹500</v>
      </c>
      <c r="U778" s="3">
        <f>amazon[[#This Row],[Rating]]*amazon[[#This Row],[Rating_Count]]</f>
        <v>922734</v>
      </c>
      <c r="V77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78">
        <f>IF(amazon[[#This Row],[Rating_Count]]&lt;1000,1, 0)</f>
        <v>0</v>
      </c>
      <c r="X778" s="3">
        <f>VALUE(amazon[[#This Row],[Rating]]*amazon[[#This Row],[Rating_Count]])</f>
        <v>922734</v>
      </c>
    </row>
    <row r="779" spans="1:24" x14ac:dyDescent="0.2">
      <c r="A779" t="s">
        <v>6120</v>
      </c>
      <c r="B779" t="s">
        <v>11471</v>
      </c>
      <c r="C779" t="s">
        <v>11248</v>
      </c>
      <c r="D779" s="2">
        <v>2499</v>
      </c>
      <c r="E779" s="2">
        <v>9999</v>
      </c>
      <c r="F779" s="2">
        <v>0.75</v>
      </c>
      <c r="G779" s="2">
        <v>4</v>
      </c>
      <c r="H779" s="3">
        <v>9090</v>
      </c>
      <c r="I779" t="s">
        <v>6121</v>
      </c>
      <c r="J779" t="s">
        <v>6122</v>
      </c>
      <c r="K779" t="s">
        <v>6123</v>
      </c>
      <c r="L779" t="s">
        <v>6124</v>
      </c>
      <c r="M779" t="s">
        <v>6125</v>
      </c>
      <c r="N779" t="s">
        <v>6126</v>
      </c>
      <c r="O779" t="s">
        <v>6127</v>
      </c>
      <c r="P779" t="s">
        <v>6128</v>
      </c>
      <c r="Q779" t="str">
        <f>IF(amazon[[#This Row],[Discount_Percentage]] &gt;= 50, "Yes", "No")</f>
        <v>No</v>
      </c>
      <c r="R779" s="3">
        <f>amazon[[#This Row],[Actual_Price]]*amazon[[#This Row],[Rating_Count]]</f>
        <v>90890910</v>
      </c>
      <c r="S779" s="7">
        <f>IF(amazon[[#This Row],[Discount_Percentage]]&gt;=0.5, 1,0)</f>
        <v>1</v>
      </c>
      <c r="T779" s="1" t="str">
        <f>IF(amazon[[#This Row],[Discounted_Price]]&lt;200, "₹200", IF(amazon[[#This Row],[Discounted_Price]]&lt;= 500, "₹200–₹500", "&gt;₹500"))</f>
        <v>&gt;₹500</v>
      </c>
      <c r="U779" s="3">
        <f>amazon[[#This Row],[Rating]]*amazon[[#This Row],[Rating_Count]]</f>
        <v>36360</v>
      </c>
      <c r="V77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79">
        <f>IF(amazon[[#This Row],[Rating_Count]]&lt;1000,1, 0)</f>
        <v>0</v>
      </c>
      <c r="X779" s="3">
        <f>VALUE(amazon[[#This Row],[Rating]]*amazon[[#This Row],[Rating_Count]])</f>
        <v>36360</v>
      </c>
    </row>
    <row r="780" spans="1:24" x14ac:dyDescent="0.2">
      <c r="A780" t="s">
        <v>6129</v>
      </c>
      <c r="B780" t="s">
        <v>11695</v>
      </c>
      <c r="C780" t="s">
        <v>11244</v>
      </c>
      <c r="D780" s="2">
        <v>1439</v>
      </c>
      <c r="E780" s="2">
        <v>2890</v>
      </c>
      <c r="F780" s="2">
        <v>0.5</v>
      </c>
      <c r="G780" s="2">
        <v>4.5</v>
      </c>
      <c r="H780" s="3">
        <v>4099</v>
      </c>
      <c r="I780" t="s">
        <v>6130</v>
      </c>
      <c r="J780" t="s">
        <v>6131</v>
      </c>
      <c r="K780" t="s">
        <v>6132</v>
      </c>
      <c r="L780" t="s">
        <v>6133</v>
      </c>
      <c r="M780" t="s">
        <v>6134</v>
      </c>
      <c r="N780" t="s">
        <v>6135</v>
      </c>
      <c r="O780" t="s">
        <v>6136</v>
      </c>
      <c r="P780" t="s">
        <v>6137</v>
      </c>
      <c r="Q780" t="str">
        <f>IF(amazon[[#This Row],[Discount_Percentage]] &gt;= 50, "Yes", "No")</f>
        <v>No</v>
      </c>
      <c r="R780" s="3">
        <f>amazon[[#This Row],[Actual_Price]]*amazon[[#This Row],[Rating_Count]]</f>
        <v>11846110</v>
      </c>
      <c r="S780" s="7">
        <f>IF(amazon[[#This Row],[Discount_Percentage]]&gt;=0.5, 1,0)</f>
        <v>1</v>
      </c>
      <c r="T780" s="1" t="str">
        <f>IF(amazon[[#This Row],[Discounted_Price]]&lt;200, "₹200", IF(amazon[[#This Row],[Discounted_Price]]&lt;= 500, "₹200–₹500", "&gt;₹500"))</f>
        <v>&gt;₹500</v>
      </c>
      <c r="U780" s="3">
        <f>amazon[[#This Row],[Rating]]*amazon[[#This Row],[Rating_Count]]</f>
        <v>18445.5</v>
      </c>
      <c r="V78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80">
        <f>IF(amazon[[#This Row],[Rating_Count]]&lt;1000,1, 0)</f>
        <v>0</v>
      </c>
      <c r="X780" s="3">
        <f>VALUE(amazon[[#This Row],[Rating]]*amazon[[#This Row],[Rating_Count]])</f>
        <v>18445.5</v>
      </c>
    </row>
    <row r="781" spans="1:24" x14ac:dyDescent="0.2">
      <c r="A781" t="s">
        <v>6138</v>
      </c>
      <c r="B781" t="s">
        <v>11580</v>
      </c>
      <c r="C781" t="s">
        <v>11248</v>
      </c>
      <c r="D781" s="2">
        <v>1099</v>
      </c>
      <c r="E781" s="2">
        <v>5999</v>
      </c>
      <c r="F781" s="2">
        <v>0.82</v>
      </c>
      <c r="G781" s="2">
        <v>3.5</v>
      </c>
      <c r="H781" s="3">
        <v>12966</v>
      </c>
      <c r="I781" t="s">
        <v>4505</v>
      </c>
      <c r="J781" t="s">
        <v>6139</v>
      </c>
      <c r="K781" t="s">
        <v>6140</v>
      </c>
      <c r="L781" t="s">
        <v>6141</v>
      </c>
      <c r="M781" t="s">
        <v>6142</v>
      </c>
      <c r="N781" t="s">
        <v>6143</v>
      </c>
      <c r="O781" t="s">
        <v>6144</v>
      </c>
      <c r="P781" t="s">
        <v>6145</v>
      </c>
      <c r="Q781" t="str">
        <f>IF(amazon[[#This Row],[Discount_Percentage]] &gt;= 50, "Yes", "No")</f>
        <v>No</v>
      </c>
      <c r="R781" s="3">
        <f>amazon[[#This Row],[Actual_Price]]*amazon[[#This Row],[Rating_Count]]</f>
        <v>77783034</v>
      </c>
      <c r="S781" s="7">
        <f>IF(amazon[[#This Row],[Discount_Percentage]]&gt;=0.5, 1,0)</f>
        <v>1</v>
      </c>
      <c r="T781" s="1" t="str">
        <f>IF(amazon[[#This Row],[Discounted_Price]]&lt;200, "₹200", IF(amazon[[#This Row],[Discounted_Price]]&lt;= 500, "₹200–₹500", "&gt;₹500"))</f>
        <v>&gt;₹500</v>
      </c>
      <c r="U781" s="3">
        <f>amazon[[#This Row],[Rating]]*amazon[[#This Row],[Rating_Count]]</f>
        <v>45381</v>
      </c>
      <c r="V78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81">
        <f>IF(amazon[[#This Row],[Rating_Count]]&lt;1000,1, 0)</f>
        <v>0</v>
      </c>
      <c r="X781" s="3">
        <f>VALUE(amazon[[#This Row],[Rating]]*amazon[[#This Row],[Rating_Count]])</f>
        <v>45381</v>
      </c>
    </row>
    <row r="782" spans="1:24" x14ac:dyDescent="0.2">
      <c r="A782" t="s">
        <v>6146</v>
      </c>
      <c r="B782" t="s">
        <v>11584</v>
      </c>
      <c r="C782" t="s">
        <v>11249</v>
      </c>
      <c r="D782" s="2">
        <v>157</v>
      </c>
      <c r="E782" s="2">
        <v>160</v>
      </c>
      <c r="F782" s="2">
        <v>0.02</v>
      </c>
      <c r="G782" s="2">
        <v>4.5</v>
      </c>
      <c r="H782" s="3">
        <v>4428</v>
      </c>
      <c r="I782" t="s">
        <v>6147</v>
      </c>
      <c r="J782" t="s">
        <v>6148</v>
      </c>
      <c r="K782" t="s">
        <v>6149</v>
      </c>
      <c r="L782" t="s">
        <v>6150</v>
      </c>
      <c r="M782" t="s">
        <v>6151</v>
      </c>
      <c r="N782" t="s">
        <v>6152</v>
      </c>
      <c r="O782" t="s">
        <v>6153</v>
      </c>
      <c r="P782" t="s">
        <v>6154</v>
      </c>
      <c r="Q782" t="str">
        <f>IF(amazon[[#This Row],[Discount_Percentage]] &gt;= 50, "Yes", "No")</f>
        <v>No</v>
      </c>
      <c r="R782" s="3">
        <f>amazon[[#This Row],[Actual_Price]]*amazon[[#This Row],[Rating_Count]]</f>
        <v>708480</v>
      </c>
      <c r="S782" s="7">
        <f>IF(amazon[[#This Row],[Discount_Percentage]]&gt;=0.5, 1,0)</f>
        <v>0</v>
      </c>
      <c r="T782" s="1" t="str">
        <f>IF(amazon[[#This Row],[Discounted_Price]]&lt;200, "₹200", IF(amazon[[#This Row],[Discounted_Price]]&lt;= 500, "₹200–₹500", "&gt;₹500"))</f>
        <v>₹200</v>
      </c>
      <c r="U782" s="3">
        <f>amazon[[#This Row],[Rating]]*amazon[[#This Row],[Rating_Count]]</f>
        <v>19926</v>
      </c>
      <c r="V78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82">
        <f>IF(amazon[[#This Row],[Rating_Count]]&lt;1000,1, 0)</f>
        <v>0</v>
      </c>
      <c r="X782" s="3">
        <f>VALUE(amazon[[#This Row],[Rating]]*amazon[[#This Row],[Rating_Count]])</f>
        <v>19926</v>
      </c>
    </row>
    <row r="783" spans="1:24" x14ac:dyDescent="0.2">
      <c r="A783" t="s">
        <v>6155</v>
      </c>
      <c r="B783" t="s">
        <v>11454</v>
      </c>
      <c r="C783" t="s">
        <v>11244</v>
      </c>
      <c r="D783" s="2">
        <v>115</v>
      </c>
      <c r="E783" s="2">
        <v>999</v>
      </c>
      <c r="F783" s="2">
        <v>0.88</v>
      </c>
      <c r="G783" s="2">
        <v>3.3</v>
      </c>
      <c r="H783" s="3">
        <v>5692</v>
      </c>
      <c r="I783" t="s">
        <v>6156</v>
      </c>
      <c r="J783" t="s">
        <v>6157</v>
      </c>
      <c r="K783" t="s">
        <v>6158</v>
      </c>
      <c r="L783" t="s">
        <v>6159</v>
      </c>
      <c r="M783" t="s">
        <v>6160</v>
      </c>
      <c r="N783" t="s">
        <v>6161</v>
      </c>
      <c r="O783" t="s">
        <v>6162</v>
      </c>
      <c r="P783" t="s">
        <v>6163</v>
      </c>
      <c r="Q783" t="str">
        <f>IF(amazon[[#This Row],[Discount_Percentage]] &gt;= 50, "Yes", "No")</f>
        <v>No</v>
      </c>
      <c r="R783" s="3">
        <f>amazon[[#This Row],[Actual_Price]]*amazon[[#This Row],[Rating_Count]]</f>
        <v>5686308</v>
      </c>
      <c r="S783" s="7">
        <f>IF(amazon[[#This Row],[Discount_Percentage]]&gt;=0.5, 1,0)</f>
        <v>1</v>
      </c>
      <c r="T783" s="1" t="str">
        <f>IF(amazon[[#This Row],[Discounted_Price]]&lt;200, "₹200", IF(amazon[[#This Row],[Discounted_Price]]&lt;= 500, "₹200–₹500", "&gt;₹500"))</f>
        <v>₹200</v>
      </c>
      <c r="U783" s="3">
        <f>amazon[[#This Row],[Rating]]*amazon[[#This Row],[Rating_Count]]</f>
        <v>18783.599999999999</v>
      </c>
      <c r="V78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83">
        <f>IF(amazon[[#This Row],[Rating_Count]]&lt;1000,1, 0)</f>
        <v>0</v>
      </c>
      <c r="X783" s="3">
        <f>VALUE(amazon[[#This Row],[Rating]]*amazon[[#This Row],[Rating_Count]])</f>
        <v>18783.599999999999</v>
      </c>
    </row>
    <row r="784" spans="1:24" x14ac:dyDescent="0.2">
      <c r="A784" t="s">
        <v>6164</v>
      </c>
      <c r="B784" t="s">
        <v>11696</v>
      </c>
      <c r="C784" t="s">
        <v>11244</v>
      </c>
      <c r="D784" s="2">
        <v>175</v>
      </c>
      <c r="E784" s="2">
        <v>499</v>
      </c>
      <c r="F784" s="2">
        <v>0.65</v>
      </c>
      <c r="G784" s="2">
        <v>4.0999999999999996</v>
      </c>
      <c r="H784" s="3">
        <v>21</v>
      </c>
      <c r="I784" t="s">
        <v>6165</v>
      </c>
      <c r="J784" t="s">
        <v>6166</v>
      </c>
      <c r="K784" t="s">
        <v>6167</v>
      </c>
      <c r="L784" t="s">
        <v>6168</v>
      </c>
      <c r="M784" t="s">
        <v>6169</v>
      </c>
      <c r="N784" t="s">
        <v>6170</v>
      </c>
      <c r="O784" t="s">
        <v>6171</v>
      </c>
      <c r="P784" t="s">
        <v>6172</v>
      </c>
      <c r="Q784" t="str">
        <f>IF(amazon[[#This Row],[Discount_Percentage]] &gt;= 50, "Yes", "No")</f>
        <v>No</v>
      </c>
      <c r="R784" s="3">
        <f>amazon[[#This Row],[Actual_Price]]*amazon[[#This Row],[Rating_Count]]</f>
        <v>10479</v>
      </c>
      <c r="S784" s="7">
        <f>IF(amazon[[#This Row],[Discount_Percentage]]&gt;=0.5, 1,0)</f>
        <v>1</v>
      </c>
      <c r="T784" s="1" t="str">
        <f>IF(amazon[[#This Row],[Discounted_Price]]&lt;200, "₹200", IF(amazon[[#This Row],[Discounted_Price]]&lt;= 500, "₹200–₹500", "&gt;₹500"))</f>
        <v>₹200</v>
      </c>
      <c r="U784" s="3">
        <f>amazon[[#This Row],[Rating]]*amazon[[#This Row],[Rating_Count]]</f>
        <v>86.1</v>
      </c>
      <c r="V78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84">
        <f>IF(amazon[[#This Row],[Rating_Count]]&lt;1000,1, 0)</f>
        <v>1</v>
      </c>
      <c r="X784" s="3">
        <f>VALUE(amazon[[#This Row],[Rating]]*amazon[[#This Row],[Rating_Count]])</f>
        <v>86.1</v>
      </c>
    </row>
    <row r="785" spans="1:24" x14ac:dyDescent="0.2">
      <c r="A785" t="s">
        <v>6173</v>
      </c>
      <c r="B785" t="s">
        <v>11697</v>
      </c>
      <c r="C785" t="s">
        <v>11248</v>
      </c>
      <c r="D785" s="2">
        <v>1999</v>
      </c>
      <c r="E785" s="2">
        <v>4700</v>
      </c>
      <c r="F785" s="2">
        <v>0.56999999999999995</v>
      </c>
      <c r="G785" s="2">
        <v>3.8</v>
      </c>
      <c r="H785" s="3">
        <v>1880</v>
      </c>
      <c r="I785" t="s">
        <v>6174</v>
      </c>
      <c r="J785" t="s">
        <v>6175</v>
      </c>
      <c r="K785" t="s">
        <v>6176</v>
      </c>
      <c r="L785" t="s">
        <v>6177</v>
      </c>
      <c r="M785" t="s">
        <v>6178</v>
      </c>
      <c r="N785" t="s">
        <v>6179</v>
      </c>
      <c r="O785" t="s">
        <v>6180</v>
      </c>
      <c r="P785" t="s">
        <v>6181</v>
      </c>
      <c r="Q785" t="str">
        <f>IF(amazon[[#This Row],[Discount_Percentage]] &gt;= 50, "Yes", "No")</f>
        <v>No</v>
      </c>
      <c r="R785" s="3">
        <f>amazon[[#This Row],[Actual_Price]]*amazon[[#This Row],[Rating_Count]]</f>
        <v>8836000</v>
      </c>
      <c r="S785" s="7">
        <f>IF(amazon[[#This Row],[Discount_Percentage]]&gt;=0.5, 1,0)</f>
        <v>1</v>
      </c>
      <c r="T785" s="1" t="str">
        <f>IF(amazon[[#This Row],[Discounted_Price]]&lt;200, "₹200", IF(amazon[[#This Row],[Discounted_Price]]&lt;= 500, "₹200–₹500", "&gt;₹500"))</f>
        <v>&gt;₹500</v>
      </c>
      <c r="U785" s="3">
        <f>amazon[[#This Row],[Rating]]*amazon[[#This Row],[Rating_Count]]</f>
        <v>7144</v>
      </c>
      <c r="V78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85">
        <f>IF(amazon[[#This Row],[Rating_Count]]&lt;1000,1, 0)</f>
        <v>0</v>
      </c>
      <c r="X785" s="3">
        <f>VALUE(amazon[[#This Row],[Rating]]*amazon[[#This Row],[Rating_Count]])</f>
        <v>7144</v>
      </c>
    </row>
    <row r="786" spans="1:24" x14ac:dyDescent="0.2">
      <c r="A786" t="s">
        <v>6182</v>
      </c>
      <c r="B786" t="s">
        <v>11698</v>
      </c>
      <c r="C786" t="s">
        <v>11244</v>
      </c>
      <c r="D786" s="2">
        <v>3999</v>
      </c>
      <c r="E786" s="2">
        <v>4332.96</v>
      </c>
      <c r="F786" s="2">
        <v>0.08</v>
      </c>
      <c r="G786" s="2">
        <v>3.5</v>
      </c>
      <c r="H786" s="3">
        <v>21762</v>
      </c>
      <c r="I786" t="s">
        <v>6183</v>
      </c>
      <c r="J786" t="s">
        <v>6184</v>
      </c>
      <c r="K786" t="s">
        <v>6185</v>
      </c>
      <c r="L786" t="s">
        <v>6186</v>
      </c>
      <c r="M786" t="s">
        <v>6187</v>
      </c>
      <c r="N786" t="s">
        <v>6188</v>
      </c>
      <c r="O786" t="s">
        <v>6189</v>
      </c>
      <c r="P786" t="s">
        <v>6190</v>
      </c>
      <c r="Q786" t="str">
        <f>IF(amazon[[#This Row],[Discount_Percentage]] &gt;= 50, "Yes", "No")</f>
        <v>No</v>
      </c>
      <c r="R786" s="3">
        <f>amazon[[#This Row],[Actual_Price]]*amazon[[#This Row],[Rating_Count]]</f>
        <v>94293875.519999996</v>
      </c>
      <c r="S786" s="7">
        <f>IF(amazon[[#This Row],[Discount_Percentage]]&gt;=0.5, 1,0)</f>
        <v>0</v>
      </c>
      <c r="T786" s="1" t="str">
        <f>IF(amazon[[#This Row],[Discounted_Price]]&lt;200, "₹200", IF(amazon[[#This Row],[Discounted_Price]]&lt;= 500, "₹200–₹500", "&gt;₹500"))</f>
        <v>&gt;₹500</v>
      </c>
      <c r="U786" s="3">
        <f>amazon[[#This Row],[Rating]]*amazon[[#This Row],[Rating_Count]]</f>
        <v>76167</v>
      </c>
      <c r="V78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86">
        <f>IF(amazon[[#This Row],[Rating_Count]]&lt;1000,1, 0)</f>
        <v>0</v>
      </c>
      <c r="X786" s="3">
        <f>VALUE(amazon[[#This Row],[Rating]]*amazon[[#This Row],[Rating_Count]])</f>
        <v>76167</v>
      </c>
    </row>
    <row r="787" spans="1:24" x14ac:dyDescent="0.2">
      <c r="A787" t="s">
        <v>6191</v>
      </c>
      <c r="B787" t="s">
        <v>11699</v>
      </c>
      <c r="C787" t="s">
        <v>11244</v>
      </c>
      <c r="D787" s="2">
        <v>899</v>
      </c>
      <c r="E787" s="2">
        <v>1800</v>
      </c>
      <c r="F787" s="2">
        <v>0.5</v>
      </c>
      <c r="G787" s="2">
        <v>4.0999999999999996</v>
      </c>
      <c r="H787" s="3">
        <v>22375</v>
      </c>
      <c r="I787" t="s">
        <v>6192</v>
      </c>
      <c r="J787" t="s">
        <v>6193</v>
      </c>
      <c r="K787" t="s">
        <v>6194</v>
      </c>
      <c r="L787" t="s">
        <v>6195</v>
      </c>
      <c r="M787" t="s">
        <v>6196</v>
      </c>
      <c r="N787" t="s">
        <v>6197</v>
      </c>
      <c r="O787" t="s">
        <v>6198</v>
      </c>
      <c r="P787" t="s">
        <v>6199</v>
      </c>
      <c r="Q787" t="str">
        <f>IF(amazon[[#This Row],[Discount_Percentage]] &gt;= 50, "Yes", "No")</f>
        <v>No</v>
      </c>
      <c r="R787" s="3">
        <f>amazon[[#This Row],[Actual_Price]]*amazon[[#This Row],[Rating_Count]]</f>
        <v>40275000</v>
      </c>
      <c r="S787" s="7">
        <f>IF(amazon[[#This Row],[Discount_Percentage]]&gt;=0.5, 1,0)</f>
        <v>1</v>
      </c>
      <c r="T787" s="1" t="str">
        <f>IF(amazon[[#This Row],[Discounted_Price]]&lt;200, "₹200", IF(amazon[[#This Row],[Discounted_Price]]&lt;= 500, "₹200–₹500", "&gt;₹500"))</f>
        <v>&gt;₹500</v>
      </c>
      <c r="U787" s="3">
        <f>amazon[[#This Row],[Rating]]*amazon[[#This Row],[Rating_Count]]</f>
        <v>91737.499999999985</v>
      </c>
      <c r="V78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87">
        <f>IF(amazon[[#This Row],[Rating_Count]]&lt;1000,1, 0)</f>
        <v>0</v>
      </c>
      <c r="X787" s="3">
        <f>VALUE(amazon[[#This Row],[Rating]]*amazon[[#This Row],[Rating_Count]])</f>
        <v>91737.499999999985</v>
      </c>
    </row>
    <row r="788" spans="1:24" x14ac:dyDescent="0.2">
      <c r="A788" t="s">
        <v>6200</v>
      </c>
      <c r="B788" t="s">
        <v>11700</v>
      </c>
      <c r="C788" t="s">
        <v>11244</v>
      </c>
      <c r="D788" s="2">
        <v>299</v>
      </c>
      <c r="E788" s="2">
        <v>990</v>
      </c>
      <c r="F788" s="2">
        <v>0.7</v>
      </c>
      <c r="G788" s="2">
        <v>4.5</v>
      </c>
      <c r="H788" s="3">
        <v>2453</v>
      </c>
      <c r="I788" t="s">
        <v>6201</v>
      </c>
      <c r="J788" t="s">
        <v>6202</v>
      </c>
      <c r="K788" t="s">
        <v>6203</v>
      </c>
      <c r="L788" t="s">
        <v>6204</v>
      </c>
      <c r="M788" t="s">
        <v>6205</v>
      </c>
      <c r="N788" t="s">
        <v>6206</v>
      </c>
      <c r="O788" t="s">
        <v>6207</v>
      </c>
      <c r="P788" t="s">
        <v>6208</v>
      </c>
      <c r="Q788" t="str">
        <f>IF(amazon[[#This Row],[Discount_Percentage]] &gt;= 50, "Yes", "No")</f>
        <v>No</v>
      </c>
      <c r="R788" s="3">
        <f>amazon[[#This Row],[Actual_Price]]*amazon[[#This Row],[Rating_Count]]</f>
        <v>2428470</v>
      </c>
      <c r="S788" s="7">
        <f>IF(amazon[[#This Row],[Discount_Percentage]]&gt;=0.5, 1,0)</f>
        <v>1</v>
      </c>
      <c r="T788" s="1" t="str">
        <f>IF(amazon[[#This Row],[Discounted_Price]]&lt;200, "₹200", IF(amazon[[#This Row],[Discounted_Price]]&lt;= 500, "₹200–₹500", "&gt;₹500"))</f>
        <v>₹200–₹500</v>
      </c>
      <c r="U788" s="3">
        <f>amazon[[#This Row],[Rating]]*amazon[[#This Row],[Rating_Count]]</f>
        <v>11038.5</v>
      </c>
      <c r="V78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88">
        <f>IF(amazon[[#This Row],[Rating_Count]]&lt;1000,1, 0)</f>
        <v>0</v>
      </c>
      <c r="X788" s="3">
        <f>VALUE(amazon[[#This Row],[Rating]]*amazon[[#This Row],[Rating_Count]])</f>
        <v>11038.5</v>
      </c>
    </row>
    <row r="789" spans="1:24" x14ac:dyDescent="0.2">
      <c r="A789" t="s">
        <v>6209</v>
      </c>
      <c r="B789" t="s">
        <v>11701</v>
      </c>
      <c r="C789" t="s">
        <v>11244</v>
      </c>
      <c r="D789" s="2">
        <v>3303</v>
      </c>
      <c r="E789" s="2">
        <v>4699</v>
      </c>
      <c r="F789" s="2">
        <v>0.3</v>
      </c>
      <c r="G789" s="2">
        <v>4.4000000000000004</v>
      </c>
      <c r="H789" s="3">
        <v>13544</v>
      </c>
      <c r="I789" t="s">
        <v>6210</v>
      </c>
      <c r="J789" t="s">
        <v>6211</v>
      </c>
      <c r="K789" t="s">
        <v>6212</v>
      </c>
      <c r="L789" t="s">
        <v>6213</v>
      </c>
      <c r="M789" t="s">
        <v>6214</v>
      </c>
      <c r="N789" t="s">
        <v>6215</v>
      </c>
      <c r="O789" t="s">
        <v>6216</v>
      </c>
      <c r="P789" t="s">
        <v>6217</v>
      </c>
      <c r="Q789" t="str">
        <f>IF(amazon[[#This Row],[Discount_Percentage]] &gt;= 50, "Yes", "No")</f>
        <v>No</v>
      </c>
      <c r="R789" s="3">
        <f>amazon[[#This Row],[Actual_Price]]*amazon[[#This Row],[Rating_Count]]</f>
        <v>63643256</v>
      </c>
      <c r="S789" s="7">
        <f>IF(amazon[[#This Row],[Discount_Percentage]]&gt;=0.5, 1,0)</f>
        <v>0</v>
      </c>
      <c r="T789" s="1" t="str">
        <f>IF(amazon[[#This Row],[Discounted_Price]]&lt;200, "₹200", IF(amazon[[#This Row],[Discounted_Price]]&lt;= 500, "₹200–₹500", "&gt;₹500"))</f>
        <v>&gt;₹500</v>
      </c>
      <c r="U789" s="3">
        <f>amazon[[#This Row],[Rating]]*amazon[[#This Row],[Rating_Count]]</f>
        <v>59593.600000000006</v>
      </c>
      <c r="V78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89">
        <f>IF(amazon[[#This Row],[Rating_Count]]&lt;1000,1, 0)</f>
        <v>0</v>
      </c>
      <c r="X789" s="3">
        <f>VALUE(amazon[[#This Row],[Rating]]*amazon[[#This Row],[Rating_Count]])</f>
        <v>59593.600000000006</v>
      </c>
    </row>
    <row r="790" spans="1:24" x14ac:dyDescent="0.2">
      <c r="A790" t="s">
        <v>6218</v>
      </c>
      <c r="B790" t="s">
        <v>11656</v>
      </c>
      <c r="C790" t="s">
        <v>11244</v>
      </c>
      <c r="D790" s="2">
        <v>1890</v>
      </c>
      <c r="E790" s="2">
        <v>5490</v>
      </c>
      <c r="F790" s="2">
        <v>0.66</v>
      </c>
      <c r="G790" s="2">
        <v>4.0999999999999996</v>
      </c>
      <c r="H790" s="3">
        <v>10976</v>
      </c>
      <c r="I790" t="s">
        <v>6219</v>
      </c>
      <c r="J790" t="s">
        <v>6220</v>
      </c>
      <c r="K790" t="s">
        <v>6221</v>
      </c>
      <c r="L790" t="s">
        <v>6222</v>
      </c>
      <c r="M790" t="s">
        <v>6223</v>
      </c>
      <c r="N790" t="s">
        <v>6224</v>
      </c>
      <c r="O790" t="s">
        <v>6225</v>
      </c>
      <c r="P790" t="s">
        <v>6226</v>
      </c>
      <c r="Q790" t="str">
        <f>IF(amazon[[#This Row],[Discount_Percentage]] &gt;= 50, "Yes", "No")</f>
        <v>No</v>
      </c>
      <c r="R790" s="3">
        <f>amazon[[#This Row],[Actual_Price]]*amazon[[#This Row],[Rating_Count]]</f>
        <v>60258240</v>
      </c>
      <c r="S790" s="7">
        <f>IF(amazon[[#This Row],[Discount_Percentage]]&gt;=0.5, 1,0)</f>
        <v>1</v>
      </c>
      <c r="T790" s="1" t="str">
        <f>IF(amazon[[#This Row],[Discounted_Price]]&lt;200, "₹200", IF(amazon[[#This Row],[Discounted_Price]]&lt;= 500, "₹200–₹500", "&gt;₹500"))</f>
        <v>&gt;₹500</v>
      </c>
      <c r="U790" s="3">
        <f>amazon[[#This Row],[Rating]]*amazon[[#This Row],[Rating_Count]]</f>
        <v>45001.599999999999</v>
      </c>
      <c r="V79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90">
        <f>IF(amazon[[#This Row],[Rating_Count]]&lt;1000,1, 0)</f>
        <v>0</v>
      </c>
      <c r="X790" s="3">
        <f>VALUE(amazon[[#This Row],[Rating]]*amazon[[#This Row],[Rating_Count]])</f>
        <v>45001.599999999999</v>
      </c>
    </row>
    <row r="791" spans="1:24" x14ac:dyDescent="0.2">
      <c r="A791" t="s">
        <v>6227</v>
      </c>
      <c r="B791" t="s">
        <v>11702</v>
      </c>
      <c r="C791" t="s">
        <v>11249</v>
      </c>
      <c r="D791" s="2">
        <v>90</v>
      </c>
      <c r="E791" s="2">
        <v>100</v>
      </c>
      <c r="F791" s="2">
        <v>0.1</v>
      </c>
      <c r="G791" s="2">
        <v>4.3</v>
      </c>
      <c r="H791" s="3">
        <v>3061</v>
      </c>
      <c r="I791" t="s">
        <v>6228</v>
      </c>
      <c r="J791" t="s">
        <v>6229</v>
      </c>
      <c r="K791" t="s">
        <v>6230</v>
      </c>
      <c r="L791" t="s">
        <v>6231</v>
      </c>
      <c r="M791" t="s">
        <v>6232</v>
      </c>
      <c r="N791" t="s">
        <v>6233</v>
      </c>
      <c r="O791" t="s">
        <v>6234</v>
      </c>
      <c r="P791" t="s">
        <v>6235</v>
      </c>
      <c r="Q791" t="str">
        <f>IF(amazon[[#This Row],[Discount_Percentage]] &gt;= 50, "Yes", "No")</f>
        <v>No</v>
      </c>
      <c r="R791" s="3">
        <f>amazon[[#This Row],[Actual_Price]]*amazon[[#This Row],[Rating_Count]]</f>
        <v>306100</v>
      </c>
      <c r="S791" s="7">
        <f>IF(amazon[[#This Row],[Discount_Percentage]]&gt;=0.5, 1,0)</f>
        <v>0</v>
      </c>
      <c r="T791" s="1" t="str">
        <f>IF(amazon[[#This Row],[Discounted_Price]]&lt;200, "₹200", IF(amazon[[#This Row],[Discounted_Price]]&lt;= 500, "₹200–₹500", "&gt;₹500"))</f>
        <v>₹200</v>
      </c>
      <c r="U791" s="3">
        <f>amazon[[#This Row],[Rating]]*amazon[[#This Row],[Rating_Count]]</f>
        <v>13162.3</v>
      </c>
      <c r="V79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91">
        <f>IF(amazon[[#This Row],[Rating_Count]]&lt;1000,1, 0)</f>
        <v>0</v>
      </c>
      <c r="X791" s="3">
        <f>VALUE(amazon[[#This Row],[Rating]]*amazon[[#This Row],[Rating_Count]])</f>
        <v>13162.3</v>
      </c>
    </row>
    <row r="792" spans="1:24" x14ac:dyDescent="0.2">
      <c r="A792" t="s">
        <v>6236</v>
      </c>
      <c r="B792" t="s">
        <v>11703</v>
      </c>
      <c r="C792" t="s">
        <v>11248</v>
      </c>
      <c r="D792" s="2">
        <v>1599</v>
      </c>
      <c r="E792" s="2">
        <v>2790</v>
      </c>
      <c r="F792" s="2">
        <v>0.43</v>
      </c>
      <c r="G792" s="2">
        <v>3.6</v>
      </c>
      <c r="H792" s="3">
        <v>2272</v>
      </c>
      <c r="I792" t="s">
        <v>6237</v>
      </c>
      <c r="J792" t="s">
        <v>6238</v>
      </c>
      <c r="K792" t="s">
        <v>6239</v>
      </c>
      <c r="L792" t="s">
        <v>6240</v>
      </c>
      <c r="M792" t="s">
        <v>6241</v>
      </c>
      <c r="N792" t="s">
        <v>6242</v>
      </c>
      <c r="O792" t="s">
        <v>6243</v>
      </c>
      <c r="P792" t="s">
        <v>6244</v>
      </c>
      <c r="Q792" t="str">
        <f>IF(amazon[[#This Row],[Discount_Percentage]] &gt;= 50, "Yes", "No")</f>
        <v>No</v>
      </c>
      <c r="R792" s="3">
        <f>amazon[[#This Row],[Actual_Price]]*amazon[[#This Row],[Rating_Count]]</f>
        <v>6338880</v>
      </c>
      <c r="S792" s="7">
        <f>IF(amazon[[#This Row],[Discount_Percentage]]&gt;=0.5, 1,0)</f>
        <v>0</v>
      </c>
      <c r="T792" s="1" t="str">
        <f>IF(amazon[[#This Row],[Discounted_Price]]&lt;200, "₹200", IF(amazon[[#This Row],[Discounted_Price]]&lt;= 500, "₹200–₹500", "&gt;₹500"))</f>
        <v>&gt;₹500</v>
      </c>
      <c r="U792" s="3">
        <f>amazon[[#This Row],[Rating]]*amazon[[#This Row],[Rating_Count]]</f>
        <v>8179.2</v>
      </c>
      <c r="V79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92">
        <f>IF(amazon[[#This Row],[Rating_Count]]&lt;1000,1, 0)</f>
        <v>0</v>
      </c>
      <c r="X792" s="3">
        <f>VALUE(amazon[[#This Row],[Rating]]*amazon[[#This Row],[Rating_Count]])</f>
        <v>8179.2</v>
      </c>
    </row>
    <row r="793" spans="1:24" x14ac:dyDescent="0.2">
      <c r="A793" t="s">
        <v>6245</v>
      </c>
      <c r="B793" t="s">
        <v>11704</v>
      </c>
      <c r="C793" t="s">
        <v>11244</v>
      </c>
      <c r="D793" s="2">
        <v>599</v>
      </c>
      <c r="E793" s="2">
        <v>999</v>
      </c>
      <c r="F793" s="2">
        <v>0.4</v>
      </c>
      <c r="G793" s="2">
        <v>4</v>
      </c>
      <c r="H793" s="3">
        <v>7601</v>
      </c>
      <c r="I793" t="s">
        <v>6246</v>
      </c>
      <c r="J793" t="s">
        <v>6247</v>
      </c>
      <c r="K793" t="s">
        <v>6248</v>
      </c>
      <c r="L793" t="s">
        <v>6249</v>
      </c>
      <c r="M793" t="s">
        <v>6250</v>
      </c>
      <c r="N793" t="s">
        <v>6251</v>
      </c>
      <c r="O793" t="s">
        <v>6252</v>
      </c>
      <c r="P793" t="s">
        <v>6253</v>
      </c>
      <c r="Q793" t="str">
        <f>IF(amazon[[#This Row],[Discount_Percentage]] &gt;= 50, "Yes", "No")</f>
        <v>No</v>
      </c>
      <c r="R793" s="3">
        <f>amazon[[#This Row],[Actual_Price]]*amazon[[#This Row],[Rating_Count]]</f>
        <v>7593399</v>
      </c>
      <c r="S793" s="7">
        <f>IF(amazon[[#This Row],[Discount_Percentage]]&gt;=0.5, 1,0)</f>
        <v>0</v>
      </c>
      <c r="T793" s="1" t="str">
        <f>IF(amazon[[#This Row],[Discounted_Price]]&lt;200, "₹200", IF(amazon[[#This Row],[Discounted_Price]]&lt;= 500, "₹200–₹500", "&gt;₹500"))</f>
        <v>&gt;₹500</v>
      </c>
      <c r="U793" s="3">
        <f>amazon[[#This Row],[Rating]]*amazon[[#This Row],[Rating_Count]]</f>
        <v>30404</v>
      </c>
      <c r="V79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93">
        <f>IF(amazon[[#This Row],[Rating_Count]]&lt;1000,1, 0)</f>
        <v>0</v>
      </c>
      <c r="X793" s="3">
        <f>VALUE(amazon[[#This Row],[Rating]]*amazon[[#This Row],[Rating_Count]])</f>
        <v>30404</v>
      </c>
    </row>
    <row r="794" spans="1:24" x14ac:dyDescent="0.2">
      <c r="A794" t="s">
        <v>6254</v>
      </c>
      <c r="B794" t="s">
        <v>11705</v>
      </c>
      <c r="C794" t="s">
        <v>11244</v>
      </c>
      <c r="D794" s="2">
        <v>425</v>
      </c>
      <c r="E794" s="2">
        <v>899</v>
      </c>
      <c r="F794" s="2">
        <v>0.53</v>
      </c>
      <c r="G794" s="2">
        <v>4.5</v>
      </c>
      <c r="H794" s="3">
        <v>4219</v>
      </c>
      <c r="I794" t="s">
        <v>6255</v>
      </c>
      <c r="J794" t="s">
        <v>6256</v>
      </c>
      <c r="K794" t="s">
        <v>6257</v>
      </c>
      <c r="L794" t="s">
        <v>6258</v>
      </c>
      <c r="M794" t="s">
        <v>6259</v>
      </c>
      <c r="N794" t="s">
        <v>6260</v>
      </c>
      <c r="O794" t="s">
        <v>6261</v>
      </c>
      <c r="P794" t="s">
        <v>6262</v>
      </c>
      <c r="Q794" t="str">
        <f>IF(amazon[[#This Row],[Discount_Percentage]] &gt;= 50, "Yes", "No")</f>
        <v>No</v>
      </c>
      <c r="R794" s="3">
        <f>amazon[[#This Row],[Actual_Price]]*amazon[[#This Row],[Rating_Count]]</f>
        <v>3792881</v>
      </c>
      <c r="S794" s="7">
        <f>IF(amazon[[#This Row],[Discount_Percentage]]&gt;=0.5, 1,0)</f>
        <v>1</v>
      </c>
      <c r="T794" s="1" t="str">
        <f>IF(amazon[[#This Row],[Discounted_Price]]&lt;200, "₹200", IF(amazon[[#This Row],[Discounted_Price]]&lt;= 500, "₹200–₹500", "&gt;₹500"))</f>
        <v>₹200–₹500</v>
      </c>
      <c r="U794" s="3">
        <f>amazon[[#This Row],[Rating]]*amazon[[#This Row],[Rating_Count]]</f>
        <v>18985.5</v>
      </c>
      <c r="V79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94">
        <f>IF(amazon[[#This Row],[Rating_Count]]&lt;1000,1, 0)</f>
        <v>0</v>
      </c>
      <c r="X794" s="3">
        <f>VALUE(amazon[[#This Row],[Rating]]*amazon[[#This Row],[Rating_Count]])</f>
        <v>18985.5</v>
      </c>
    </row>
    <row r="795" spans="1:24" x14ac:dyDescent="0.2">
      <c r="A795" t="s">
        <v>6263</v>
      </c>
      <c r="B795" t="s">
        <v>11640</v>
      </c>
      <c r="C795" t="s">
        <v>11248</v>
      </c>
      <c r="D795" s="2">
        <v>1499</v>
      </c>
      <c r="E795" s="2">
        <v>3999</v>
      </c>
      <c r="F795" s="2">
        <v>0.63</v>
      </c>
      <c r="G795" s="2">
        <v>4.2</v>
      </c>
      <c r="H795" s="3">
        <v>42775</v>
      </c>
      <c r="I795" t="s">
        <v>6264</v>
      </c>
      <c r="J795" t="s">
        <v>6265</v>
      </c>
      <c r="K795" t="s">
        <v>6266</v>
      </c>
      <c r="L795" t="s">
        <v>6267</v>
      </c>
      <c r="M795" t="s">
        <v>6268</v>
      </c>
      <c r="N795" t="s">
        <v>6269</v>
      </c>
      <c r="O795" t="s">
        <v>6270</v>
      </c>
      <c r="P795" t="s">
        <v>6271</v>
      </c>
      <c r="Q795" t="str">
        <f>IF(amazon[[#This Row],[Discount_Percentage]] &gt;= 50, "Yes", "No")</f>
        <v>No</v>
      </c>
      <c r="R795" s="3">
        <f>amazon[[#This Row],[Actual_Price]]*amazon[[#This Row],[Rating_Count]]</f>
        <v>171057225</v>
      </c>
      <c r="S795" s="7">
        <f>IF(amazon[[#This Row],[Discount_Percentage]]&gt;=0.5, 1,0)</f>
        <v>1</v>
      </c>
      <c r="T795" s="1" t="str">
        <f>IF(amazon[[#This Row],[Discounted_Price]]&lt;200, "₹200", IF(amazon[[#This Row],[Discounted_Price]]&lt;= 500, "₹200–₹500", "&gt;₹500"))</f>
        <v>&gt;₹500</v>
      </c>
      <c r="U795" s="3">
        <f>amazon[[#This Row],[Rating]]*amazon[[#This Row],[Rating_Count]]</f>
        <v>179655</v>
      </c>
      <c r="V79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95">
        <f>IF(amazon[[#This Row],[Rating_Count]]&lt;1000,1, 0)</f>
        <v>0</v>
      </c>
      <c r="X795" s="3">
        <f>VALUE(amazon[[#This Row],[Rating]]*amazon[[#This Row],[Rating_Count]])</f>
        <v>179655</v>
      </c>
    </row>
    <row r="796" spans="1:24" x14ac:dyDescent="0.2">
      <c r="A796" t="s">
        <v>6272</v>
      </c>
      <c r="B796" t="s">
        <v>11630</v>
      </c>
      <c r="C796" t="s">
        <v>11244</v>
      </c>
      <c r="D796" s="2">
        <v>549</v>
      </c>
      <c r="E796" s="2">
        <v>2499</v>
      </c>
      <c r="F796" s="2">
        <v>0.78</v>
      </c>
      <c r="G796" s="2">
        <v>4.3</v>
      </c>
      <c r="H796" s="3">
        <v>5556</v>
      </c>
      <c r="I796" t="s">
        <v>6273</v>
      </c>
      <c r="J796" t="s">
        <v>6274</v>
      </c>
      <c r="K796" t="s">
        <v>6275</v>
      </c>
      <c r="L796" t="s">
        <v>6276</v>
      </c>
      <c r="M796" t="s">
        <v>6277</v>
      </c>
      <c r="N796" t="s">
        <v>6278</v>
      </c>
      <c r="O796" t="s">
        <v>6279</v>
      </c>
      <c r="P796" t="s">
        <v>6280</v>
      </c>
      <c r="Q796" t="str">
        <f>IF(amazon[[#This Row],[Discount_Percentage]] &gt;= 50, "Yes", "No")</f>
        <v>No</v>
      </c>
      <c r="R796" s="3">
        <f>amazon[[#This Row],[Actual_Price]]*amazon[[#This Row],[Rating_Count]]</f>
        <v>13884444</v>
      </c>
      <c r="S796" s="7">
        <f>IF(amazon[[#This Row],[Discount_Percentage]]&gt;=0.5, 1,0)</f>
        <v>1</v>
      </c>
      <c r="T796" s="1" t="str">
        <f>IF(amazon[[#This Row],[Discounted_Price]]&lt;200, "₹200", IF(amazon[[#This Row],[Discounted_Price]]&lt;= 500, "₹200–₹500", "&gt;₹500"))</f>
        <v>&gt;₹500</v>
      </c>
      <c r="U796" s="3">
        <f>amazon[[#This Row],[Rating]]*amazon[[#This Row],[Rating_Count]]</f>
        <v>23890.799999999999</v>
      </c>
      <c r="V79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96">
        <f>IF(amazon[[#This Row],[Rating_Count]]&lt;1000,1, 0)</f>
        <v>0</v>
      </c>
      <c r="X796" s="3">
        <f>VALUE(amazon[[#This Row],[Rating]]*amazon[[#This Row],[Rating_Count]])</f>
        <v>23890.799999999999</v>
      </c>
    </row>
    <row r="797" spans="1:24" x14ac:dyDescent="0.2">
      <c r="A797" t="s">
        <v>6281</v>
      </c>
      <c r="B797" t="s">
        <v>11610</v>
      </c>
      <c r="C797" t="s">
        <v>11244</v>
      </c>
      <c r="D797" s="2">
        <v>1295</v>
      </c>
      <c r="E797" s="2">
        <v>1645</v>
      </c>
      <c r="F797" s="2">
        <v>0.21</v>
      </c>
      <c r="G797" s="2">
        <v>4.5999999999999996</v>
      </c>
      <c r="H797" s="3">
        <v>12375</v>
      </c>
      <c r="I797" t="s">
        <v>6282</v>
      </c>
      <c r="J797" t="s">
        <v>6283</v>
      </c>
      <c r="K797" t="s">
        <v>6284</v>
      </c>
      <c r="L797" t="s">
        <v>6285</v>
      </c>
      <c r="M797" t="s">
        <v>6286</v>
      </c>
      <c r="N797" t="s">
        <v>6287</v>
      </c>
      <c r="O797" t="s">
        <v>6288</v>
      </c>
      <c r="P797" t="s">
        <v>6289</v>
      </c>
      <c r="Q797" t="str">
        <f>IF(amazon[[#This Row],[Discount_Percentage]] &gt;= 50, "Yes", "No")</f>
        <v>No</v>
      </c>
      <c r="R797" s="3">
        <f>amazon[[#This Row],[Actual_Price]]*amazon[[#This Row],[Rating_Count]]</f>
        <v>20356875</v>
      </c>
      <c r="S797" s="7">
        <f>IF(amazon[[#This Row],[Discount_Percentage]]&gt;=0.5, 1,0)</f>
        <v>0</v>
      </c>
      <c r="T797" s="1" t="str">
        <f>IF(amazon[[#This Row],[Discounted_Price]]&lt;200, "₹200", IF(amazon[[#This Row],[Discounted_Price]]&lt;= 500, "₹200–₹500", "&gt;₹500"))</f>
        <v>&gt;₹500</v>
      </c>
      <c r="U797" s="3">
        <f>amazon[[#This Row],[Rating]]*amazon[[#This Row],[Rating_Count]]</f>
        <v>56924.999999999993</v>
      </c>
      <c r="V79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97">
        <f>IF(amazon[[#This Row],[Rating_Count]]&lt;1000,1, 0)</f>
        <v>0</v>
      </c>
      <c r="X797" s="3">
        <f>VALUE(amazon[[#This Row],[Rating]]*amazon[[#This Row],[Rating_Count]])</f>
        <v>56924.999999999993</v>
      </c>
    </row>
    <row r="798" spans="1:24" x14ac:dyDescent="0.2">
      <c r="A798" t="s">
        <v>6290</v>
      </c>
      <c r="B798" t="s">
        <v>11706</v>
      </c>
      <c r="C798" t="s">
        <v>11250</v>
      </c>
      <c r="D798" s="2">
        <v>310</v>
      </c>
      <c r="E798" s="2">
        <v>310</v>
      </c>
      <c r="F798" s="2">
        <v>0</v>
      </c>
      <c r="G798" s="2">
        <v>4.5</v>
      </c>
      <c r="H798" s="3">
        <v>5882</v>
      </c>
      <c r="I798" t="s">
        <v>6291</v>
      </c>
      <c r="J798" t="s">
        <v>6292</v>
      </c>
      <c r="K798" t="s">
        <v>6293</v>
      </c>
      <c r="L798" t="s">
        <v>6294</v>
      </c>
      <c r="M798" t="s">
        <v>6295</v>
      </c>
      <c r="N798" t="s">
        <v>6296</v>
      </c>
      <c r="O798" t="s">
        <v>6297</v>
      </c>
      <c r="P798" t="s">
        <v>6298</v>
      </c>
      <c r="Q798" t="str">
        <f>IF(amazon[[#This Row],[Discount_Percentage]] &gt;= 50, "Yes", "No")</f>
        <v>No</v>
      </c>
      <c r="R798" s="3">
        <f>amazon[[#This Row],[Actual_Price]]*amazon[[#This Row],[Rating_Count]]</f>
        <v>1823420</v>
      </c>
      <c r="S798" s="7">
        <f>IF(amazon[[#This Row],[Discount_Percentage]]&gt;=0.5, 1,0)</f>
        <v>0</v>
      </c>
      <c r="T798" s="1" t="str">
        <f>IF(amazon[[#This Row],[Discounted_Price]]&lt;200, "₹200", IF(amazon[[#This Row],[Discounted_Price]]&lt;= 500, "₹200–₹500", "&gt;₹500"))</f>
        <v>₹200–₹500</v>
      </c>
      <c r="U798" s="3">
        <f>amazon[[#This Row],[Rating]]*amazon[[#This Row],[Rating_Count]]</f>
        <v>26469</v>
      </c>
      <c r="V79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98">
        <f>IF(amazon[[#This Row],[Rating_Count]]&lt;1000,1, 0)</f>
        <v>0</v>
      </c>
      <c r="X798" s="3">
        <f>VALUE(amazon[[#This Row],[Rating]]*amazon[[#This Row],[Rating_Count]])</f>
        <v>26469</v>
      </c>
    </row>
    <row r="799" spans="1:24" x14ac:dyDescent="0.2">
      <c r="A799" t="s">
        <v>6299</v>
      </c>
      <c r="B799" t="s">
        <v>11291</v>
      </c>
      <c r="C799" t="s">
        <v>11244</v>
      </c>
      <c r="D799" s="2">
        <v>1149</v>
      </c>
      <c r="E799" s="2">
        <v>1499</v>
      </c>
      <c r="F799" s="2">
        <v>0.23</v>
      </c>
      <c r="G799" s="2">
        <v>4.0999999999999996</v>
      </c>
      <c r="H799" s="3">
        <v>10443</v>
      </c>
      <c r="I799" t="s">
        <v>6300</v>
      </c>
      <c r="J799" t="s">
        <v>6301</v>
      </c>
      <c r="K799" t="s">
        <v>6302</v>
      </c>
      <c r="L799" t="s">
        <v>6303</v>
      </c>
      <c r="M799" t="s">
        <v>6304</v>
      </c>
      <c r="N799" t="s">
        <v>6305</v>
      </c>
      <c r="O799" t="s">
        <v>6306</v>
      </c>
      <c r="P799" t="s">
        <v>6307</v>
      </c>
      <c r="Q799" t="str">
        <f>IF(amazon[[#This Row],[Discount_Percentage]] &gt;= 50, "Yes", "No")</f>
        <v>No</v>
      </c>
      <c r="R799" s="3">
        <f>amazon[[#This Row],[Actual_Price]]*amazon[[#This Row],[Rating_Count]]</f>
        <v>15654057</v>
      </c>
      <c r="S799" s="7">
        <f>IF(amazon[[#This Row],[Discount_Percentage]]&gt;=0.5, 1,0)</f>
        <v>0</v>
      </c>
      <c r="T799" s="1" t="str">
        <f>IF(amazon[[#This Row],[Discounted_Price]]&lt;200, "₹200", IF(amazon[[#This Row],[Discounted_Price]]&lt;= 500, "₹200–₹500", "&gt;₹500"))</f>
        <v>&gt;₹500</v>
      </c>
      <c r="U799" s="3">
        <f>amazon[[#This Row],[Rating]]*amazon[[#This Row],[Rating_Count]]</f>
        <v>42816.299999999996</v>
      </c>
      <c r="V79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799">
        <f>IF(amazon[[#This Row],[Rating_Count]]&lt;1000,1, 0)</f>
        <v>0</v>
      </c>
      <c r="X799" s="3">
        <f>VALUE(amazon[[#This Row],[Rating]]*amazon[[#This Row],[Rating_Count]])</f>
        <v>42816.299999999996</v>
      </c>
    </row>
    <row r="800" spans="1:24" x14ac:dyDescent="0.2">
      <c r="A800" t="s">
        <v>6308</v>
      </c>
      <c r="B800" t="s">
        <v>11707</v>
      </c>
      <c r="C800" t="s">
        <v>11244</v>
      </c>
      <c r="D800" s="2">
        <v>499</v>
      </c>
      <c r="E800" s="2">
        <v>1299</v>
      </c>
      <c r="F800" s="2">
        <v>0.62</v>
      </c>
      <c r="G800" s="2">
        <v>4.5</v>
      </c>
      <c r="H800" s="3">
        <v>434</v>
      </c>
      <c r="I800" t="s">
        <v>6309</v>
      </c>
      <c r="J800" t="s">
        <v>6310</v>
      </c>
      <c r="K800" t="s">
        <v>6311</v>
      </c>
      <c r="L800" t="s">
        <v>6312</v>
      </c>
      <c r="M800" t="s">
        <v>6313</v>
      </c>
      <c r="N800" t="s">
        <v>6314</v>
      </c>
      <c r="O800" t="s">
        <v>6315</v>
      </c>
      <c r="P800" t="s">
        <v>6316</v>
      </c>
      <c r="Q800" t="str">
        <f>IF(amazon[[#This Row],[Discount_Percentage]] &gt;= 50, "Yes", "No")</f>
        <v>No</v>
      </c>
      <c r="R800" s="3">
        <f>amazon[[#This Row],[Actual_Price]]*amazon[[#This Row],[Rating_Count]]</f>
        <v>563766</v>
      </c>
      <c r="S800" s="7">
        <f>IF(amazon[[#This Row],[Discount_Percentage]]&gt;=0.5, 1,0)</f>
        <v>1</v>
      </c>
      <c r="T800" s="1" t="str">
        <f>IF(amazon[[#This Row],[Discounted_Price]]&lt;200, "₹200", IF(amazon[[#This Row],[Discounted_Price]]&lt;= 500, "₹200–₹500", "&gt;₹500"))</f>
        <v>₹200–₹500</v>
      </c>
      <c r="U800" s="3">
        <f>amazon[[#This Row],[Rating]]*amazon[[#This Row],[Rating_Count]]</f>
        <v>1953</v>
      </c>
      <c r="V80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00">
        <f>IF(amazon[[#This Row],[Rating_Count]]&lt;1000,1, 0)</f>
        <v>1</v>
      </c>
      <c r="X800" s="3">
        <f>VALUE(amazon[[#This Row],[Rating]]*amazon[[#This Row],[Rating_Count]])</f>
        <v>1953</v>
      </c>
    </row>
    <row r="801" spans="1:24" x14ac:dyDescent="0.2">
      <c r="A801" t="s">
        <v>6317</v>
      </c>
      <c r="B801" t="s">
        <v>11350</v>
      </c>
      <c r="C801" t="s">
        <v>11248</v>
      </c>
      <c r="D801" s="2">
        <v>999</v>
      </c>
      <c r="E801" s="2">
        <v>4199</v>
      </c>
      <c r="F801" s="2">
        <v>0.76</v>
      </c>
      <c r="G801" s="2">
        <v>3.5</v>
      </c>
      <c r="H801" s="3">
        <v>1913</v>
      </c>
      <c r="I801" t="s">
        <v>6318</v>
      </c>
      <c r="J801" t="s">
        <v>6319</v>
      </c>
      <c r="K801" t="s">
        <v>6320</v>
      </c>
      <c r="L801" t="s">
        <v>6321</v>
      </c>
      <c r="M801" t="s">
        <v>6322</v>
      </c>
      <c r="N801" t="s">
        <v>6323</v>
      </c>
      <c r="O801" t="s">
        <v>6324</v>
      </c>
      <c r="P801" t="s">
        <v>6325</v>
      </c>
      <c r="Q801" t="str">
        <f>IF(amazon[[#This Row],[Discount_Percentage]] &gt;= 50, "Yes", "No")</f>
        <v>No</v>
      </c>
      <c r="R801" s="3">
        <f>amazon[[#This Row],[Actual_Price]]*amazon[[#This Row],[Rating_Count]]</f>
        <v>8032687</v>
      </c>
      <c r="S801" s="7">
        <f>IF(amazon[[#This Row],[Discount_Percentage]]&gt;=0.5, 1,0)</f>
        <v>1</v>
      </c>
      <c r="T801" s="1" t="str">
        <f>IF(amazon[[#This Row],[Discounted_Price]]&lt;200, "₹200", IF(amazon[[#This Row],[Discounted_Price]]&lt;= 500, "₹200–₹500", "&gt;₹500"))</f>
        <v>&gt;₹500</v>
      </c>
      <c r="U801" s="3">
        <f>amazon[[#This Row],[Rating]]*amazon[[#This Row],[Rating_Count]]</f>
        <v>6695.5</v>
      </c>
      <c r="V80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01">
        <f>IF(amazon[[#This Row],[Rating_Count]]&lt;1000,1, 0)</f>
        <v>0</v>
      </c>
      <c r="X801" s="3">
        <f>VALUE(amazon[[#This Row],[Rating]]*amazon[[#This Row],[Rating_Count]])</f>
        <v>6695.5</v>
      </c>
    </row>
    <row r="802" spans="1:24" x14ac:dyDescent="0.2">
      <c r="A802" t="s">
        <v>6326</v>
      </c>
      <c r="B802" t="s">
        <v>11658</v>
      </c>
      <c r="C802" t="s">
        <v>11244</v>
      </c>
      <c r="D802" s="2">
        <v>1709</v>
      </c>
      <c r="E802" s="2">
        <v>4000</v>
      </c>
      <c r="F802" s="2">
        <v>0.56999999999999995</v>
      </c>
      <c r="G802" s="2">
        <v>4.4000000000000004</v>
      </c>
      <c r="H802" s="3">
        <v>3029</v>
      </c>
      <c r="I802" t="s">
        <v>6327</v>
      </c>
      <c r="J802" t="s">
        <v>6328</v>
      </c>
      <c r="K802" t="s">
        <v>6329</v>
      </c>
      <c r="L802" t="s">
        <v>6330</v>
      </c>
      <c r="M802" t="s">
        <v>6331</v>
      </c>
      <c r="N802" t="s">
        <v>6332</v>
      </c>
      <c r="O802" t="s">
        <v>6333</v>
      </c>
      <c r="P802" t="s">
        <v>6334</v>
      </c>
      <c r="Q802" t="str">
        <f>IF(amazon[[#This Row],[Discount_Percentage]] &gt;= 50, "Yes", "No")</f>
        <v>No</v>
      </c>
      <c r="R802" s="3">
        <f>amazon[[#This Row],[Actual_Price]]*amazon[[#This Row],[Rating_Count]]</f>
        <v>12116000</v>
      </c>
      <c r="S802" s="7">
        <f>IF(amazon[[#This Row],[Discount_Percentage]]&gt;=0.5, 1,0)</f>
        <v>1</v>
      </c>
      <c r="T802" s="1" t="str">
        <f>IF(amazon[[#This Row],[Discounted_Price]]&lt;200, "₹200", IF(amazon[[#This Row],[Discounted_Price]]&lt;= 500, "₹200–₹500", "&gt;₹500"))</f>
        <v>&gt;₹500</v>
      </c>
      <c r="U802" s="3">
        <f>amazon[[#This Row],[Rating]]*amazon[[#This Row],[Rating_Count]]</f>
        <v>13327.6</v>
      </c>
      <c r="V80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02">
        <f>IF(amazon[[#This Row],[Rating_Count]]&lt;1000,1, 0)</f>
        <v>0</v>
      </c>
      <c r="X802" s="3">
        <f>VALUE(amazon[[#This Row],[Rating]]*amazon[[#This Row],[Rating_Count]])</f>
        <v>13327.6</v>
      </c>
    </row>
    <row r="803" spans="1:24" x14ac:dyDescent="0.2">
      <c r="A803" t="s">
        <v>6335</v>
      </c>
      <c r="B803" t="s">
        <v>11584</v>
      </c>
      <c r="C803" t="s">
        <v>11249</v>
      </c>
      <c r="D803" s="2">
        <v>250</v>
      </c>
      <c r="E803" s="2">
        <v>250</v>
      </c>
      <c r="F803" s="2">
        <v>0</v>
      </c>
      <c r="G803" s="2">
        <v>4.2</v>
      </c>
      <c r="H803" s="3">
        <v>2628</v>
      </c>
      <c r="I803" t="s">
        <v>6336</v>
      </c>
      <c r="J803" t="s">
        <v>6337</v>
      </c>
      <c r="K803" t="s">
        <v>6338</v>
      </c>
      <c r="L803" t="s">
        <v>6339</v>
      </c>
      <c r="M803" t="s">
        <v>6340</v>
      </c>
      <c r="N803" t="s">
        <v>6341</v>
      </c>
      <c r="O803" t="s">
        <v>6342</v>
      </c>
      <c r="P803" t="s">
        <v>6343</v>
      </c>
      <c r="Q803" t="str">
        <f>IF(amazon[[#This Row],[Discount_Percentage]] &gt;= 50, "Yes", "No")</f>
        <v>No</v>
      </c>
      <c r="R803" s="3">
        <f>amazon[[#This Row],[Actual_Price]]*amazon[[#This Row],[Rating_Count]]</f>
        <v>657000</v>
      </c>
      <c r="S803" s="7">
        <f>IF(amazon[[#This Row],[Discount_Percentage]]&gt;=0.5, 1,0)</f>
        <v>0</v>
      </c>
      <c r="T803" s="1" t="str">
        <f>IF(amazon[[#This Row],[Discounted_Price]]&lt;200, "₹200", IF(amazon[[#This Row],[Discounted_Price]]&lt;= 500, "₹200–₹500", "&gt;₹500"))</f>
        <v>₹200–₹500</v>
      </c>
      <c r="U803" s="3">
        <f>amazon[[#This Row],[Rating]]*amazon[[#This Row],[Rating_Count]]</f>
        <v>11037.6</v>
      </c>
      <c r="V80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03">
        <f>IF(amazon[[#This Row],[Rating_Count]]&lt;1000,1, 0)</f>
        <v>0</v>
      </c>
      <c r="X803" s="3">
        <f>VALUE(amazon[[#This Row],[Rating]]*amazon[[#This Row],[Rating_Count]])</f>
        <v>11037.6</v>
      </c>
    </row>
    <row r="804" spans="1:24" x14ac:dyDescent="0.2">
      <c r="A804" t="s">
        <v>6344</v>
      </c>
      <c r="B804" t="s">
        <v>11584</v>
      </c>
      <c r="C804" t="s">
        <v>11250</v>
      </c>
      <c r="D804" s="2">
        <v>90</v>
      </c>
      <c r="E804" s="2">
        <v>100</v>
      </c>
      <c r="F804" s="2">
        <v>0.1</v>
      </c>
      <c r="G804" s="2">
        <v>4.4000000000000004</v>
      </c>
      <c r="H804" s="3">
        <v>10718</v>
      </c>
      <c r="I804" t="s">
        <v>6345</v>
      </c>
      <c r="J804" t="s">
        <v>6346</v>
      </c>
      <c r="K804" t="s">
        <v>6347</v>
      </c>
      <c r="L804" t="s">
        <v>6348</v>
      </c>
      <c r="M804" t="s">
        <v>6349</v>
      </c>
      <c r="N804" t="s">
        <v>6350</v>
      </c>
      <c r="O804" t="s">
        <v>6351</v>
      </c>
      <c r="P804" t="s">
        <v>6352</v>
      </c>
      <c r="Q804" t="str">
        <f>IF(amazon[[#This Row],[Discount_Percentage]] &gt;= 50, "Yes", "No")</f>
        <v>No</v>
      </c>
      <c r="R804" s="3">
        <f>amazon[[#This Row],[Actual_Price]]*amazon[[#This Row],[Rating_Count]]</f>
        <v>1071800</v>
      </c>
      <c r="S804" s="7">
        <f>IF(amazon[[#This Row],[Discount_Percentage]]&gt;=0.5, 1,0)</f>
        <v>0</v>
      </c>
      <c r="T804" s="1" t="str">
        <f>IF(amazon[[#This Row],[Discounted_Price]]&lt;200, "₹200", IF(amazon[[#This Row],[Discounted_Price]]&lt;= 500, "₹200–₹500", "&gt;₹500"))</f>
        <v>₹200</v>
      </c>
      <c r="U804" s="3">
        <f>amazon[[#This Row],[Rating]]*amazon[[#This Row],[Rating_Count]]</f>
        <v>47159.200000000004</v>
      </c>
      <c r="V80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04">
        <f>IF(amazon[[#This Row],[Rating_Count]]&lt;1000,1, 0)</f>
        <v>0</v>
      </c>
      <c r="X804" s="3">
        <f>VALUE(amazon[[#This Row],[Rating]]*amazon[[#This Row],[Rating_Count]])</f>
        <v>47159.200000000004</v>
      </c>
    </row>
    <row r="805" spans="1:24" x14ac:dyDescent="0.2">
      <c r="A805" t="s">
        <v>6353</v>
      </c>
      <c r="B805" t="s">
        <v>11708</v>
      </c>
      <c r="C805" t="s">
        <v>11248</v>
      </c>
      <c r="D805" s="2">
        <v>2025</v>
      </c>
      <c r="E805" s="2">
        <v>5999</v>
      </c>
      <c r="F805" s="2">
        <v>0.66</v>
      </c>
      <c r="G805" s="2">
        <v>4.2</v>
      </c>
      <c r="H805" s="3">
        <v>6233</v>
      </c>
      <c r="I805" t="s">
        <v>6354</v>
      </c>
      <c r="J805" t="s">
        <v>6355</v>
      </c>
      <c r="K805" t="s">
        <v>6356</v>
      </c>
      <c r="L805" t="s">
        <v>6357</v>
      </c>
      <c r="M805" t="s">
        <v>6358</v>
      </c>
      <c r="N805" t="s">
        <v>6359</v>
      </c>
      <c r="O805" t="s">
        <v>6360</v>
      </c>
      <c r="P805" t="s">
        <v>6361</v>
      </c>
      <c r="Q805" t="str">
        <f>IF(amazon[[#This Row],[Discount_Percentage]] &gt;= 50, "Yes", "No")</f>
        <v>No</v>
      </c>
      <c r="R805" s="3">
        <f>amazon[[#This Row],[Actual_Price]]*amazon[[#This Row],[Rating_Count]]</f>
        <v>37391767</v>
      </c>
      <c r="S805" s="7">
        <f>IF(amazon[[#This Row],[Discount_Percentage]]&gt;=0.5, 1,0)</f>
        <v>1</v>
      </c>
      <c r="T805" s="1" t="str">
        <f>IF(amazon[[#This Row],[Discounted_Price]]&lt;200, "₹200", IF(amazon[[#This Row],[Discounted_Price]]&lt;= 500, "₹200–₹500", "&gt;₹500"))</f>
        <v>&gt;₹500</v>
      </c>
      <c r="U805" s="3">
        <f>amazon[[#This Row],[Rating]]*amazon[[#This Row],[Rating_Count]]</f>
        <v>26178.600000000002</v>
      </c>
      <c r="V80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05">
        <f>IF(amazon[[#This Row],[Rating_Count]]&lt;1000,1, 0)</f>
        <v>0</v>
      </c>
      <c r="X805" s="3">
        <f>VALUE(amazon[[#This Row],[Rating]]*amazon[[#This Row],[Rating_Count]])</f>
        <v>26178.600000000002</v>
      </c>
    </row>
    <row r="806" spans="1:24" x14ac:dyDescent="0.2">
      <c r="A806" t="s">
        <v>6362</v>
      </c>
      <c r="B806" t="s">
        <v>11709</v>
      </c>
      <c r="C806" t="s">
        <v>11244</v>
      </c>
      <c r="D806" s="2">
        <v>1495</v>
      </c>
      <c r="E806" s="2">
        <v>1995</v>
      </c>
      <c r="F806" s="2">
        <v>0.25</v>
      </c>
      <c r="G806" s="2">
        <v>4.5</v>
      </c>
      <c r="H806" s="3">
        <v>10541</v>
      </c>
      <c r="I806" t="s">
        <v>6363</v>
      </c>
      <c r="J806" t="s">
        <v>6364</v>
      </c>
      <c r="K806" t="s">
        <v>6365</v>
      </c>
      <c r="L806" t="s">
        <v>6366</v>
      </c>
      <c r="M806" t="s">
        <v>6367</v>
      </c>
      <c r="N806" t="s">
        <v>6368</v>
      </c>
      <c r="O806" t="s">
        <v>6369</v>
      </c>
      <c r="P806" t="s">
        <v>6370</v>
      </c>
      <c r="Q806" t="str">
        <f>IF(amazon[[#This Row],[Discount_Percentage]] &gt;= 50, "Yes", "No")</f>
        <v>No</v>
      </c>
      <c r="R806" s="3">
        <f>amazon[[#This Row],[Actual_Price]]*amazon[[#This Row],[Rating_Count]]</f>
        <v>21029295</v>
      </c>
      <c r="S806" s="7">
        <f>IF(amazon[[#This Row],[Discount_Percentage]]&gt;=0.5, 1,0)</f>
        <v>0</v>
      </c>
      <c r="T806" s="1" t="str">
        <f>IF(amazon[[#This Row],[Discounted_Price]]&lt;200, "₹200", IF(amazon[[#This Row],[Discounted_Price]]&lt;= 500, "₹200–₹500", "&gt;₹500"))</f>
        <v>&gt;₹500</v>
      </c>
      <c r="U806" s="3">
        <f>amazon[[#This Row],[Rating]]*amazon[[#This Row],[Rating_Count]]</f>
        <v>47434.5</v>
      </c>
      <c r="V80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06">
        <f>IF(amazon[[#This Row],[Rating_Count]]&lt;1000,1, 0)</f>
        <v>0</v>
      </c>
      <c r="X806" s="3">
        <f>VALUE(amazon[[#This Row],[Rating]]*amazon[[#This Row],[Rating_Count]])</f>
        <v>47434.5</v>
      </c>
    </row>
    <row r="807" spans="1:24" x14ac:dyDescent="0.2">
      <c r="A807" t="s">
        <v>6371</v>
      </c>
      <c r="B807" t="s">
        <v>11350</v>
      </c>
      <c r="C807" t="s">
        <v>11248</v>
      </c>
      <c r="D807" s="2">
        <v>899</v>
      </c>
      <c r="E807" s="2">
        <v>1199</v>
      </c>
      <c r="F807" s="2">
        <v>0.25</v>
      </c>
      <c r="G807" s="2">
        <v>3.8</v>
      </c>
      <c r="H807" s="3">
        <v>10751</v>
      </c>
      <c r="I807" t="s">
        <v>6372</v>
      </c>
      <c r="J807" t="s">
        <v>6373</v>
      </c>
      <c r="K807" t="s">
        <v>6374</v>
      </c>
      <c r="L807" t="s">
        <v>6375</v>
      </c>
      <c r="M807" t="s">
        <v>6376</v>
      </c>
      <c r="N807" t="s">
        <v>6377</v>
      </c>
      <c r="O807" t="s">
        <v>6378</v>
      </c>
      <c r="P807" t="s">
        <v>6379</v>
      </c>
      <c r="Q807" t="str">
        <f>IF(amazon[[#This Row],[Discount_Percentage]] &gt;= 50, "Yes", "No")</f>
        <v>No</v>
      </c>
      <c r="R807" s="3">
        <f>amazon[[#This Row],[Actual_Price]]*amazon[[#This Row],[Rating_Count]]</f>
        <v>12890449</v>
      </c>
      <c r="S807" s="7">
        <f>IF(amazon[[#This Row],[Discount_Percentage]]&gt;=0.5, 1,0)</f>
        <v>0</v>
      </c>
      <c r="T807" s="1" t="str">
        <f>IF(amazon[[#This Row],[Discounted_Price]]&lt;200, "₹200", IF(amazon[[#This Row],[Discounted_Price]]&lt;= 500, "₹200–₹500", "&gt;₹500"))</f>
        <v>&gt;₹500</v>
      </c>
      <c r="U807" s="3">
        <f>amazon[[#This Row],[Rating]]*amazon[[#This Row],[Rating_Count]]</f>
        <v>40853.799999999996</v>
      </c>
      <c r="V80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07">
        <f>IF(amazon[[#This Row],[Rating_Count]]&lt;1000,1, 0)</f>
        <v>0</v>
      </c>
      <c r="X807" s="3">
        <f>VALUE(amazon[[#This Row],[Rating]]*amazon[[#This Row],[Rating_Count]])</f>
        <v>40853.799999999996</v>
      </c>
    </row>
    <row r="808" spans="1:24" x14ac:dyDescent="0.2">
      <c r="A808" t="s">
        <v>6380</v>
      </c>
      <c r="B808" t="s">
        <v>11348</v>
      </c>
      <c r="C808" t="s">
        <v>11244</v>
      </c>
      <c r="D808" s="2">
        <v>349</v>
      </c>
      <c r="E808" s="2">
        <v>999</v>
      </c>
      <c r="F808" s="2">
        <v>0.65</v>
      </c>
      <c r="G808" s="2">
        <v>3.9</v>
      </c>
      <c r="H808" s="3">
        <v>817</v>
      </c>
      <c r="I808" t="s">
        <v>6381</v>
      </c>
      <c r="J808" t="s">
        <v>6382</v>
      </c>
      <c r="K808" t="s">
        <v>6383</v>
      </c>
      <c r="L808" t="s">
        <v>6384</v>
      </c>
      <c r="M808" t="s">
        <v>6385</v>
      </c>
      <c r="N808" t="s">
        <v>6386</v>
      </c>
      <c r="O808" t="s">
        <v>6387</v>
      </c>
      <c r="P808" t="s">
        <v>6388</v>
      </c>
      <c r="Q808" t="str">
        <f>IF(amazon[[#This Row],[Discount_Percentage]] &gt;= 50, "Yes", "No")</f>
        <v>No</v>
      </c>
      <c r="R808" s="3">
        <f>amazon[[#This Row],[Actual_Price]]*amazon[[#This Row],[Rating_Count]]</f>
        <v>816183</v>
      </c>
      <c r="S808" s="7">
        <f>IF(amazon[[#This Row],[Discount_Percentage]]&gt;=0.5, 1,0)</f>
        <v>1</v>
      </c>
      <c r="T808" s="1" t="str">
        <f>IF(amazon[[#This Row],[Discounted_Price]]&lt;200, "₹200", IF(amazon[[#This Row],[Discounted_Price]]&lt;= 500, "₹200–₹500", "&gt;₹500"))</f>
        <v>₹200–₹500</v>
      </c>
      <c r="U808" s="3">
        <f>amazon[[#This Row],[Rating]]*amazon[[#This Row],[Rating_Count]]</f>
        <v>3186.2999999999997</v>
      </c>
      <c r="V80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08">
        <f>IF(amazon[[#This Row],[Rating_Count]]&lt;1000,1, 0)</f>
        <v>1</v>
      </c>
      <c r="X808" s="3">
        <f>VALUE(amazon[[#This Row],[Rating]]*amazon[[#This Row],[Rating_Count]])</f>
        <v>3186.2999999999997</v>
      </c>
    </row>
    <row r="809" spans="1:24" x14ac:dyDescent="0.2">
      <c r="A809" t="s">
        <v>6389</v>
      </c>
      <c r="B809" t="s">
        <v>11710</v>
      </c>
      <c r="C809" t="s">
        <v>11248</v>
      </c>
      <c r="D809" s="2">
        <v>900</v>
      </c>
      <c r="E809" s="2">
        <v>2499</v>
      </c>
      <c r="F809" s="2">
        <v>0.64</v>
      </c>
      <c r="G809" s="2">
        <v>4</v>
      </c>
      <c r="H809" s="3">
        <v>36384</v>
      </c>
      <c r="I809" t="s">
        <v>6390</v>
      </c>
      <c r="J809" t="s">
        <v>3927</v>
      </c>
      <c r="K809" t="s">
        <v>3928</v>
      </c>
      <c r="L809" t="s">
        <v>3929</v>
      </c>
      <c r="M809" t="s">
        <v>3930</v>
      </c>
      <c r="N809" t="s">
        <v>3931</v>
      </c>
      <c r="O809" t="s">
        <v>6391</v>
      </c>
      <c r="P809" t="s">
        <v>6392</v>
      </c>
      <c r="Q809" t="str">
        <f>IF(amazon[[#This Row],[Discount_Percentage]] &gt;= 50, "Yes", "No")</f>
        <v>No</v>
      </c>
      <c r="R809" s="3">
        <f>amazon[[#This Row],[Actual_Price]]*amazon[[#This Row],[Rating_Count]]</f>
        <v>90923616</v>
      </c>
      <c r="S809" s="7">
        <f>IF(amazon[[#This Row],[Discount_Percentage]]&gt;=0.5, 1,0)</f>
        <v>1</v>
      </c>
      <c r="T809" s="1" t="str">
        <f>IF(amazon[[#This Row],[Discounted_Price]]&lt;200, "₹200", IF(amazon[[#This Row],[Discounted_Price]]&lt;= 500, "₹200–₹500", "&gt;₹500"))</f>
        <v>&gt;₹500</v>
      </c>
      <c r="U809" s="3">
        <f>amazon[[#This Row],[Rating]]*amazon[[#This Row],[Rating_Count]]</f>
        <v>145536</v>
      </c>
      <c r="V80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09">
        <f>IF(amazon[[#This Row],[Rating_Count]]&lt;1000,1, 0)</f>
        <v>0</v>
      </c>
      <c r="X809" s="3">
        <f>VALUE(amazon[[#This Row],[Rating]]*amazon[[#This Row],[Rating_Count]])</f>
        <v>145536</v>
      </c>
    </row>
    <row r="810" spans="1:24" x14ac:dyDescent="0.2">
      <c r="A810" t="s">
        <v>6393</v>
      </c>
      <c r="B810" t="s">
        <v>11711</v>
      </c>
      <c r="C810" t="s">
        <v>11248</v>
      </c>
      <c r="D810" s="2">
        <v>2490</v>
      </c>
      <c r="E810" s="2">
        <v>3990</v>
      </c>
      <c r="F810" s="2">
        <v>0.38</v>
      </c>
      <c r="G810" s="2">
        <v>4.0999999999999996</v>
      </c>
      <c r="H810" s="3">
        <v>3606</v>
      </c>
      <c r="I810" t="s">
        <v>6394</v>
      </c>
      <c r="J810" t="s">
        <v>6395</v>
      </c>
      <c r="K810" t="s">
        <v>6396</v>
      </c>
      <c r="L810" t="s">
        <v>6397</v>
      </c>
      <c r="M810" t="s">
        <v>6398</v>
      </c>
      <c r="N810" t="s">
        <v>6399</v>
      </c>
      <c r="O810" t="s">
        <v>6400</v>
      </c>
      <c r="P810" t="s">
        <v>6401</v>
      </c>
      <c r="Q810" t="str">
        <f>IF(amazon[[#This Row],[Discount_Percentage]] &gt;= 50, "Yes", "No")</f>
        <v>No</v>
      </c>
      <c r="R810" s="3">
        <f>amazon[[#This Row],[Actual_Price]]*amazon[[#This Row],[Rating_Count]]</f>
        <v>14387940</v>
      </c>
      <c r="S810" s="7">
        <f>IF(amazon[[#This Row],[Discount_Percentage]]&gt;=0.5, 1,0)</f>
        <v>0</v>
      </c>
      <c r="T810" s="1" t="str">
        <f>IF(amazon[[#This Row],[Discounted_Price]]&lt;200, "₹200", IF(amazon[[#This Row],[Discounted_Price]]&lt;= 500, "₹200–₹500", "&gt;₹500"))</f>
        <v>&gt;₹500</v>
      </c>
      <c r="U810" s="3">
        <f>amazon[[#This Row],[Rating]]*amazon[[#This Row],[Rating_Count]]</f>
        <v>14784.599999999999</v>
      </c>
      <c r="V81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10">
        <f>IF(amazon[[#This Row],[Rating_Count]]&lt;1000,1, 0)</f>
        <v>0</v>
      </c>
      <c r="X810" s="3">
        <f>VALUE(amazon[[#This Row],[Rating]]*amazon[[#This Row],[Rating_Count]])</f>
        <v>14784.599999999999</v>
      </c>
    </row>
    <row r="811" spans="1:24" x14ac:dyDescent="0.2">
      <c r="A811" t="s">
        <v>6402</v>
      </c>
      <c r="B811" t="s">
        <v>11644</v>
      </c>
      <c r="C811" t="s">
        <v>11248</v>
      </c>
      <c r="D811" s="2">
        <v>116</v>
      </c>
      <c r="E811" s="2">
        <v>200</v>
      </c>
      <c r="F811" s="2">
        <v>0.42</v>
      </c>
      <c r="G811" s="2">
        <v>4.4000000000000004</v>
      </c>
      <c r="H811" s="3">
        <v>357</v>
      </c>
      <c r="I811" t="s">
        <v>6403</v>
      </c>
      <c r="J811" t="s">
        <v>6404</v>
      </c>
      <c r="K811" t="s">
        <v>6405</v>
      </c>
      <c r="L811" t="s">
        <v>6406</v>
      </c>
      <c r="M811" t="s">
        <v>6407</v>
      </c>
      <c r="N811" t="s">
        <v>6408</v>
      </c>
      <c r="O811" t="s">
        <v>6409</v>
      </c>
      <c r="P811" t="s">
        <v>6410</v>
      </c>
      <c r="Q811" t="str">
        <f>IF(amazon[[#This Row],[Discount_Percentage]] &gt;= 50, "Yes", "No")</f>
        <v>No</v>
      </c>
      <c r="R811" s="3">
        <f>amazon[[#This Row],[Actual_Price]]*amazon[[#This Row],[Rating_Count]]</f>
        <v>71400</v>
      </c>
      <c r="S811" s="7">
        <f>IF(amazon[[#This Row],[Discount_Percentage]]&gt;=0.5, 1,0)</f>
        <v>0</v>
      </c>
      <c r="T811" s="1" t="str">
        <f>IF(amazon[[#This Row],[Discounted_Price]]&lt;200, "₹200", IF(amazon[[#This Row],[Discounted_Price]]&lt;= 500, "₹200–₹500", "&gt;₹500"))</f>
        <v>₹200</v>
      </c>
      <c r="U811" s="3">
        <f>amazon[[#This Row],[Rating]]*amazon[[#This Row],[Rating_Count]]</f>
        <v>1570.8000000000002</v>
      </c>
      <c r="V81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11">
        <f>IF(amazon[[#This Row],[Rating_Count]]&lt;1000,1, 0)</f>
        <v>1</v>
      </c>
      <c r="X811" s="3">
        <f>VALUE(amazon[[#This Row],[Rating]]*amazon[[#This Row],[Rating_Count]])</f>
        <v>1570.8000000000002</v>
      </c>
    </row>
    <row r="812" spans="1:24" x14ac:dyDescent="0.2">
      <c r="A812" t="s">
        <v>6411</v>
      </c>
      <c r="B812" t="s">
        <v>11712</v>
      </c>
      <c r="C812" t="s">
        <v>11250</v>
      </c>
      <c r="D812" s="2">
        <v>200</v>
      </c>
      <c r="E812" s="2">
        <v>230</v>
      </c>
      <c r="F812" s="2">
        <v>0.13</v>
      </c>
      <c r="G812" s="2">
        <v>4.4000000000000004</v>
      </c>
      <c r="H812" s="3">
        <v>10170</v>
      </c>
      <c r="I812" t="s">
        <v>6412</v>
      </c>
      <c r="J812" t="s">
        <v>6413</v>
      </c>
      <c r="K812" t="s">
        <v>6414</v>
      </c>
      <c r="L812" t="s">
        <v>6415</v>
      </c>
      <c r="M812" t="s">
        <v>6416</v>
      </c>
      <c r="N812" t="s">
        <v>6417</v>
      </c>
      <c r="O812" t="s">
        <v>6418</v>
      </c>
      <c r="P812" t="s">
        <v>6419</v>
      </c>
      <c r="Q812" t="str">
        <f>IF(amazon[[#This Row],[Discount_Percentage]] &gt;= 50, "Yes", "No")</f>
        <v>No</v>
      </c>
      <c r="R812" s="3">
        <f>amazon[[#This Row],[Actual_Price]]*amazon[[#This Row],[Rating_Count]]</f>
        <v>2339100</v>
      </c>
      <c r="S812" s="7">
        <f>IF(amazon[[#This Row],[Discount_Percentage]]&gt;=0.5, 1,0)</f>
        <v>0</v>
      </c>
      <c r="T812" s="1" t="str">
        <f>IF(amazon[[#This Row],[Discounted_Price]]&lt;200, "₹200", IF(amazon[[#This Row],[Discounted_Price]]&lt;= 500, "₹200–₹500", "&gt;₹500"))</f>
        <v>₹200–₹500</v>
      </c>
      <c r="U812" s="3">
        <f>amazon[[#This Row],[Rating]]*amazon[[#This Row],[Rating_Count]]</f>
        <v>44748</v>
      </c>
      <c r="V81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12">
        <f>IF(amazon[[#This Row],[Rating_Count]]&lt;1000,1, 0)</f>
        <v>0</v>
      </c>
      <c r="X812" s="3">
        <f>VALUE(amazon[[#This Row],[Rating]]*amazon[[#This Row],[Rating_Count]])</f>
        <v>44748</v>
      </c>
    </row>
    <row r="813" spans="1:24" x14ac:dyDescent="0.2">
      <c r="A813" t="s">
        <v>6420</v>
      </c>
      <c r="B813" t="s">
        <v>11713</v>
      </c>
      <c r="C813" t="s">
        <v>11244</v>
      </c>
      <c r="D813" s="2">
        <v>1249</v>
      </c>
      <c r="E813" s="2">
        <v>2796</v>
      </c>
      <c r="F813" s="2">
        <v>0.55000000000000004</v>
      </c>
      <c r="G813" s="2">
        <v>4.4000000000000004</v>
      </c>
      <c r="H813" s="3">
        <v>4598</v>
      </c>
      <c r="I813" t="s">
        <v>6421</v>
      </c>
      <c r="J813" t="s">
        <v>6422</v>
      </c>
      <c r="K813" t="s">
        <v>6423</v>
      </c>
      <c r="L813" t="s">
        <v>6424</v>
      </c>
      <c r="M813" t="s">
        <v>6425</v>
      </c>
      <c r="N813" t="s">
        <v>6426</v>
      </c>
      <c r="O813" t="s">
        <v>6427</v>
      </c>
      <c r="P813" t="s">
        <v>6428</v>
      </c>
      <c r="Q813" t="str">
        <f>IF(amazon[[#This Row],[Discount_Percentage]] &gt;= 50, "Yes", "No")</f>
        <v>No</v>
      </c>
      <c r="R813" s="3">
        <f>amazon[[#This Row],[Actual_Price]]*amazon[[#This Row],[Rating_Count]]</f>
        <v>12856008</v>
      </c>
      <c r="S813" s="7">
        <f>IF(amazon[[#This Row],[Discount_Percentage]]&gt;=0.5, 1,0)</f>
        <v>1</v>
      </c>
      <c r="T813" s="1" t="str">
        <f>IF(amazon[[#This Row],[Discounted_Price]]&lt;200, "₹200", IF(amazon[[#This Row],[Discounted_Price]]&lt;= 500, "₹200–₹500", "&gt;₹500"))</f>
        <v>&gt;₹500</v>
      </c>
      <c r="U813" s="3">
        <f>amazon[[#This Row],[Rating]]*amazon[[#This Row],[Rating_Count]]</f>
        <v>20231.2</v>
      </c>
      <c r="V81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13">
        <f>IF(amazon[[#This Row],[Rating_Count]]&lt;1000,1, 0)</f>
        <v>0</v>
      </c>
      <c r="X813" s="3">
        <f>VALUE(amazon[[#This Row],[Rating]]*amazon[[#This Row],[Rating_Count]])</f>
        <v>20231.2</v>
      </c>
    </row>
    <row r="814" spans="1:24" x14ac:dyDescent="0.2">
      <c r="A814" t="s">
        <v>6429</v>
      </c>
      <c r="B814" t="s">
        <v>11714</v>
      </c>
      <c r="C814" t="s">
        <v>11244</v>
      </c>
      <c r="D814" s="2">
        <v>649</v>
      </c>
      <c r="E814" s="2">
        <v>999</v>
      </c>
      <c r="F814" s="2">
        <v>0.35</v>
      </c>
      <c r="G814" s="2">
        <v>3.5</v>
      </c>
      <c r="H814" s="3">
        <v>7222</v>
      </c>
      <c r="I814" t="s">
        <v>6430</v>
      </c>
      <c r="J814" t="s">
        <v>6431</v>
      </c>
      <c r="K814" t="s">
        <v>6432</v>
      </c>
      <c r="L814" t="s">
        <v>6433</v>
      </c>
      <c r="M814" t="s">
        <v>6434</v>
      </c>
      <c r="N814" t="s">
        <v>6435</v>
      </c>
      <c r="O814" t="s">
        <v>6436</v>
      </c>
      <c r="P814" t="s">
        <v>6437</v>
      </c>
      <c r="Q814" t="str">
        <f>IF(amazon[[#This Row],[Discount_Percentage]] &gt;= 50, "Yes", "No")</f>
        <v>No</v>
      </c>
      <c r="R814" s="3">
        <f>amazon[[#This Row],[Actual_Price]]*amazon[[#This Row],[Rating_Count]]</f>
        <v>7214778</v>
      </c>
      <c r="S814" s="7">
        <f>IF(amazon[[#This Row],[Discount_Percentage]]&gt;=0.5, 1,0)</f>
        <v>0</v>
      </c>
      <c r="T814" s="1" t="str">
        <f>IF(amazon[[#This Row],[Discounted_Price]]&lt;200, "₹200", IF(amazon[[#This Row],[Discounted_Price]]&lt;= 500, "₹200–₹500", "&gt;₹500"))</f>
        <v>&gt;₹500</v>
      </c>
      <c r="U814" s="3">
        <f>amazon[[#This Row],[Rating]]*amazon[[#This Row],[Rating_Count]]</f>
        <v>25277</v>
      </c>
      <c r="V81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14">
        <f>IF(amazon[[#This Row],[Rating_Count]]&lt;1000,1, 0)</f>
        <v>0</v>
      </c>
      <c r="X814" s="3">
        <f>VALUE(amazon[[#This Row],[Rating]]*amazon[[#This Row],[Rating_Count]])</f>
        <v>25277</v>
      </c>
    </row>
    <row r="815" spans="1:24" x14ac:dyDescent="0.2">
      <c r="A815" t="s">
        <v>6438</v>
      </c>
      <c r="B815" t="s">
        <v>11715</v>
      </c>
      <c r="C815" t="s">
        <v>11244</v>
      </c>
      <c r="D815" s="2">
        <v>2649</v>
      </c>
      <c r="E815" s="2">
        <v>3499</v>
      </c>
      <c r="F815" s="2">
        <v>0.24</v>
      </c>
      <c r="G815" s="2">
        <v>4.5</v>
      </c>
      <c r="H815" s="3">
        <v>1271</v>
      </c>
      <c r="I815" t="s">
        <v>6439</v>
      </c>
      <c r="J815" t="s">
        <v>6440</v>
      </c>
      <c r="K815" t="s">
        <v>6441</v>
      </c>
      <c r="L815" t="s">
        <v>6442</v>
      </c>
      <c r="M815" t="s">
        <v>6443</v>
      </c>
      <c r="N815" t="s">
        <v>6444</v>
      </c>
      <c r="O815" t="s">
        <v>6445</v>
      </c>
      <c r="P815" t="s">
        <v>6446</v>
      </c>
      <c r="Q815" t="str">
        <f>IF(amazon[[#This Row],[Discount_Percentage]] &gt;= 50, "Yes", "No")</f>
        <v>No</v>
      </c>
      <c r="R815" s="3">
        <f>amazon[[#This Row],[Actual_Price]]*amazon[[#This Row],[Rating_Count]]</f>
        <v>4447229</v>
      </c>
      <c r="S815" s="7">
        <f>IF(amazon[[#This Row],[Discount_Percentage]]&gt;=0.5, 1,0)</f>
        <v>0</v>
      </c>
      <c r="T815" s="1" t="str">
        <f>IF(amazon[[#This Row],[Discounted_Price]]&lt;200, "₹200", IF(amazon[[#This Row],[Discounted_Price]]&lt;= 500, "₹200–₹500", "&gt;₹500"))</f>
        <v>&gt;₹500</v>
      </c>
      <c r="U815" s="3">
        <f>amazon[[#This Row],[Rating]]*amazon[[#This Row],[Rating_Count]]</f>
        <v>5719.5</v>
      </c>
      <c r="V81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15">
        <f>IF(amazon[[#This Row],[Rating_Count]]&lt;1000,1, 0)</f>
        <v>0</v>
      </c>
      <c r="X815" s="3">
        <f>VALUE(amazon[[#This Row],[Rating]]*amazon[[#This Row],[Rating_Count]])</f>
        <v>5719.5</v>
      </c>
    </row>
    <row r="816" spans="1:24" x14ac:dyDescent="0.2">
      <c r="A816" t="s">
        <v>6447</v>
      </c>
      <c r="B816" t="s">
        <v>11716</v>
      </c>
      <c r="C816" t="s">
        <v>11244</v>
      </c>
      <c r="D816" s="2">
        <v>596</v>
      </c>
      <c r="E816" s="2">
        <v>723</v>
      </c>
      <c r="F816" s="2">
        <v>0.18</v>
      </c>
      <c r="G816" s="2">
        <v>4.4000000000000004</v>
      </c>
      <c r="H816" s="3">
        <v>3219</v>
      </c>
      <c r="I816" t="s">
        <v>6448</v>
      </c>
      <c r="J816" t="s">
        <v>6449</v>
      </c>
      <c r="K816" t="s">
        <v>6450</v>
      </c>
      <c r="L816" t="s">
        <v>6451</v>
      </c>
      <c r="M816" t="s">
        <v>6452</v>
      </c>
      <c r="N816" t="s">
        <v>6453</v>
      </c>
      <c r="O816" t="s">
        <v>6454</v>
      </c>
      <c r="P816" t="s">
        <v>6455</v>
      </c>
      <c r="Q816" t="str">
        <f>IF(amazon[[#This Row],[Discount_Percentage]] &gt;= 50, "Yes", "No")</f>
        <v>No</v>
      </c>
      <c r="R816" s="3">
        <f>amazon[[#This Row],[Actual_Price]]*amazon[[#This Row],[Rating_Count]]</f>
        <v>2327337</v>
      </c>
      <c r="S816" s="7">
        <f>IF(amazon[[#This Row],[Discount_Percentage]]&gt;=0.5, 1,0)</f>
        <v>0</v>
      </c>
      <c r="T816" s="1" t="str">
        <f>IF(amazon[[#This Row],[Discounted_Price]]&lt;200, "₹200", IF(amazon[[#This Row],[Discounted_Price]]&lt;= 500, "₹200–₹500", "&gt;₹500"))</f>
        <v>&gt;₹500</v>
      </c>
      <c r="U816" s="3">
        <f>amazon[[#This Row],[Rating]]*amazon[[#This Row],[Rating_Count]]</f>
        <v>14163.6</v>
      </c>
      <c r="V81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16">
        <f>IF(amazon[[#This Row],[Rating_Count]]&lt;1000,1, 0)</f>
        <v>0</v>
      </c>
      <c r="X816" s="3">
        <f>VALUE(amazon[[#This Row],[Rating]]*amazon[[#This Row],[Rating_Count]])</f>
        <v>14163.6</v>
      </c>
    </row>
    <row r="817" spans="1:24" x14ac:dyDescent="0.2">
      <c r="A817" t="s">
        <v>6456</v>
      </c>
      <c r="B817" t="s">
        <v>11488</v>
      </c>
      <c r="C817" t="s">
        <v>11248</v>
      </c>
      <c r="D817" s="2">
        <v>2499</v>
      </c>
      <c r="E817" s="2">
        <v>5999</v>
      </c>
      <c r="F817" s="2">
        <v>0.57999999999999996</v>
      </c>
      <c r="G817" s="2">
        <v>4.0999999999999996</v>
      </c>
      <c r="H817" s="3">
        <v>38879</v>
      </c>
      <c r="I817" t="s">
        <v>6457</v>
      </c>
      <c r="J817" t="s">
        <v>3798</v>
      </c>
      <c r="K817" t="s">
        <v>3799</v>
      </c>
      <c r="L817" t="s">
        <v>3800</v>
      </c>
      <c r="M817" t="s">
        <v>3801</v>
      </c>
      <c r="N817" t="s">
        <v>3802</v>
      </c>
      <c r="O817" t="s">
        <v>6458</v>
      </c>
      <c r="P817" t="s">
        <v>6459</v>
      </c>
      <c r="Q817" t="str">
        <f>IF(amazon[[#This Row],[Discount_Percentage]] &gt;= 50, "Yes", "No")</f>
        <v>No</v>
      </c>
      <c r="R817" s="3">
        <f>amazon[[#This Row],[Actual_Price]]*amazon[[#This Row],[Rating_Count]]</f>
        <v>233235121</v>
      </c>
      <c r="S817" s="7">
        <f>IF(amazon[[#This Row],[Discount_Percentage]]&gt;=0.5, 1,0)</f>
        <v>1</v>
      </c>
      <c r="T817" s="1" t="str">
        <f>IF(amazon[[#This Row],[Discounted_Price]]&lt;200, "₹200", IF(amazon[[#This Row],[Discounted_Price]]&lt;= 500, "₹200–₹500", "&gt;₹500"))</f>
        <v>&gt;₹500</v>
      </c>
      <c r="U817" s="3">
        <f>amazon[[#This Row],[Rating]]*amazon[[#This Row],[Rating_Count]]</f>
        <v>159403.9</v>
      </c>
      <c r="V81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17">
        <f>IF(amazon[[#This Row],[Rating_Count]]&lt;1000,1, 0)</f>
        <v>0</v>
      </c>
      <c r="X817" s="3">
        <f>VALUE(amazon[[#This Row],[Rating]]*amazon[[#This Row],[Rating_Count]])</f>
        <v>159403.9</v>
      </c>
    </row>
    <row r="818" spans="1:24" x14ac:dyDescent="0.2">
      <c r="A818" t="s">
        <v>6460</v>
      </c>
      <c r="B818" t="s">
        <v>11350</v>
      </c>
      <c r="C818" t="s">
        <v>11248</v>
      </c>
      <c r="D818" s="2">
        <v>4999</v>
      </c>
      <c r="E818" s="2">
        <v>12499</v>
      </c>
      <c r="F818" s="2">
        <v>0.6</v>
      </c>
      <c r="G818" s="2">
        <v>4.2</v>
      </c>
      <c r="H818" s="3">
        <v>4541</v>
      </c>
      <c r="I818" t="s">
        <v>6461</v>
      </c>
      <c r="J818" t="s">
        <v>6462</v>
      </c>
      <c r="K818" t="s">
        <v>6463</v>
      </c>
      <c r="L818" t="s">
        <v>6464</v>
      </c>
      <c r="M818" t="s">
        <v>6465</v>
      </c>
      <c r="N818" t="s">
        <v>6466</v>
      </c>
      <c r="O818" t="s">
        <v>6467</v>
      </c>
      <c r="P818" t="s">
        <v>6468</v>
      </c>
      <c r="Q818" t="str">
        <f>IF(amazon[[#This Row],[Discount_Percentage]] &gt;= 50, "Yes", "No")</f>
        <v>No</v>
      </c>
      <c r="R818" s="3">
        <f>amazon[[#This Row],[Actual_Price]]*amazon[[#This Row],[Rating_Count]]</f>
        <v>56757959</v>
      </c>
      <c r="S818" s="7">
        <f>IF(amazon[[#This Row],[Discount_Percentage]]&gt;=0.5, 1,0)</f>
        <v>1</v>
      </c>
      <c r="T818" s="1" t="str">
        <f>IF(amazon[[#This Row],[Discounted_Price]]&lt;200, "₹200", IF(amazon[[#This Row],[Discounted_Price]]&lt;= 500, "₹200–₹500", "&gt;₹500"))</f>
        <v>&gt;₹500</v>
      </c>
      <c r="U818" s="3">
        <f>amazon[[#This Row],[Rating]]*amazon[[#This Row],[Rating_Count]]</f>
        <v>19072.2</v>
      </c>
      <c r="V81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18">
        <f>IF(amazon[[#This Row],[Rating_Count]]&lt;1000,1, 0)</f>
        <v>0</v>
      </c>
      <c r="X818" s="3">
        <f>VALUE(amazon[[#This Row],[Rating]]*amazon[[#This Row],[Rating_Count]])</f>
        <v>19072.2</v>
      </c>
    </row>
    <row r="819" spans="1:24" x14ac:dyDescent="0.2">
      <c r="A819" t="s">
        <v>6469</v>
      </c>
      <c r="B819" t="s">
        <v>11484</v>
      </c>
      <c r="C819" t="s">
        <v>11248</v>
      </c>
      <c r="D819" s="2">
        <v>399</v>
      </c>
      <c r="E819" s="2">
        <v>1290</v>
      </c>
      <c r="F819" s="2">
        <v>0.69</v>
      </c>
      <c r="G819" s="2">
        <v>4.2</v>
      </c>
      <c r="H819" s="3">
        <v>76042</v>
      </c>
      <c r="I819" t="s">
        <v>6470</v>
      </c>
      <c r="J819" t="s">
        <v>6471</v>
      </c>
      <c r="K819" t="s">
        <v>6472</v>
      </c>
      <c r="L819" t="s">
        <v>6473</v>
      </c>
      <c r="M819" t="s">
        <v>6474</v>
      </c>
      <c r="N819" t="s">
        <v>6475</v>
      </c>
      <c r="O819" t="s">
        <v>6476</v>
      </c>
      <c r="P819" t="s">
        <v>6477</v>
      </c>
      <c r="Q819" t="str">
        <f>IF(amazon[[#This Row],[Discount_Percentage]] &gt;= 50, "Yes", "No")</f>
        <v>No</v>
      </c>
      <c r="R819" s="3">
        <f>amazon[[#This Row],[Actual_Price]]*amazon[[#This Row],[Rating_Count]]</f>
        <v>98094180</v>
      </c>
      <c r="S819" s="7">
        <f>IF(amazon[[#This Row],[Discount_Percentage]]&gt;=0.5, 1,0)</f>
        <v>1</v>
      </c>
      <c r="T819" s="1" t="str">
        <f>IF(amazon[[#This Row],[Discounted_Price]]&lt;200, "₹200", IF(amazon[[#This Row],[Discounted_Price]]&lt;= 500, "₹200–₹500", "&gt;₹500"))</f>
        <v>₹200–₹500</v>
      </c>
      <c r="U819" s="3">
        <f>amazon[[#This Row],[Rating]]*amazon[[#This Row],[Rating_Count]]</f>
        <v>319376.40000000002</v>
      </c>
      <c r="V81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19">
        <f>IF(amazon[[#This Row],[Rating_Count]]&lt;1000,1, 0)</f>
        <v>0</v>
      </c>
      <c r="X819" s="3">
        <f>VALUE(amazon[[#This Row],[Rating]]*amazon[[#This Row],[Rating_Count]])</f>
        <v>319376.40000000002</v>
      </c>
    </row>
    <row r="820" spans="1:24" x14ac:dyDescent="0.2">
      <c r="A820" t="s">
        <v>6478</v>
      </c>
      <c r="B820" t="s">
        <v>11644</v>
      </c>
      <c r="C820" t="s">
        <v>11248</v>
      </c>
      <c r="D820" s="2">
        <v>116</v>
      </c>
      <c r="E820" s="2">
        <v>200</v>
      </c>
      <c r="F820" s="2">
        <v>0.42</v>
      </c>
      <c r="G820" s="2">
        <v>4.3</v>
      </c>
      <c r="H820" s="3">
        <v>485</v>
      </c>
      <c r="I820" t="s">
        <v>6479</v>
      </c>
      <c r="J820" t="s">
        <v>6480</v>
      </c>
      <c r="K820" t="s">
        <v>6481</v>
      </c>
      <c r="L820" t="s">
        <v>6482</v>
      </c>
      <c r="M820" t="s">
        <v>6483</v>
      </c>
      <c r="N820" t="s">
        <v>6484</v>
      </c>
      <c r="O820" t="s">
        <v>6485</v>
      </c>
      <c r="P820" t="s">
        <v>6486</v>
      </c>
      <c r="Q820" t="str">
        <f>IF(amazon[[#This Row],[Discount_Percentage]] &gt;= 50, "Yes", "No")</f>
        <v>No</v>
      </c>
      <c r="R820" s="3">
        <f>amazon[[#This Row],[Actual_Price]]*amazon[[#This Row],[Rating_Count]]</f>
        <v>97000</v>
      </c>
      <c r="S820" s="7">
        <f>IF(amazon[[#This Row],[Discount_Percentage]]&gt;=0.5, 1,0)</f>
        <v>0</v>
      </c>
      <c r="T820" s="1" t="str">
        <f>IF(amazon[[#This Row],[Discounted_Price]]&lt;200, "₹200", IF(amazon[[#This Row],[Discounted_Price]]&lt;= 500, "₹200–₹500", "&gt;₹500"))</f>
        <v>₹200</v>
      </c>
      <c r="U820" s="3">
        <f>amazon[[#This Row],[Rating]]*amazon[[#This Row],[Rating_Count]]</f>
        <v>2085.5</v>
      </c>
      <c r="V82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20">
        <f>IF(amazon[[#This Row],[Rating_Count]]&lt;1000,1, 0)</f>
        <v>1</v>
      </c>
      <c r="X820" s="3">
        <f>VALUE(amazon[[#This Row],[Rating]]*amazon[[#This Row],[Rating_Count]])</f>
        <v>2085.5</v>
      </c>
    </row>
    <row r="821" spans="1:24" x14ac:dyDescent="0.2">
      <c r="A821" t="s">
        <v>6487</v>
      </c>
      <c r="B821" t="s">
        <v>11717</v>
      </c>
      <c r="C821" t="s">
        <v>11248</v>
      </c>
      <c r="D821" s="2">
        <v>4499</v>
      </c>
      <c r="E821" s="2">
        <v>5999</v>
      </c>
      <c r="F821" s="2">
        <v>0.25</v>
      </c>
      <c r="G821" s="2">
        <v>4.3</v>
      </c>
      <c r="H821" s="3">
        <v>44696</v>
      </c>
      <c r="I821" t="s">
        <v>6488</v>
      </c>
      <c r="J821" t="s">
        <v>6489</v>
      </c>
      <c r="K821" t="s">
        <v>6490</v>
      </c>
      <c r="L821" t="s">
        <v>6491</v>
      </c>
      <c r="M821" t="s">
        <v>6492</v>
      </c>
      <c r="N821" t="s">
        <v>6493</v>
      </c>
      <c r="O821" t="s">
        <v>6494</v>
      </c>
      <c r="P821" t="s">
        <v>6495</v>
      </c>
      <c r="Q821" t="str">
        <f>IF(amazon[[#This Row],[Discount_Percentage]] &gt;= 50, "Yes", "No")</f>
        <v>No</v>
      </c>
      <c r="R821" s="3">
        <f>amazon[[#This Row],[Actual_Price]]*amazon[[#This Row],[Rating_Count]]</f>
        <v>268131304</v>
      </c>
      <c r="S821" s="7">
        <f>IF(amazon[[#This Row],[Discount_Percentage]]&gt;=0.5, 1,0)</f>
        <v>0</v>
      </c>
      <c r="T821" s="1" t="str">
        <f>IF(amazon[[#This Row],[Discounted_Price]]&lt;200, "₹200", IF(amazon[[#This Row],[Discounted_Price]]&lt;= 500, "₹200–₹500", "&gt;₹500"))</f>
        <v>&gt;₹500</v>
      </c>
      <c r="U821" s="3">
        <f>amazon[[#This Row],[Rating]]*amazon[[#This Row],[Rating_Count]]</f>
        <v>192192.8</v>
      </c>
      <c r="V82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21">
        <f>IF(amazon[[#This Row],[Rating_Count]]&lt;1000,1, 0)</f>
        <v>0</v>
      </c>
      <c r="X821" s="3">
        <f>VALUE(amazon[[#This Row],[Rating]]*amazon[[#This Row],[Rating_Count]])</f>
        <v>192192.8</v>
      </c>
    </row>
    <row r="822" spans="1:24" x14ac:dyDescent="0.2">
      <c r="A822" t="s">
        <v>6496</v>
      </c>
      <c r="B822" t="s">
        <v>11350</v>
      </c>
      <c r="C822" t="s">
        <v>11244</v>
      </c>
      <c r="D822" s="2">
        <v>330</v>
      </c>
      <c r="E822" s="2">
        <v>499</v>
      </c>
      <c r="F822" s="2">
        <v>0.34</v>
      </c>
      <c r="G822" s="2">
        <v>3.7</v>
      </c>
      <c r="H822" s="3">
        <v>8566</v>
      </c>
      <c r="I822" t="s">
        <v>6497</v>
      </c>
      <c r="J822" t="s">
        <v>6498</v>
      </c>
      <c r="K822" t="s">
        <v>6499</v>
      </c>
      <c r="L822" t="s">
        <v>6500</v>
      </c>
      <c r="M822" t="s">
        <v>6501</v>
      </c>
      <c r="N822" t="s">
        <v>6502</v>
      </c>
      <c r="O822" t="s">
        <v>6503</v>
      </c>
      <c r="P822" t="s">
        <v>6504</v>
      </c>
      <c r="Q822" t="str">
        <f>IF(amazon[[#This Row],[Discount_Percentage]] &gt;= 50, "Yes", "No")</f>
        <v>No</v>
      </c>
      <c r="R822" s="3">
        <f>amazon[[#This Row],[Actual_Price]]*amazon[[#This Row],[Rating_Count]]</f>
        <v>4274434</v>
      </c>
      <c r="S822" s="7">
        <f>IF(amazon[[#This Row],[Discount_Percentage]]&gt;=0.5, 1,0)</f>
        <v>0</v>
      </c>
      <c r="T822" s="1" t="str">
        <f>IF(amazon[[#This Row],[Discounted_Price]]&lt;200, "₹200", IF(amazon[[#This Row],[Discounted_Price]]&lt;= 500, "₹200–₹500", "&gt;₹500"))</f>
        <v>₹200–₹500</v>
      </c>
      <c r="U822" s="3">
        <f>amazon[[#This Row],[Rating]]*amazon[[#This Row],[Rating_Count]]</f>
        <v>31694.2</v>
      </c>
      <c r="V82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22">
        <f>IF(amazon[[#This Row],[Rating_Count]]&lt;1000,1, 0)</f>
        <v>0</v>
      </c>
      <c r="X822" s="3">
        <f>VALUE(amazon[[#This Row],[Rating]]*amazon[[#This Row],[Rating_Count]])</f>
        <v>31694.2</v>
      </c>
    </row>
    <row r="823" spans="1:24" x14ac:dyDescent="0.2">
      <c r="A823" t="s">
        <v>6505</v>
      </c>
      <c r="B823" t="s">
        <v>11580</v>
      </c>
      <c r="C823" t="s">
        <v>11248</v>
      </c>
      <c r="D823" s="2">
        <v>649</v>
      </c>
      <c r="E823" s="2">
        <v>2499</v>
      </c>
      <c r="F823" s="2">
        <v>0.74</v>
      </c>
      <c r="G823" s="2">
        <v>3.9</v>
      </c>
      <c r="H823" s="3">
        <v>13049</v>
      </c>
      <c r="I823" t="s">
        <v>6506</v>
      </c>
      <c r="J823" t="s">
        <v>6507</v>
      </c>
      <c r="K823" t="s">
        <v>6508</v>
      </c>
      <c r="L823" t="s">
        <v>6509</v>
      </c>
      <c r="M823" t="s">
        <v>6510</v>
      </c>
      <c r="N823" t="s">
        <v>6511</v>
      </c>
      <c r="O823" t="s">
        <v>6512</v>
      </c>
      <c r="P823" t="s">
        <v>6513</v>
      </c>
      <c r="Q823" t="str">
        <f>IF(amazon[[#This Row],[Discount_Percentage]] &gt;= 50, "Yes", "No")</f>
        <v>No</v>
      </c>
      <c r="R823" s="3">
        <f>amazon[[#This Row],[Actual_Price]]*amazon[[#This Row],[Rating_Count]]</f>
        <v>32609451</v>
      </c>
      <c r="S823" s="7">
        <f>IF(amazon[[#This Row],[Discount_Percentage]]&gt;=0.5, 1,0)</f>
        <v>1</v>
      </c>
      <c r="T823" s="1" t="str">
        <f>IF(amazon[[#This Row],[Discounted_Price]]&lt;200, "₹200", IF(amazon[[#This Row],[Discounted_Price]]&lt;= 500, "₹200–₹500", "&gt;₹500"))</f>
        <v>&gt;₹500</v>
      </c>
      <c r="U823" s="3">
        <f>amazon[[#This Row],[Rating]]*amazon[[#This Row],[Rating_Count]]</f>
        <v>50891.1</v>
      </c>
      <c r="V82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23">
        <f>IF(amazon[[#This Row],[Rating_Count]]&lt;1000,1, 0)</f>
        <v>0</v>
      </c>
      <c r="X823" s="3">
        <f>VALUE(amazon[[#This Row],[Rating]]*amazon[[#This Row],[Rating_Count]])</f>
        <v>50891.1</v>
      </c>
    </row>
    <row r="824" spans="1:24" x14ac:dyDescent="0.2">
      <c r="A824" t="s">
        <v>6514</v>
      </c>
      <c r="B824" t="s">
        <v>11718</v>
      </c>
      <c r="C824" t="s">
        <v>11244</v>
      </c>
      <c r="D824" s="2">
        <v>1234</v>
      </c>
      <c r="E824" s="2">
        <v>1599</v>
      </c>
      <c r="F824" s="2">
        <v>0.23</v>
      </c>
      <c r="G824" s="2">
        <v>4.5</v>
      </c>
      <c r="H824" s="3">
        <v>16680</v>
      </c>
      <c r="I824" t="s">
        <v>6515</v>
      </c>
      <c r="J824" t="s">
        <v>6516</v>
      </c>
      <c r="K824" t="s">
        <v>6517</v>
      </c>
      <c r="L824" t="s">
        <v>6518</v>
      </c>
      <c r="M824" t="s">
        <v>6519</v>
      </c>
      <c r="N824" t="s">
        <v>6520</v>
      </c>
      <c r="O824" t="s">
        <v>6521</v>
      </c>
      <c r="P824" t="s">
        <v>6522</v>
      </c>
      <c r="Q824" t="str">
        <f>IF(amazon[[#This Row],[Discount_Percentage]] &gt;= 50, "Yes", "No")</f>
        <v>No</v>
      </c>
      <c r="R824" s="3">
        <f>amazon[[#This Row],[Actual_Price]]*amazon[[#This Row],[Rating_Count]]</f>
        <v>26671320</v>
      </c>
      <c r="S824" s="7">
        <f>IF(amazon[[#This Row],[Discount_Percentage]]&gt;=0.5, 1,0)</f>
        <v>0</v>
      </c>
      <c r="T824" s="1" t="str">
        <f>IF(amazon[[#This Row],[Discounted_Price]]&lt;200, "₹200", IF(amazon[[#This Row],[Discounted_Price]]&lt;= 500, "₹200–₹500", "&gt;₹500"))</f>
        <v>&gt;₹500</v>
      </c>
      <c r="U824" s="3">
        <f>amazon[[#This Row],[Rating]]*amazon[[#This Row],[Rating_Count]]</f>
        <v>75060</v>
      </c>
      <c r="V82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24">
        <f>IF(amazon[[#This Row],[Rating_Count]]&lt;1000,1, 0)</f>
        <v>0</v>
      </c>
      <c r="X824" s="3">
        <f>VALUE(amazon[[#This Row],[Rating]]*amazon[[#This Row],[Rating_Count]])</f>
        <v>75060</v>
      </c>
    </row>
    <row r="825" spans="1:24" x14ac:dyDescent="0.2">
      <c r="A825" t="s">
        <v>6523</v>
      </c>
      <c r="B825" t="s">
        <v>11719</v>
      </c>
      <c r="C825" t="s">
        <v>11249</v>
      </c>
      <c r="D825" s="2">
        <v>272</v>
      </c>
      <c r="E825" s="2">
        <v>320</v>
      </c>
      <c r="F825" s="2">
        <v>0.15</v>
      </c>
      <c r="G825" s="2">
        <v>4</v>
      </c>
      <c r="H825" s="3">
        <v>3686</v>
      </c>
      <c r="I825" t="s">
        <v>6524</v>
      </c>
      <c r="J825" t="s">
        <v>6525</v>
      </c>
      <c r="K825" t="s">
        <v>6526</v>
      </c>
      <c r="L825" t="s">
        <v>6527</v>
      </c>
      <c r="M825" t="s">
        <v>6528</v>
      </c>
      <c r="N825" t="s">
        <v>6529</v>
      </c>
      <c r="O825" t="s">
        <v>6530</v>
      </c>
      <c r="P825" t="s">
        <v>6531</v>
      </c>
      <c r="Q825" t="str">
        <f>IF(amazon[[#This Row],[Discount_Percentage]] &gt;= 50, "Yes", "No")</f>
        <v>No</v>
      </c>
      <c r="R825" s="3">
        <f>amazon[[#This Row],[Actual_Price]]*amazon[[#This Row],[Rating_Count]]</f>
        <v>1179520</v>
      </c>
      <c r="S825" s="7">
        <f>IF(amazon[[#This Row],[Discount_Percentage]]&gt;=0.5, 1,0)</f>
        <v>0</v>
      </c>
      <c r="T825" s="1" t="str">
        <f>IF(amazon[[#This Row],[Discounted_Price]]&lt;200, "₹200", IF(amazon[[#This Row],[Discounted_Price]]&lt;= 500, "₹200–₹500", "&gt;₹500"))</f>
        <v>₹200–₹500</v>
      </c>
      <c r="U825" s="3">
        <f>amazon[[#This Row],[Rating]]*amazon[[#This Row],[Rating_Count]]</f>
        <v>14744</v>
      </c>
      <c r="V82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25">
        <f>IF(amazon[[#This Row],[Rating_Count]]&lt;1000,1, 0)</f>
        <v>0</v>
      </c>
      <c r="X825" s="3">
        <f>VALUE(amazon[[#This Row],[Rating]]*amazon[[#This Row],[Rating_Count]])</f>
        <v>14744</v>
      </c>
    </row>
    <row r="826" spans="1:24" x14ac:dyDescent="0.2">
      <c r="A826" t="s">
        <v>6532</v>
      </c>
      <c r="B826" t="s">
        <v>11720</v>
      </c>
      <c r="C826" t="s">
        <v>11248</v>
      </c>
      <c r="D826" s="2">
        <v>99</v>
      </c>
      <c r="E826" s="2">
        <v>999</v>
      </c>
      <c r="F826" s="2">
        <v>0.9</v>
      </c>
      <c r="G826" s="2">
        <v>3.8</v>
      </c>
      <c r="H826" s="3">
        <v>594</v>
      </c>
      <c r="I826" t="s">
        <v>6533</v>
      </c>
      <c r="J826" t="s">
        <v>6534</v>
      </c>
      <c r="K826" t="s">
        <v>6535</v>
      </c>
      <c r="L826" t="s">
        <v>6536</v>
      </c>
      <c r="M826" t="s">
        <v>6537</v>
      </c>
      <c r="N826" t="s">
        <v>6538</v>
      </c>
      <c r="O826" t="s">
        <v>6539</v>
      </c>
      <c r="P826" t="s">
        <v>6540</v>
      </c>
      <c r="Q826" t="str">
        <f>IF(amazon[[#This Row],[Discount_Percentage]] &gt;= 50, "Yes", "No")</f>
        <v>No</v>
      </c>
      <c r="R826" s="3">
        <f>amazon[[#This Row],[Actual_Price]]*amazon[[#This Row],[Rating_Count]]</f>
        <v>593406</v>
      </c>
      <c r="S826" s="7">
        <f>IF(amazon[[#This Row],[Discount_Percentage]]&gt;=0.5, 1,0)</f>
        <v>1</v>
      </c>
      <c r="T826" s="1" t="str">
        <f>IF(amazon[[#This Row],[Discounted_Price]]&lt;200, "₹200", IF(amazon[[#This Row],[Discounted_Price]]&lt;= 500, "₹200–₹500", "&gt;₹500"))</f>
        <v>₹200</v>
      </c>
      <c r="U826" s="3">
        <f>amazon[[#This Row],[Rating]]*amazon[[#This Row],[Rating_Count]]</f>
        <v>2257.1999999999998</v>
      </c>
      <c r="V82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26">
        <f>IF(amazon[[#This Row],[Rating_Count]]&lt;1000,1, 0)</f>
        <v>1</v>
      </c>
      <c r="X826" s="3">
        <f>VALUE(amazon[[#This Row],[Rating]]*amazon[[#This Row],[Rating_Count]])</f>
        <v>2257.1999999999998</v>
      </c>
    </row>
    <row r="827" spans="1:24" x14ac:dyDescent="0.2">
      <c r="A827" t="s">
        <v>6541</v>
      </c>
      <c r="B827" t="s">
        <v>11721</v>
      </c>
      <c r="C827" t="s">
        <v>11244</v>
      </c>
      <c r="D827" s="2">
        <v>3498</v>
      </c>
      <c r="E827" s="2">
        <v>3875</v>
      </c>
      <c r="F827" s="2">
        <v>0.1</v>
      </c>
      <c r="G827" s="2">
        <v>3.4</v>
      </c>
      <c r="H827" s="3">
        <v>12185</v>
      </c>
      <c r="I827" t="s">
        <v>6542</v>
      </c>
      <c r="J827" t="s">
        <v>6543</v>
      </c>
      <c r="K827" t="s">
        <v>6544</v>
      </c>
      <c r="L827" t="s">
        <v>6545</v>
      </c>
      <c r="M827" t="s">
        <v>6546</v>
      </c>
      <c r="N827" t="s">
        <v>6547</v>
      </c>
      <c r="O827" t="s">
        <v>6548</v>
      </c>
      <c r="P827" t="s">
        <v>6549</v>
      </c>
      <c r="Q827" t="str">
        <f>IF(amazon[[#This Row],[Discount_Percentage]] &gt;= 50, "Yes", "No")</f>
        <v>No</v>
      </c>
      <c r="R827" s="3">
        <f>amazon[[#This Row],[Actual_Price]]*amazon[[#This Row],[Rating_Count]]</f>
        <v>47216875</v>
      </c>
      <c r="S827" s="7">
        <f>IF(amazon[[#This Row],[Discount_Percentage]]&gt;=0.5, 1,0)</f>
        <v>0</v>
      </c>
      <c r="T827" s="1" t="str">
        <f>IF(amazon[[#This Row],[Discounted_Price]]&lt;200, "₹200", IF(amazon[[#This Row],[Discounted_Price]]&lt;= 500, "₹200–₹500", "&gt;₹500"))</f>
        <v>&gt;₹500</v>
      </c>
      <c r="U827" s="3">
        <f>amazon[[#This Row],[Rating]]*amazon[[#This Row],[Rating_Count]]</f>
        <v>41429</v>
      </c>
      <c r="V82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27">
        <f>IF(amazon[[#This Row],[Rating_Count]]&lt;1000,1, 0)</f>
        <v>0</v>
      </c>
      <c r="X827" s="3">
        <f>VALUE(amazon[[#This Row],[Rating]]*amazon[[#This Row],[Rating_Count]])</f>
        <v>41429</v>
      </c>
    </row>
    <row r="828" spans="1:24" x14ac:dyDescent="0.2">
      <c r="A828" t="s">
        <v>6550</v>
      </c>
      <c r="B828" t="s">
        <v>11722</v>
      </c>
      <c r="C828" t="s">
        <v>11244</v>
      </c>
      <c r="D828" s="2">
        <v>10099</v>
      </c>
      <c r="E828" s="2">
        <v>19110</v>
      </c>
      <c r="F828" s="2">
        <v>0.47</v>
      </c>
      <c r="G828" s="2">
        <v>4.3</v>
      </c>
      <c r="H828" s="3">
        <v>2623</v>
      </c>
      <c r="I828" t="s">
        <v>6551</v>
      </c>
      <c r="J828" t="s">
        <v>6552</v>
      </c>
      <c r="K828" t="s">
        <v>6553</v>
      </c>
      <c r="L828" t="s">
        <v>6554</v>
      </c>
      <c r="M828" t="s">
        <v>6555</v>
      </c>
      <c r="N828" t="s">
        <v>6556</v>
      </c>
      <c r="O828" t="s">
        <v>6557</v>
      </c>
      <c r="P828" t="s">
        <v>6558</v>
      </c>
      <c r="Q828" t="str">
        <f>IF(amazon[[#This Row],[Discount_Percentage]] &gt;= 50, "Yes", "No")</f>
        <v>No</v>
      </c>
      <c r="R828" s="3">
        <f>amazon[[#This Row],[Actual_Price]]*amazon[[#This Row],[Rating_Count]]</f>
        <v>50125530</v>
      </c>
      <c r="S828" s="7">
        <f>IF(amazon[[#This Row],[Discount_Percentage]]&gt;=0.5, 1,0)</f>
        <v>0</v>
      </c>
      <c r="T828" s="1" t="str">
        <f>IF(amazon[[#This Row],[Discounted_Price]]&lt;200, "₹200", IF(amazon[[#This Row],[Discounted_Price]]&lt;= 500, "₹200–₹500", "&gt;₹500"))</f>
        <v>&gt;₹500</v>
      </c>
      <c r="U828" s="3">
        <f>amazon[[#This Row],[Rating]]*amazon[[#This Row],[Rating_Count]]</f>
        <v>11278.9</v>
      </c>
      <c r="V82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28">
        <f>IF(amazon[[#This Row],[Rating_Count]]&lt;1000,1, 0)</f>
        <v>0</v>
      </c>
      <c r="X828" s="3">
        <f>VALUE(amazon[[#This Row],[Rating]]*amazon[[#This Row],[Rating_Count]])</f>
        <v>11278.9</v>
      </c>
    </row>
    <row r="829" spans="1:24" x14ac:dyDescent="0.2">
      <c r="A829" t="s">
        <v>6559</v>
      </c>
      <c r="B829" t="s">
        <v>11641</v>
      </c>
      <c r="C829" t="s">
        <v>11244</v>
      </c>
      <c r="D829" s="2">
        <v>449</v>
      </c>
      <c r="E829" s="2">
        <v>999</v>
      </c>
      <c r="F829" s="2">
        <v>0.55000000000000004</v>
      </c>
      <c r="G829" s="2">
        <v>4.3</v>
      </c>
      <c r="H829" s="3">
        <v>9701</v>
      </c>
      <c r="I829" t="s">
        <v>6560</v>
      </c>
      <c r="J829" t="s">
        <v>6561</v>
      </c>
      <c r="K829" t="s">
        <v>6562</v>
      </c>
      <c r="L829" t="s">
        <v>6563</v>
      </c>
      <c r="M829" t="s">
        <v>6564</v>
      </c>
      <c r="N829" t="s">
        <v>6565</v>
      </c>
      <c r="O829" t="s">
        <v>6566</v>
      </c>
      <c r="P829" t="s">
        <v>6567</v>
      </c>
      <c r="Q829" t="str">
        <f>IF(amazon[[#This Row],[Discount_Percentage]] &gt;= 50, "Yes", "No")</f>
        <v>No</v>
      </c>
      <c r="R829" s="3">
        <f>amazon[[#This Row],[Actual_Price]]*amazon[[#This Row],[Rating_Count]]</f>
        <v>9691299</v>
      </c>
      <c r="S829" s="7">
        <f>IF(amazon[[#This Row],[Discount_Percentage]]&gt;=0.5, 1,0)</f>
        <v>1</v>
      </c>
      <c r="T829" s="1" t="str">
        <f>IF(amazon[[#This Row],[Discounted_Price]]&lt;200, "₹200", IF(amazon[[#This Row],[Discounted_Price]]&lt;= 500, "₹200–₹500", "&gt;₹500"))</f>
        <v>₹200–₹500</v>
      </c>
      <c r="U829" s="3">
        <f>amazon[[#This Row],[Rating]]*amazon[[#This Row],[Rating_Count]]</f>
        <v>41714.299999999996</v>
      </c>
      <c r="V82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29">
        <f>IF(amazon[[#This Row],[Rating_Count]]&lt;1000,1, 0)</f>
        <v>0</v>
      </c>
      <c r="X829" s="3">
        <f>VALUE(amazon[[#This Row],[Rating]]*amazon[[#This Row],[Rating_Count]])</f>
        <v>41714.299999999996</v>
      </c>
    </row>
    <row r="830" spans="1:24" x14ac:dyDescent="0.2">
      <c r="A830" t="s">
        <v>6568</v>
      </c>
      <c r="B830" t="s">
        <v>11723</v>
      </c>
      <c r="C830" t="s">
        <v>11251</v>
      </c>
      <c r="D830" s="2">
        <v>150</v>
      </c>
      <c r="E830" s="2">
        <v>150</v>
      </c>
      <c r="F830" s="2">
        <v>0</v>
      </c>
      <c r="G830" s="2">
        <v>4.3</v>
      </c>
      <c r="H830" s="3">
        <v>15867</v>
      </c>
      <c r="I830" t="s">
        <v>6569</v>
      </c>
      <c r="J830" t="s">
        <v>6570</v>
      </c>
      <c r="K830" t="s">
        <v>6571</v>
      </c>
      <c r="L830" t="s">
        <v>6572</v>
      </c>
      <c r="M830" t="s">
        <v>6573</v>
      </c>
      <c r="N830" t="s">
        <v>6574</v>
      </c>
      <c r="O830" t="s">
        <v>6575</v>
      </c>
      <c r="P830" t="s">
        <v>6576</v>
      </c>
      <c r="Q830" t="str">
        <f>IF(amazon[[#This Row],[Discount_Percentage]] &gt;= 50, "Yes", "No")</f>
        <v>No</v>
      </c>
      <c r="R830" s="3">
        <f>amazon[[#This Row],[Actual_Price]]*amazon[[#This Row],[Rating_Count]]</f>
        <v>2380050</v>
      </c>
      <c r="S830" s="7">
        <f>IF(amazon[[#This Row],[Discount_Percentage]]&gt;=0.5, 1,0)</f>
        <v>0</v>
      </c>
      <c r="T830" s="1" t="str">
        <f>IF(amazon[[#This Row],[Discounted_Price]]&lt;200, "₹200", IF(amazon[[#This Row],[Discounted_Price]]&lt;= 500, "₹200–₹500", "&gt;₹500"))</f>
        <v>₹200</v>
      </c>
      <c r="U830" s="3">
        <f>amazon[[#This Row],[Rating]]*amazon[[#This Row],[Rating_Count]]</f>
        <v>68228.099999999991</v>
      </c>
      <c r="V83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30">
        <f>IF(amazon[[#This Row],[Rating_Count]]&lt;1000,1, 0)</f>
        <v>0</v>
      </c>
      <c r="X830" s="3">
        <f>VALUE(amazon[[#This Row],[Rating]]*amazon[[#This Row],[Rating_Count]])</f>
        <v>68228.099999999991</v>
      </c>
    </row>
    <row r="831" spans="1:24" x14ac:dyDescent="0.2">
      <c r="A831" t="s">
        <v>6577</v>
      </c>
      <c r="B831" t="s">
        <v>11724</v>
      </c>
      <c r="C831" t="s">
        <v>11244</v>
      </c>
      <c r="D831" s="2">
        <v>1199</v>
      </c>
      <c r="E831" s="2">
        <v>2999</v>
      </c>
      <c r="F831" s="2">
        <v>0.6</v>
      </c>
      <c r="G831" s="2">
        <v>4.0999999999999996</v>
      </c>
      <c r="H831" s="3">
        <v>10725</v>
      </c>
      <c r="I831" t="s">
        <v>6578</v>
      </c>
      <c r="J831" t="s">
        <v>6579</v>
      </c>
      <c r="K831" t="s">
        <v>6580</v>
      </c>
      <c r="L831" t="s">
        <v>6581</v>
      </c>
      <c r="M831" t="s">
        <v>6582</v>
      </c>
      <c r="N831" t="s">
        <v>6583</v>
      </c>
      <c r="O831" t="s">
        <v>6584</v>
      </c>
      <c r="P831" t="s">
        <v>6585</v>
      </c>
      <c r="Q831" t="str">
        <f>IF(amazon[[#This Row],[Discount_Percentage]] &gt;= 50, "Yes", "No")</f>
        <v>No</v>
      </c>
      <c r="R831" s="3">
        <f>amazon[[#This Row],[Actual_Price]]*amazon[[#This Row],[Rating_Count]]</f>
        <v>32164275</v>
      </c>
      <c r="S831" s="7">
        <f>IF(amazon[[#This Row],[Discount_Percentage]]&gt;=0.5, 1,0)</f>
        <v>1</v>
      </c>
      <c r="T831" s="1" t="str">
        <f>IF(amazon[[#This Row],[Discounted_Price]]&lt;200, "₹200", IF(amazon[[#This Row],[Discounted_Price]]&lt;= 500, "₹200–₹500", "&gt;₹500"))</f>
        <v>&gt;₹500</v>
      </c>
      <c r="U831" s="3">
        <f>amazon[[#This Row],[Rating]]*amazon[[#This Row],[Rating_Count]]</f>
        <v>43972.499999999993</v>
      </c>
      <c r="V83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31">
        <f>IF(amazon[[#This Row],[Rating_Count]]&lt;1000,1, 0)</f>
        <v>0</v>
      </c>
      <c r="X831" s="3">
        <f>VALUE(amazon[[#This Row],[Rating]]*amazon[[#This Row],[Rating_Count]])</f>
        <v>43972.499999999993</v>
      </c>
    </row>
    <row r="832" spans="1:24" x14ac:dyDescent="0.2">
      <c r="A832" t="s">
        <v>6586</v>
      </c>
      <c r="B832" t="s">
        <v>11725</v>
      </c>
      <c r="C832" t="s">
        <v>11244</v>
      </c>
      <c r="D832" s="2">
        <v>397</v>
      </c>
      <c r="E832" s="2">
        <v>899</v>
      </c>
      <c r="F832" s="2">
        <v>0.56000000000000005</v>
      </c>
      <c r="G832" s="2">
        <v>4</v>
      </c>
      <c r="H832" s="3">
        <v>3025</v>
      </c>
      <c r="I832" t="s">
        <v>6587</v>
      </c>
      <c r="J832" t="s">
        <v>6588</v>
      </c>
      <c r="K832" t="s">
        <v>6589</v>
      </c>
      <c r="L832" t="s">
        <v>6590</v>
      </c>
      <c r="M832" t="s">
        <v>6591</v>
      </c>
      <c r="N832" t="s">
        <v>6592</v>
      </c>
      <c r="O832" t="s">
        <v>6593</v>
      </c>
      <c r="P832" t="s">
        <v>6594</v>
      </c>
      <c r="Q832" t="str">
        <f>IF(amazon[[#This Row],[Discount_Percentage]] &gt;= 50, "Yes", "No")</f>
        <v>No</v>
      </c>
      <c r="R832" s="3">
        <f>amazon[[#This Row],[Actual_Price]]*amazon[[#This Row],[Rating_Count]]</f>
        <v>2719475</v>
      </c>
      <c r="S832" s="7">
        <f>IF(amazon[[#This Row],[Discount_Percentage]]&gt;=0.5, 1,0)</f>
        <v>1</v>
      </c>
      <c r="T832" s="1" t="str">
        <f>IF(amazon[[#This Row],[Discounted_Price]]&lt;200, "₹200", IF(amazon[[#This Row],[Discounted_Price]]&lt;= 500, "₹200–₹500", "&gt;₹500"))</f>
        <v>₹200–₹500</v>
      </c>
      <c r="U832" s="3">
        <f>amazon[[#This Row],[Rating]]*amazon[[#This Row],[Rating_Count]]</f>
        <v>12100</v>
      </c>
      <c r="V83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32">
        <f>IF(amazon[[#This Row],[Rating_Count]]&lt;1000,1, 0)</f>
        <v>0</v>
      </c>
      <c r="X832" s="3">
        <f>VALUE(amazon[[#This Row],[Rating]]*amazon[[#This Row],[Rating_Count]])</f>
        <v>12100</v>
      </c>
    </row>
    <row r="833" spans="1:24" x14ac:dyDescent="0.2">
      <c r="A833" t="s">
        <v>6595</v>
      </c>
      <c r="B833" t="s">
        <v>11700</v>
      </c>
      <c r="C833" t="s">
        <v>11244</v>
      </c>
      <c r="D833" s="2">
        <v>699</v>
      </c>
      <c r="E833" s="2">
        <v>1490</v>
      </c>
      <c r="F833" s="2">
        <v>0.53</v>
      </c>
      <c r="G833" s="2">
        <v>4</v>
      </c>
      <c r="H833" s="3">
        <v>5736</v>
      </c>
      <c r="I833" t="s">
        <v>6596</v>
      </c>
      <c r="J833" t="s">
        <v>6597</v>
      </c>
      <c r="K833" t="s">
        <v>6598</v>
      </c>
      <c r="L833" t="s">
        <v>6599</v>
      </c>
      <c r="M833" t="s">
        <v>6600</v>
      </c>
      <c r="N833" t="s">
        <v>6601</v>
      </c>
      <c r="O833" t="s">
        <v>6602</v>
      </c>
      <c r="P833" t="s">
        <v>6603</v>
      </c>
      <c r="Q833" t="str">
        <f>IF(amazon[[#This Row],[Discount_Percentage]] &gt;= 50, "Yes", "No")</f>
        <v>No</v>
      </c>
      <c r="R833" s="3">
        <f>amazon[[#This Row],[Actual_Price]]*amazon[[#This Row],[Rating_Count]]</f>
        <v>8546640</v>
      </c>
      <c r="S833" s="7">
        <f>IF(amazon[[#This Row],[Discount_Percentage]]&gt;=0.5, 1,0)</f>
        <v>1</v>
      </c>
      <c r="T833" s="1" t="str">
        <f>IF(amazon[[#This Row],[Discounted_Price]]&lt;200, "₹200", IF(amazon[[#This Row],[Discounted_Price]]&lt;= 500, "₹200–₹500", "&gt;₹500"))</f>
        <v>&gt;₹500</v>
      </c>
      <c r="U833" s="3">
        <f>amazon[[#This Row],[Rating]]*amazon[[#This Row],[Rating_Count]]</f>
        <v>22944</v>
      </c>
      <c r="V83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33">
        <f>IF(amazon[[#This Row],[Rating_Count]]&lt;1000,1, 0)</f>
        <v>0</v>
      </c>
      <c r="X833" s="3">
        <f>VALUE(amazon[[#This Row],[Rating]]*amazon[[#This Row],[Rating_Count]])</f>
        <v>22944</v>
      </c>
    </row>
    <row r="834" spans="1:24" x14ac:dyDescent="0.2">
      <c r="A834" t="s">
        <v>6604</v>
      </c>
      <c r="B834" t="s">
        <v>11498</v>
      </c>
      <c r="C834" t="s">
        <v>11248</v>
      </c>
      <c r="D834" s="2">
        <v>1679</v>
      </c>
      <c r="E834" s="2">
        <v>1999</v>
      </c>
      <c r="F834" s="2">
        <v>0.16</v>
      </c>
      <c r="G834" s="2">
        <v>4.0999999999999996</v>
      </c>
      <c r="H834" s="3">
        <v>72563</v>
      </c>
      <c r="I834" t="s">
        <v>6605</v>
      </c>
      <c r="J834" t="s">
        <v>6606</v>
      </c>
      <c r="K834" t="s">
        <v>6607</v>
      </c>
      <c r="L834" t="s">
        <v>6608</v>
      </c>
      <c r="M834" t="s">
        <v>6609</v>
      </c>
      <c r="N834" t="s">
        <v>6610</v>
      </c>
      <c r="O834" t="s">
        <v>6611</v>
      </c>
      <c r="P834" t="s">
        <v>6612</v>
      </c>
      <c r="Q834" t="str">
        <f>IF(amazon[[#This Row],[Discount_Percentage]] &gt;= 50, "Yes", "No")</f>
        <v>No</v>
      </c>
      <c r="R834" s="3">
        <f>amazon[[#This Row],[Actual_Price]]*amazon[[#This Row],[Rating_Count]]</f>
        <v>145053437</v>
      </c>
      <c r="S834" s="7">
        <f>IF(amazon[[#This Row],[Discount_Percentage]]&gt;=0.5, 1,0)</f>
        <v>0</v>
      </c>
      <c r="T834" s="1" t="str">
        <f>IF(amazon[[#This Row],[Discounted_Price]]&lt;200, "₹200", IF(amazon[[#This Row],[Discounted_Price]]&lt;= 500, "₹200–₹500", "&gt;₹500"))</f>
        <v>&gt;₹500</v>
      </c>
      <c r="U834" s="3">
        <f>amazon[[#This Row],[Rating]]*amazon[[#This Row],[Rating_Count]]</f>
        <v>297508.3</v>
      </c>
      <c r="V83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34">
        <f>IF(amazon[[#This Row],[Rating_Count]]&lt;1000,1, 0)</f>
        <v>0</v>
      </c>
      <c r="X834" s="3">
        <f>VALUE(amazon[[#This Row],[Rating]]*amazon[[#This Row],[Rating_Count]])</f>
        <v>297508.3</v>
      </c>
    </row>
    <row r="835" spans="1:24" x14ac:dyDescent="0.2">
      <c r="A835" t="s">
        <v>6613</v>
      </c>
      <c r="B835" t="s">
        <v>11671</v>
      </c>
      <c r="C835" t="s">
        <v>11244</v>
      </c>
      <c r="D835" s="2">
        <v>354</v>
      </c>
      <c r="E835" s="2">
        <v>1500</v>
      </c>
      <c r="F835" s="2">
        <v>0.76</v>
      </c>
      <c r="G835" s="2">
        <v>4</v>
      </c>
      <c r="H835" s="3">
        <v>1026</v>
      </c>
      <c r="I835" t="s">
        <v>6614</v>
      </c>
      <c r="J835" t="s">
        <v>6615</v>
      </c>
      <c r="K835" t="s">
        <v>6616</v>
      </c>
      <c r="L835" t="s">
        <v>6617</v>
      </c>
      <c r="M835" t="s">
        <v>6618</v>
      </c>
      <c r="N835" t="s">
        <v>6619</v>
      </c>
      <c r="O835" t="s">
        <v>6620</v>
      </c>
      <c r="P835" t="s">
        <v>6621</v>
      </c>
      <c r="Q835" t="str">
        <f>IF(amazon[[#This Row],[Discount_Percentage]] &gt;= 50, "Yes", "No")</f>
        <v>No</v>
      </c>
      <c r="R835" s="3">
        <f>amazon[[#This Row],[Actual_Price]]*amazon[[#This Row],[Rating_Count]]</f>
        <v>1539000</v>
      </c>
      <c r="S835" s="7">
        <f>IF(amazon[[#This Row],[Discount_Percentage]]&gt;=0.5, 1,0)</f>
        <v>1</v>
      </c>
      <c r="T835" s="1" t="str">
        <f>IF(amazon[[#This Row],[Discounted_Price]]&lt;200, "₹200", IF(amazon[[#This Row],[Discounted_Price]]&lt;= 500, "₹200–₹500", "&gt;₹500"))</f>
        <v>₹200–₹500</v>
      </c>
      <c r="U835" s="3">
        <f>amazon[[#This Row],[Rating]]*amazon[[#This Row],[Rating_Count]]</f>
        <v>4104</v>
      </c>
      <c r="V83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35">
        <f>IF(amazon[[#This Row],[Rating_Count]]&lt;1000,1, 0)</f>
        <v>0</v>
      </c>
      <c r="X835" s="3">
        <f>VALUE(amazon[[#This Row],[Rating]]*amazon[[#This Row],[Rating_Count]])</f>
        <v>4104</v>
      </c>
    </row>
    <row r="836" spans="1:24" x14ac:dyDescent="0.2">
      <c r="A836" t="s">
        <v>6622</v>
      </c>
      <c r="B836" t="s">
        <v>11726</v>
      </c>
      <c r="C836" t="s">
        <v>11244</v>
      </c>
      <c r="D836" s="2">
        <v>1199</v>
      </c>
      <c r="E836" s="2">
        <v>5499</v>
      </c>
      <c r="F836" s="2">
        <v>0.78</v>
      </c>
      <c r="G836" s="2">
        <v>3.8</v>
      </c>
      <c r="H836" s="3">
        <v>2043</v>
      </c>
      <c r="I836" t="s">
        <v>6623</v>
      </c>
      <c r="J836" t="s">
        <v>6624</v>
      </c>
      <c r="K836" t="s">
        <v>6625</v>
      </c>
      <c r="L836" t="s">
        <v>6626</v>
      </c>
      <c r="M836" t="s">
        <v>6627</v>
      </c>
      <c r="N836" t="s">
        <v>6628</v>
      </c>
      <c r="O836" t="s">
        <v>6629</v>
      </c>
      <c r="P836" t="s">
        <v>6630</v>
      </c>
      <c r="Q836" t="str">
        <f>IF(amazon[[#This Row],[Discount_Percentage]] &gt;= 50, "Yes", "No")</f>
        <v>No</v>
      </c>
      <c r="R836" s="3">
        <f>amazon[[#This Row],[Actual_Price]]*amazon[[#This Row],[Rating_Count]]</f>
        <v>11234457</v>
      </c>
      <c r="S836" s="7">
        <f>IF(amazon[[#This Row],[Discount_Percentage]]&gt;=0.5, 1,0)</f>
        <v>1</v>
      </c>
      <c r="T836" s="1" t="str">
        <f>IF(amazon[[#This Row],[Discounted_Price]]&lt;200, "₹200", IF(amazon[[#This Row],[Discounted_Price]]&lt;= 500, "₹200–₹500", "&gt;₹500"))</f>
        <v>&gt;₹500</v>
      </c>
      <c r="U836" s="3">
        <f>amazon[[#This Row],[Rating]]*amazon[[#This Row],[Rating_Count]]</f>
        <v>7763.4</v>
      </c>
      <c r="V83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36">
        <f>IF(amazon[[#This Row],[Rating_Count]]&lt;1000,1, 0)</f>
        <v>0</v>
      </c>
      <c r="X836" s="3">
        <f>VALUE(amazon[[#This Row],[Rating]]*amazon[[#This Row],[Rating_Count]])</f>
        <v>7763.4</v>
      </c>
    </row>
    <row r="837" spans="1:24" x14ac:dyDescent="0.2">
      <c r="A837" t="s">
        <v>6631</v>
      </c>
      <c r="B837" t="s">
        <v>11630</v>
      </c>
      <c r="C837" t="s">
        <v>11244</v>
      </c>
      <c r="D837" s="2">
        <v>379</v>
      </c>
      <c r="E837" s="2">
        <v>1499</v>
      </c>
      <c r="F837" s="2">
        <v>0.75</v>
      </c>
      <c r="G837" s="2">
        <v>4.2</v>
      </c>
      <c r="H837" s="3">
        <v>4149</v>
      </c>
      <c r="I837" t="s">
        <v>6632</v>
      </c>
      <c r="J837" t="s">
        <v>6633</v>
      </c>
      <c r="K837" t="s">
        <v>6634</v>
      </c>
      <c r="L837" t="s">
        <v>6635</v>
      </c>
      <c r="M837" t="s">
        <v>6636</v>
      </c>
      <c r="N837" t="s">
        <v>6637</v>
      </c>
      <c r="O837" t="s">
        <v>6638</v>
      </c>
      <c r="P837" t="s">
        <v>6639</v>
      </c>
      <c r="Q837" t="str">
        <f>IF(amazon[[#This Row],[Discount_Percentage]] &gt;= 50, "Yes", "No")</f>
        <v>No</v>
      </c>
      <c r="R837" s="3">
        <f>amazon[[#This Row],[Actual_Price]]*amazon[[#This Row],[Rating_Count]]</f>
        <v>6219351</v>
      </c>
      <c r="S837" s="7">
        <f>IF(amazon[[#This Row],[Discount_Percentage]]&gt;=0.5, 1,0)</f>
        <v>1</v>
      </c>
      <c r="T837" s="1" t="str">
        <f>IF(amazon[[#This Row],[Discounted_Price]]&lt;200, "₹200", IF(amazon[[#This Row],[Discounted_Price]]&lt;= 500, "₹200–₹500", "&gt;₹500"))</f>
        <v>₹200–₹500</v>
      </c>
      <c r="U837" s="3">
        <f>amazon[[#This Row],[Rating]]*amazon[[#This Row],[Rating_Count]]</f>
        <v>17425.8</v>
      </c>
      <c r="V83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37">
        <f>IF(amazon[[#This Row],[Rating_Count]]&lt;1000,1, 0)</f>
        <v>0</v>
      </c>
      <c r="X837" s="3">
        <f>VALUE(amazon[[#This Row],[Rating]]*amazon[[#This Row],[Rating_Count]])</f>
        <v>17425.8</v>
      </c>
    </row>
    <row r="838" spans="1:24" x14ac:dyDescent="0.2">
      <c r="A838" t="s">
        <v>6640</v>
      </c>
      <c r="B838" t="s">
        <v>11727</v>
      </c>
      <c r="C838" t="s">
        <v>11244</v>
      </c>
      <c r="D838" s="2">
        <v>499</v>
      </c>
      <c r="E838" s="2">
        <v>775</v>
      </c>
      <c r="F838" s="2">
        <v>0.36</v>
      </c>
      <c r="G838" s="2">
        <v>4.3</v>
      </c>
      <c r="H838" s="3">
        <v>74</v>
      </c>
      <c r="I838" t="s">
        <v>6641</v>
      </c>
      <c r="J838" t="s">
        <v>6642</v>
      </c>
      <c r="K838" t="s">
        <v>6643</v>
      </c>
      <c r="L838" t="s">
        <v>6644</v>
      </c>
      <c r="M838" t="s">
        <v>6645</v>
      </c>
      <c r="N838" t="s">
        <v>6646</v>
      </c>
      <c r="O838" t="s">
        <v>6647</v>
      </c>
      <c r="P838" t="s">
        <v>6648</v>
      </c>
      <c r="Q838" t="str">
        <f>IF(amazon[[#This Row],[Discount_Percentage]] &gt;= 50, "Yes", "No")</f>
        <v>No</v>
      </c>
      <c r="R838" s="3">
        <f>amazon[[#This Row],[Actual_Price]]*amazon[[#This Row],[Rating_Count]]</f>
        <v>57350</v>
      </c>
      <c r="S838" s="7">
        <f>IF(amazon[[#This Row],[Discount_Percentage]]&gt;=0.5, 1,0)</f>
        <v>0</v>
      </c>
      <c r="T838" s="1" t="str">
        <f>IF(amazon[[#This Row],[Discounted_Price]]&lt;200, "₹200", IF(amazon[[#This Row],[Discounted_Price]]&lt;= 500, "₹200–₹500", "&gt;₹500"))</f>
        <v>₹200–₹500</v>
      </c>
      <c r="U838" s="3">
        <f>amazon[[#This Row],[Rating]]*amazon[[#This Row],[Rating_Count]]</f>
        <v>318.2</v>
      </c>
      <c r="V83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38">
        <f>IF(amazon[[#This Row],[Rating_Count]]&lt;1000,1, 0)</f>
        <v>1</v>
      </c>
      <c r="X838" s="3">
        <f>VALUE(amazon[[#This Row],[Rating]]*amazon[[#This Row],[Rating_Count]])</f>
        <v>318.2</v>
      </c>
    </row>
    <row r="839" spans="1:24" x14ac:dyDescent="0.2">
      <c r="A839" t="s">
        <v>6649</v>
      </c>
      <c r="B839" t="s">
        <v>11728</v>
      </c>
      <c r="C839" t="s">
        <v>11244</v>
      </c>
      <c r="D839" s="2">
        <v>10389</v>
      </c>
      <c r="E839" s="2">
        <v>32000</v>
      </c>
      <c r="F839" s="2">
        <v>0.68</v>
      </c>
      <c r="G839" s="2">
        <v>4.4000000000000004</v>
      </c>
      <c r="H839" s="3">
        <v>41398</v>
      </c>
      <c r="I839" t="s">
        <v>6650</v>
      </c>
      <c r="J839" t="s">
        <v>6651</v>
      </c>
      <c r="K839" t="s">
        <v>6652</v>
      </c>
      <c r="L839" t="s">
        <v>6653</v>
      </c>
      <c r="M839" t="s">
        <v>6654</v>
      </c>
      <c r="N839" t="s">
        <v>6655</v>
      </c>
      <c r="O839" t="s">
        <v>6656</v>
      </c>
      <c r="P839" t="s">
        <v>6657</v>
      </c>
      <c r="Q839" t="str">
        <f>IF(amazon[[#This Row],[Discount_Percentage]] &gt;= 50, "Yes", "No")</f>
        <v>No</v>
      </c>
      <c r="R839" s="3">
        <f>amazon[[#This Row],[Actual_Price]]*amazon[[#This Row],[Rating_Count]]</f>
        <v>1324736000</v>
      </c>
      <c r="S839" s="7">
        <f>IF(amazon[[#This Row],[Discount_Percentage]]&gt;=0.5, 1,0)</f>
        <v>1</v>
      </c>
      <c r="T839" s="1" t="str">
        <f>IF(amazon[[#This Row],[Discounted_Price]]&lt;200, "₹200", IF(amazon[[#This Row],[Discounted_Price]]&lt;= 500, "₹200–₹500", "&gt;₹500"))</f>
        <v>&gt;₹500</v>
      </c>
      <c r="U839" s="3">
        <f>amazon[[#This Row],[Rating]]*amazon[[#This Row],[Rating_Count]]</f>
        <v>182151.2</v>
      </c>
      <c r="V83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39">
        <f>IF(amazon[[#This Row],[Rating_Count]]&lt;1000,1, 0)</f>
        <v>0</v>
      </c>
      <c r="X839" s="3">
        <f>VALUE(amazon[[#This Row],[Rating]]*amazon[[#This Row],[Rating_Count]])</f>
        <v>182151.2</v>
      </c>
    </row>
    <row r="840" spans="1:24" x14ac:dyDescent="0.2">
      <c r="A840" t="s">
        <v>6658</v>
      </c>
      <c r="B840" t="s">
        <v>11350</v>
      </c>
      <c r="C840" t="s">
        <v>11244</v>
      </c>
      <c r="D840" s="2">
        <v>649</v>
      </c>
      <c r="E840" s="2">
        <v>1300</v>
      </c>
      <c r="F840" s="2">
        <v>0.5</v>
      </c>
      <c r="G840" s="2">
        <v>4.0999999999999996</v>
      </c>
      <c r="H840" s="3">
        <v>5195</v>
      </c>
      <c r="I840" t="s">
        <v>6659</v>
      </c>
      <c r="J840" t="s">
        <v>6660</v>
      </c>
      <c r="K840" t="s">
        <v>6661</v>
      </c>
      <c r="L840" t="s">
        <v>6662</v>
      </c>
      <c r="M840" t="s">
        <v>6663</v>
      </c>
      <c r="N840" t="s">
        <v>6664</v>
      </c>
      <c r="O840" t="s">
        <v>6665</v>
      </c>
      <c r="P840" t="s">
        <v>6666</v>
      </c>
      <c r="Q840" t="str">
        <f>IF(amazon[[#This Row],[Discount_Percentage]] &gt;= 50, "Yes", "No")</f>
        <v>No</v>
      </c>
      <c r="R840" s="3">
        <f>amazon[[#This Row],[Actual_Price]]*amazon[[#This Row],[Rating_Count]]</f>
        <v>6753500</v>
      </c>
      <c r="S840" s="7">
        <f>IF(amazon[[#This Row],[Discount_Percentage]]&gt;=0.5, 1,0)</f>
        <v>1</v>
      </c>
      <c r="T840" s="1" t="str">
        <f>IF(amazon[[#This Row],[Discounted_Price]]&lt;200, "₹200", IF(amazon[[#This Row],[Discounted_Price]]&lt;= 500, "₹200–₹500", "&gt;₹500"))</f>
        <v>&gt;₹500</v>
      </c>
      <c r="U840" s="3">
        <f>amazon[[#This Row],[Rating]]*amazon[[#This Row],[Rating_Count]]</f>
        <v>21299.499999999996</v>
      </c>
      <c r="V84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40">
        <f>IF(amazon[[#This Row],[Rating_Count]]&lt;1000,1, 0)</f>
        <v>0</v>
      </c>
      <c r="X840" s="3">
        <f>VALUE(amazon[[#This Row],[Rating]]*amazon[[#This Row],[Rating_Count]])</f>
        <v>21299.499999999996</v>
      </c>
    </row>
    <row r="841" spans="1:24" x14ac:dyDescent="0.2">
      <c r="A841" t="s">
        <v>6667</v>
      </c>
      <c r="B841" t="s">
        <v>11353</v>
      </c>
      <c r="C841" t="s">
        <v>11244</v>
      </c>
      <c r="D841" s="2">
        <v>1199</v>
      </c>
      <c r="E841" s="2">
        <v>1999</v>
      </c>
      <c r="F841" s="2">
        <v>0.4</v>
      </c>
      <c r="G841" s="2">
        <v>4.5</v>
      </c>
      <c r="H841" s="3">
        <v>22420</v>
      </c>
      <c r="I841" t="s">
        <v>6668</v>
      </c>
      <c r="J841" t="s">
        <v>785</v>
      </c>
      <c r="K841" t="s">
        <v>786</v>
      </c>
      <c r="L841" t="s">
        <v>787</v>
      </c>
      <c r="M841" t="s">
        <v>788</v>
      </c>
      <c r="N841" t="s">
        <v>789</v>
      </c>
      <c r="O841" t="s">
        <v>6669</v>
      </c>
      <c r="P841" t="s">
        <v>6670</v>
      </c>
      <c r="Q841" t="str">
        <f>IF(amazon[[#This Row],[Discount_Percentage]] &gt;= 50, "Yes", "No")</f>
        <v>No</v>
      </c>
      <c r="R841" s="3">
        <f>amazon[[#This Row],[Actual_Price]]*amazon[[#This Row],[Rating_Count]]</f>
        <v>44817580</v>
      </c>
      <c r="S841" s="7">
        <f>IF(amazon[[#This Row],[Discount_Percentage]]&gt;=0.5, 1,0)</f>
        <v>0</v>
      </c>
      <c r="T841" s="1" t="str">
        <f>IF(amazon[[#This Row],[Discounted_Price]]&lt;200, "₹200", IF(amazon[[#This Row],[Discounted_Price]]&lt;= 500, "₹200–₹500", "&gt;₹500"))</f>
        <v>&gt;₹500</v>
      </c>
      <c r="U841" s="3">
        <f>amazon[[#This Row],[Rating]]*amazon[[#This Row],[Rating_Count]]</f>
        <v>100890</v>
      </c>
      <c r="V84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41">
        <f>IF(amazon[[#This Row],[Rating_Count]]&lt;1000,1, 0)</f>
        <v>0</v>
      </c>
      <c r="X841" s="3">
        <f>VALUE(amazon[[#This Row],[Rating]]*amazon[[#This Row],[Rating_Count]])</f>
        <v>100890</v>
      </c>
    </row>
    <row r="842" spans="1:24" x14ac:dyDescent="0.2">
      <c r="A842" t="s">
        <v>6671</v>
      </c>
      <c r="B842" t="s">
        <v>11729</v>
      </c>
      <c r="C842" t="s">
        <v>11248</v>
      </c>
      <c r="D842" s="2">
        <v>889</v>
      </c>
      <c r="E842" s="2">
        <v>1999</v>
      </c>
      <c r="F842" s="2">
        <v>0.56000000000000005</v>
      </c>
      <c r="G842" s="2">
        <v>4.2</v>
      </c>
      <c r="H842" s="3">
        <v>2284</v>
      </c>
      <c r="I842" t="s">
        <v>6672</v>
      </c>
      <c r="J842" t="s">
        <v>6673</v>
      </c>
      <c r="K842" t="s">
        <v>6674</v>
      </c>
      <c r="L842" t="s">
        <v>6675</v>
      </c>
      <c r="M842" t="s">
        <v>6676</v>
      </c>
      <c r="N842" t="s">
        <v>6677</v>
      </c>
      <c r="O842" t="s">
        <v>6678</v>
      </c>
      <c r="P842" t="s">
        <v>6679</v>
      </c>
      <c r="Q842" t="str">
        <f>IF(amazon[[#This Row],[Discount_Percentage]] &gt;= 50, "Yes", "No")</f>
        <v>No</v>
      </c>
      <c r="R842" s="3">
        <f>amazon[[#This Row],[Actual_Price]]*amazon[[#This Row],[Rating_Count]]</f>
        <v>4565716</v>
      </c>
      <c r="S842" s="7">
        <f>IF(amazon[[#This Row],[Discount_Percentage]]&gt;=0.5, 1,0)</f>
        <v>1</v>
      </c>
      <c r="T842" s="1" t="str">
        <f>IF(amazon[[#This Row],[Discounted_Price]]&lt;200, "₹200", IF(amazon[[#This Row],[Discounted_Price]]&lt;= 500, "₹200–₹500", "&gt;₹500"))</f>
        <v>&gt;₹500</v>
      </c>
      <c r="U842" s="3">
        <f>amazon[[#This Row],[Rating]]*amazon[[#This Row],[Rating_Count]]</f>
        <v>9592.8000000000011</v>
      </c>
      <c r="V84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42">
        <f>IF(amazon[[#This Row],[Rating_Count]]&lt;1000,1, 0)</f>
        <v>0</v>
      </c>
      <c r="X842" s="3">
        <f>VALUE(amazon[[#This Row],[Rating]]*amazon[[#This Row],[Rating_Count]])</f>
        <v>9592.8000000000011</v>
      </c>
    </row>
    <row r="843" spans="1:24" x14ac:dyDescent="0.2">
      <c r="A843" t="s">
        <v>6680</v>
      </c>
      <c r="B843" t="s">
        <v>11730</v>
      </c>
      <c r="C843" t="s">
        <v>11244</v>
      </c>
      <c r="D843" s="2">
        <v>1409</v>
      </c>
      <c r="E843" s="2">
        <v>2199</v>
      </c>
      <c r="F843" s="2">
        <v>0.36</v>
      </c>
      <c r="G843" s="2">
        <v>3.9</v>
      </c>
      <c r="H843" s="3">
        <v>427</v>
      </c>
      <c r="I843" t="s">
        <v>6681</v>
      </c>
      <c r="J843" t="s">
        <v>6682</v>
      </c>
      <c r="K843" t="s">
        <v>6683</v>
      </c>
      <c r="L843" t="s">
        <v>6684</v>
      </c>
      <c r="M843" t="s">
        <v>6685</v>
      </c>
      <c r="N843" t="s">
        <v>6686</v>
      </c>
      <c r="O843" t="s">
        <v>6687</v>
      </c>
      <c r="P843" t="s">
        <v>6688</v>
      </c>
      <c r="Q843" t="str">
        <f>IF(amazon[[#This Row],[Discount_Percentage]] &gt;= 50, "Yes", "No")</f>
        <v>No</v>
      </c>
      <c r="R843" s="3">
        <f>amazon[[#This Row],[Actual_Price]]*amazon[[#This Row],[Rating_Count]]</f>
        <v>938973</v>
      </c>
      <c r="S843" s="7">
        <f>IF(amazon[[#This Row],[Discount_Percentage]]&gt;=0.5, 1,0)</f>
        <v>0</v>
      </c>
      <c r="T843" s="1" t="str">
        <f>IF(amazon[[#This Row],[Discounted_Price]]&lt;200, "₹200", IF(amazon[[#This Row],[Discounted_Price]]&lt;= 500, "₹200–₹500", "&gt;₹500"))</f>
        <v>&gt;₹500</v>
      </c>
      <c r="U843" s="3">
        <f>amazon[[#This Row],[Rating]]*amazon[[#This Row],[Rating_Count]]</f>
        <v>1665.3</v>
      </c>
      <c r="V84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43">
        <f>IF(amazon[[#This Row],[Rating_Count]]&lt;1000,1, 0)</f>
        <v>1</v>
      </c>
      <c r="X843" s="3">
        <f>VALUE(amazon[[#This Row],[Rating]]*amazon[[#This Row],[Rating_Count]])</f>
        <v>1665.3</v>
      </c>
    </row>
    <row r="844" spans="1:24" x14ac:dyDescent="0.2">
      <c r="A844" t="s">
        <v>6689</v>
      </c>
      <c r="B844" t="s">
        <v>11731</v>
      </c>
      <c r="C844" t="s">
        <v>11244</v>
      </c>
      <c r="D844" s="2">
        <v>549</v>
      </c>
      <c r="E844" s="2">
        <v>1999</v>
      </c>
      <c r="F844" s="2">
        <v>0.73</v>
      </c>
      <c r="G844" s="2">
        <v>4.3</v>
      </c>
      <c r="H844" s="3">
        <v>1367</v>
      </c>
      <c r="I844" t="s">
        <v>6690</v>
      </c>
      <c r="J844" t="s">
        <v>6691</v>
      </c>
      <c r="K844" t="s">
        <v>6692</v>
      </c>
      <c r="L844" t="s">
        <v>6693</v>
      </c>
      <c r="M844" t="s">
        <v>6694</v>
      </c>
      <c r="N844" t="s">
        <v>6695</v>
      </c>
      <c r="O844" t="s">
        <v>6696</v>
      </c>
      <c r="P844" t="s">
        <v>6697</v>
      </c>
      <c r="Q844" t="str">
        <f>IF(amazon[[#This Row],[Discount_Percentage]] &gt;= 50, "Yes", "No")</f>
        <v>No</v>
      </c>
      <c r="R844" s="3">
        <f>amazon[[#This Row],[Actual_Price]]*amazon[[#This Row],[Rating_Count]]</f>
        <v>2732633</v>
      </c>
      <c r="S844" s="7">
        <f>IF(amazon[[#This Row],[Discount_Percentage]]&gt;=0.5, 1,0)</f>
        <v>1</v>
      </c>
      <c r="T844" s="1" t="str">
        <f>IF(amazon[[#This Row],[Discounted_Price]]&lt;200, "₹200", IF(amazon[[#This Row],[Discounted_Price]]&lt;= 500, "₹200–₹500", "&gt;₹500"))</f>
        <v>&gt;₹500</v>
      </c>
      <c r="U844" s="3">
        <f>amazon[[#This Row],[Rating]]*amazon[[#This Row],[Rating_Count]]</f>
        <v>5878.0999999999995</v>
      </c>
      <c r="V84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44">
        <f>IF(amazon[[#This Row],[Rating_Count]]&lt;1000,1, 0)</f>
        <v>0</v>
      </c>
      <c r="X844" s="3">
        <f>VALUE(amazon[[#This Row],[Rating]]*amazon[[#This Row],[Rating_Count]])</f>
        <v>5878.0999999999995</v>
      </c>
    </row>
    <row r="845" spans="1:24" x14ac:dyDescent="0.2">
      <c r="A845" t="s">
        <v>6698</v>
      </c>
      <c r="B845" t="s">
        <v>11732</v>
      </c>
      <c r="C845" t="s">
        <v>11244</v>
      </c>
      <c r="D845" s="2">
        <v>749</v>
      </c>
      <c r="E845" s="2">
        <v>1799</v>
      </c>
      <c r="F845" s="2">
        <v>0.57999999999999996</v>
      </c>
      <c r="G845" s="2">
        <v>4</v>
      </c>
      <c r="H845" s="3">
        <v>13199</v>
      </c>
      <c r="I845" t="s">
        <v>6699</v>
      </c>
      <c r="J845" t="s">
        <v>6700</v>
      </c>
      <c r="K845" t="s">
        <v>6701</v>
      </c>
      <c r="L845" t="s">
        <v>6702</v>
      </c>
      <c r="M845" t="s">
        <v>6703</v>
      </c>
      <c r="N845" t="s">
        <v>6704</v>
      </c>
      <c r="O845" t="s">
        <v>6705</v>
      </c>
      <c r="P845" t="s">
        <v>6706</v>
      </c>
      <c r="Q845" t="str">
        <f>IF(amazon[[#This Row],[Discount_Percentage]] &gt;= 50, "Yes", "No")</f>
        <v>No</v>
      </c>
      <c r="R845" s="3">
        <f>amazon[[#This Row],[Actual_Price]]*amazon[[#This Row],[Rating_Count]]</f>
        <v>23745001</v>
      </c>
      <c r="S845" s="7">
        <f>IF(amazon[[#This Row],[Discount_Percentage]]&gt;=0.5, 1,0)</f>
        <v>1</v>
      </c>
      <c r="T845" s="1" t="str">
        <f>IF(amazon[[#This Row],[Discounted_Price]]&lt;200, "₹200", IF(amazon[[#This Row],[Discounted_Price]]&lt;= 500, "₹200–₹500", "&gt;₹500"))</f>
        <v>&gt;₹500</v>
      </c>
      <c r="U845" s="3">
        <f>amazon[[#This Row],[Rating]]*amazon[[#This Row],[Rating_Count]]</f>
        <v>52796</v>
      </c>
      <c r="V84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45">
        <f>IF(amazon[[#This Row],[Rating_Count]]&lt;1000,1, 0)</f>
        <v>0</v>
      </c>
      <c r="X845" s="3">
        <f>VALUE(amazon[[#This Row],[Rating]]*amazon[[#This Row],[Rating_Count]])</f>
        <v>52796</v>
      </c>
    </row>
    <row r="846" spans="1:24" x14ac:dyDescent="0.2">
      <c r="A846" t="s">
        <v>6707</v>
      </c>
      <c r="B846" t="s">
        <v>11354</v>
      </c>
      <c r="C846" t="s">
        <v>11244</v>
      </c>
      <c r="D846" s="2">
        <v>379</v>
      </c>
      <c r="E846" s="2">
        <v>1099</v>
      </c>
      <c r="F846" s="2">
        <v>0.66</v>
      </c>
      <c r="G846" s="2">
        <v>4.3</v>
      </c>
      <c r="H846" s="3">
        <v>2806</v>
      </c>
      <c r="I846" t="s">
        <v>6708</v>
      </c>
      <c r="J846" t="s">
        <v>842</v>
      </c>
      <c r="K846" t="s">
        <v>843</v>
      </c>
      <c r="L846" t="s">
        <v>844</v>
      </c>
      <c r="M846" t="s">
        <v>845</v>
      </c>
      <c r="N846" t="s">
        <v>846</v>
      </c>
      <c r="O846" t="s">
        <v>6709</v>
      </c>
      <c r="P846" t="s">
        <v>6710</v>
      </c>
      <c r="Q846" t="str">
        <f>IF(amazon[[#This Row],[Discount_Percentage]] &gt;= 50, "Yes", "No")</f>
        <v>No</v>
      </c>
      <c r="R846" s="3">
        <f>amazon[[#This Row],[Actual_Price]]*amazon[[#This Row],[Rating_Count]]</f>
        <v>3083794</v>
      </c>
      <c r="S846" s="7">
        <f>IF(amazon[[#This Row],[Discount_Percentage]]&gt;=0.5, 1,0)</f>
        <v>1</v>
      </c>
      <c r="T846" s="1" t="str">
        <f>IF(amazon[[#This Row],[Discounted_Price]]&lt;200, "₹200", IF(amazon[[#This Row],[Discounted_Price]]&lt;= 500, "₹200–₹500", "&gt;₹500"))</f>
        <v>₹200–₹500</v>
      </c>
      <c r="U846" s="3">
        <f>amazon[[#This Row],[Rating]]*amazon[[#This Row],[Rating_Count]]</f>
        <v>12065.8</v>
      </c>
      <c r="V84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46">
        <f>IF(amazon[[#This Row],[Rating_Count]]&lt;1000,1, 0)</f>
        <v>0</v>
      </c>
      <c r="X846" s="3">
        <f>VALUE(amazon[[#This Row],[Rating]]*amazon[[#This Row],[Rating_Count]])</f>
        <v>12065.8</v>
      </c>
    </row>
    <row r="847" spans="1:24" x14ac:dyDescent="0.2">
      <c r="A847" t="s">
        <v>6711</v>
      </c>
      <c r="B847" t="s">
        <v>11733</v>
      </c>
      <c r="C847" t="s">
        <v>11248</v>
      </c>
      <c r="D847" s="2">
        <v>5998</v>
      </c>
      <c r="E847" s="2">
        <v>7999</v>
      </c>
      <c r="F847" s="2">
        <v>0.25</v>
      </c>
      <c r="G847" s="2">
        <v>4.2</v>
      </c>
      <c r="H847" s="3">
        <v>30355</v>
      </c>
      <c r="I847" t="s">
        <v>6712</v>
      </c>
      <c r="J847" t="s">
        <v>6713</v>
      </c>
      <c r="K847" t="s">
        <v>6714</v>
      </c>
      <c r="L847" t="s">
        <v>6715</v>
      </c>
      <c r="M847" t="s">
        <v>6716</v>
      </c>
      <c r="N847" t="s">
        <v>6717</v>
      </c>
      <c r="O847" t="s">
        <v>6718</v>
      </c>
      <c r="P847" t="s">
        <v>6719</v>
      </c>
      <c r="Q847" t="str">
        <f>IF(amazon[[#This Row],[Discount_Percentage]] &gt;= 50, "Yes", "No")</f>
        <v>No</v>
      </c>
      <c r="R847" s="3">
        <f>amazon[[#This Row],[Actual_Price]]*amazon[[#This Row],[Rating_Count]]</f>
        <v>242809645</v>
      </c>
      <c r="S847" s="7">
        <f>IF(amazon[[#This Row],[Discount_Percentage]]&gt;=0.5, 1,0)</f>
        <v>0</v>
      </c>
      <c r="T847" s="1" t="str">
        <f>IF(amazon[[#This Row],[Discounted_Price]]&lt;200, "₹200", IF(amazon[[#This Row],[Discounted_Price]]&lt;= 500, "₹200–₹500", "&gt;₹500"))</f>
        <v>&gt;₹500</v>
      </c>
      <c r="U847" s="3">
        <f>amazon[[#This Row],[Rating]]*amazon[[#This Row],[Rating_Count]]</f>
        <v>127491</v>
      </c>
      <c r="V84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47">
        <f>IF(amazon[[#This Row],[Rating_Count]]&lt;1000,1, 0)</f>
        <v>0</v>
      </c>
      <c r="X847" s="3">
        <f>VALUE(amazon[[#This Row],[Rating]]*amazon[[#This Row],[Rating_Count]])</f>
        <v>127491</v>
      </c>
    </row>
    <row r="848" spans="1:24" x14ac:dyDescent="0.2">
      <c r="A848" t="s">
        <v>6720</v>
      </c>
      <c r="B848" t="s">
        <v>11734</v>
      </c>
      <c r="C848" t="s">
        <v>11244</v>
      </c>
      <c r="D848" s="2">
        <v>299</v>
      </c>
      <c r="E848" s="2">
        <v>1499</v>
      </c>
      <c r="F848" s="2">
        <v>0.8</v>
      </c>
      <c r="G848" s="2">
        <v>4.2</v>
      </c>
      <c r="H848" s="3">
        <v>2868</v>
      </c>
      <c r="I848" t="s">
        <v>6721</v>
      </c>
      <c r="J848" t="s">
        <v>6722</v>
      </c>
      <c r="K848" t="s">
        <v>6723</v>
      </c>
      <c r="L848" t="s">
        <v>6724</v>
      </c>
      <c r="M848" t="s">
        <v>6725</v>
      </c>
      <c r="N848" t="s">
        <v>6726</v>
      </c>
      <c r="O848" t="s">
        <v>6727</v>
      </c>
      <c r="P848" t="s">
        <v>6728</v>
      </c>
      <c r="Q848" t="str">
        <f>IF(amazon[[#This Row],[Discount_Percentage]] &gt;= 50, "Yes", "No")</f>
        <v>No</v>
      </c>
      <c r="R848" s="3">
        <f>amazon[[#This Row],[Actual_Price]]*amazon[[#This Row],[Rating_Count]]</f>
        <v>4299132</v>
      </c>
      <c r="S848" s="7">
        <f>IF(amazon[[#This Row],[Discount_Percentage]]&gt;=0.5, 1,0)</f>
        <v>1</v>
      </c>
      <c r="T848" s="1" t="str">
        <f>IF(amazon[[#This Row],[Discounted_Price]]&lt;200, "₹200", IF(amazon[[#This Row],[Discounted_Price]]&lt;= 500, "₹200–₹500", "&gt;₹500"))</f>
        <v>₹200–₹500</v>
      </c>
      <c r="U848" s="3">
        <f>amazon[[#This Row],[Rating]]*amazon[[#This Row],[Rating_Count]]</f>
        <v>12045.6</v>
      </c>
      <c r="V84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48">
        <f>IF(amazon[[#This Row],[Rating_Count]]&lt;1000,1, 0)</f>
        <v>0</v>
      </c>
      <c r="X848" s="3">
        <f>VALUE(amazon[[#This Row],[Rating]]*amazon[[#This Row],[Rating_Count]])</f>
        <v>12045.6</v>
      </c>
    </row>
    <row r="849" spans="1:24" x14ac:dyDescent="0.2">
      <c r="A849" t="s">
        <v>6729</v>
      </c>
      <c r="B849" t="s">
        <v>11630</v>
      </c>
      <c r="C849" t="s">
        <v>11244</v>
      </c>
      <c r="D849" s="2">
        <v>379</v>
      </c>
      <c r="E849" s="2">
        <v>1499</v>
      </c>
      <c r="F849" s="2">
        <v>0.75</v>
      </c>
      <c r="G849" s="2">
        <v>4.0999999999999996</v>
      </c>
      <c r="H849" s="3">
        <v>670</v>
      </c>
      <c r="I849" t="s">
        <v>6730</v>
      </c>
      <c r="J849" t="s">
        <v>6731</v>
      </c>
      <c r="K849" t="s">
        <v>6732</v>
      </c>
      <c r="L849" t="s">
        <v>6733</v>
      </c>
      <c r="M849" t="s">
        <v>6734</v>
      </c>
      <c r="N849" t="s">
        <v>6735</v>
      </c>
      <c r="O849" t="s">
        <v>6736</v>
      </c>
      <c r="P849" t="s">
        <v>6737</v>
      </c>
      <c r="Q849" t="str">
        <f>IF(amazon[[#This Row],[Discount_Percentage]] &gt;= 50, "Yes", "No")</f>
        <v>No</v>
      </c>
      <c r="R849" s="3">
        <f>amazon[[#This Row],[Actual_Price]]*amazon[[#This Row],[Rating_Count]]</f>
        <v>1004330</v>
      </c>
      <c r="S849" s="7">
        <f>IF(amazon[[#This Row],[Discount_Percentage]]&gt;=0.5, 1,0)</f>
        <v>1</v>
      </c>
      <c r="T849" s="1" t="str">
        <f>IF(amazon[[#This Row],[Discounted_Price]]&lt;200, "₹200", IF(amazon[[#This Row],[Discounted_Price]]&lt;= 500, "₹200–₹500", "&gt;₹500"))</f>
        <v>₹200–₹500</v>
      </c>
      <c r="U849" s="3">
        <f>amazon[[#This Row],[Rating]]*amazon[[#This Row],[Rating_Count]]</f>
        <v>2746.9999999999995</v>
      </c>
      <c r="V84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49">
        <f>IF(amazon[[#This Row],[Rating_Count]]&lt;1000,1, 0)</f>
        <v>1</v>
      </c>
      <c r="X849" s="3">
        <f>VALUE(amazon[[#This Row],[Rating]]*amazon[[#This Row],[Rating_Count]])</f>
        <v>2746.9999999999995</v>
      </c>
    </row>
    <row r="850" spans="1:24" x14ac:dyDescent="0.2">
      <c r="A850" t="s">
        <v>6738</v>
      </c>
      <c r="B850" t="s">
        <v>11291</v>
      </c>
      <c r="C850" t="s">
        <v>11249</v>
      </c>
      <c r="D850" s="2">
        <v>1399</v>
      </c>
      <c r="E850" s="2">
        <v>2999</v>
      </c>
      <c r="F850" s="2">
        <v>0.53</v>
      </c>
      <c r="G850" s="2">
        <v>4.3</v>
      </c>
      <c r="H850" s="3">
        <v>3530</v>
      </c>
      <c r="I850" t="s">
        <v>6739</v>
      </c>
      <c r="J850" t="s">
        <v>6740</v>
      </c>
      <c r="K850" t="s">
        <v>6741</v>
      </c>
      <c r="L850" t="s">
        <v>6742</v>
      </c>
      <c r="M850" t="s">
        <v>6743</v>
      </c>
      <c r="N850" t="s">
        <v>6744</v>
      </c>
      <c r="O850" t="s">
        <v>6745</v>
      </c>
      <c r="P850" t="s">
        <v>6746</v>
      </c>
      <c r="Q850" t="str">
        <f>IF(amazon[[#This Row],[Discount_Percentage]] &gt;= 50, "Yes", "No")</f>
        <v>No</v>
      </c>
      <c r="R850" s="3">
        <f>amazon[[#This Row],[Actual_Price]]*amazon[[#This Row],[Rating_Count]]</f>
        <v>10586470</v>
      </c>
      <c r="S850" s="7">
        <f>IF(amazon[[#This Row],[Discount_Percentage]]&gt;=0.5, 1,0)</f>
        <v>1</v>
      </c>
      <c r="T850" s="1" t="str">
        <f>IF(amazon[[#This Row],[Discounted_Price]]&lt;200, "₹200", IF(amazon[[#This Row],[Discounted_Price]]&lt;= 500, "₹200–₹500", "&gt;₹500"))</f>
        <v>&gt;₹500</v>
      </c>
      <c r="U850" s="3">
        <f>amazon[[#This Row],[Rating]]*amazon[[#This Row],[Rating_Count]]</f>
        <v>15179</v>
      </c>
      <c r="V85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50">
        <f>IF(amazon[[#This Row],[Rating_Count]]&lt;1000,1, 0)</f>
        <v>0</v>
      </c>
      <c r="X850" s="3">
        <f>VALUE(amazon[[#This Row],[Rating]]*amazon[[#This Row],[Rating_Count]])</f>
        <v>15179</v>
      </c>
    </row>
    <row r="851" spans="1:24" x14ac:dyDescent="0.2">
      <c r="A851" t="s">
        <v>6747</v>
      </c>
      <c r="B851" t="s">
        <v>11591</v>
      </c>
      <c r="C851" t="s">
        <v>11248</v>
      </c>
      <c r="D851" s="2">
        <v>699</v>
      </c>
      <c r="E851" s="2">
        <v>1299</v>
      </c>
      <c r="F851" s="2">
        <v>0.46</v>
      </c>
      <c r="G851" s="2">
        <v>4.3</v>
      </c>
      <c r="H851" s="3">
        <v>6183</v>
      </c>
      <c r="I851" t="s">
        <v>6748</v>
      </c>
      <c r="J851" t="s">
        <v>6749</v>
      </c>
      <c r="K851" t="s">
        <v>6750</v>
      </c>
      <c r="L851" t="s">
        <v>6751</v>
      </c>
      <c r="M851" t="s">
        <v>6752</v>
      </c>
      <c r="N851" t="s">
        <v>6753</v>
      </c>
      <c r="O851" t="s">
        <v>6754</v>
      </c>
      <c r="P851" t="s">
        <v>6755</v>
      </c>
      <c r="Q851" t="str">
        <f>IF(amazon[[#This Row],[Discount_Percentage]] &gt;= 50, "Yes", "No")</f>
        <v>No</v>
      </c>
      <c r="R851" s="3">
        <f>amazon[[#This Row],[Actual_Price]]*amazon[[#This Row],[Rating_Count]]</f>
        <v>8031717</v>
      </c>
      <c r="S851" s="7">
        <f>IF(amazon[[#This Row],[Discount_Percentage]]&gt;=0.5, 1,0)</f>
        <v>0</v>
      </c>
      <c r="T851" s="1" t="str">
        <f>IF(amazon[[#This Row],[Discounted_Price]]&lt;200, "₹200", IF(amazon[[#This Row],[Discounted_Price]]&lt;= 500, "₹200–₹500", "&gt;₹500"))</f>
        <v>&gt;₹500</v>
      </c>
      <c r="U851" s="3">
        <f>amazon[[#This Row],[Rating]]*amazon[[#This Row],[Rating_Count]]</f>
        <v>26586.899999999998</v>
      </c>
      <c r="V85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51">
        <f>IF(amazon[[#This Row],[Rating_Count]]&lt;1000,1, 0)</f>
        <v>0</v>
      </c>
      <c r="X851" s="3">
        <f>VALUE(amazon[[#This Row],[Rating]]*amazon[[#This Row],[Rating_Count]])</f>
        <v>26586.899999999998</v>
      </c>
    </row>
    <row r="852" spans="1:24" x14ac:dyDescent="0.2">
      <c r="A852" t="s">
        <v>6756</v>
      </c>
      <c r="B852" t="s">
        <v>11584</v>
      </c>
      <c r="C852" t="s">
        <v>11249</v>
      </c>
      <c r="D852" s="2">
        <v>300</v>
      </c>
      <c r="E852" s="2">
        <v>300</v>
      </c>
      <c r="F852" s="2">
        <v>0</v>
      </c>
      <c r="G852" s="2">
        <v>4.2</v>
      </c>
      <c r="H852" s="3">
        <v>419</v>
      </c>
      <c r="I852" t="s">
        <v>6757</v>
      </c>
      <c r="J852" t="s">
        <v>6758</v>
      </c>
      <c r="K852" t="s">
        <v>6759</v>
      </c>
      <c r="L852" t="s">
        <v>6760</v>
      </c>
      <c r="M852" t="s">
        <v>6761</v>
      </c>
      <c r="N852" t="s">
        <v>6762</v>
      </c>
      <c r="O852" t="s">
        <v>6763</v>
      </c>
      <c r="P852" t="s">
        <v>6764</v>
      </c>
      <c r="Q852" t="str">
        <f>IF(amazon[[#This Row],[Discount_Percentage]] &gt;= 50, "Yes", "No")</f>
        <v>No</v>
      </c>
      <c r="R852" s="3">
        <f>amazon[[#This Row],[Actual_Price]]*amazon[[#This Row],[Rating_Count]]</f>
        <v>125700</v>
      </c>
      <c r="S852" s="7">
        <f>IF(amazon[[#This Row],[Discount_Percentage]]&gt;=0.5, 1,0)</f>
        <v>0</v>
      </c>
      <c r="T852" s="1" t="str">
        <f>IF(amazon[[#This Row],[Discounted_Price]]&lt;200, "₹200", IF(amazon[[#This Row],[Discounted_Price]]&lt;= 500, "₹200–₹500", "&gt;₹500"))</f>
        <v>₹200–₹500</v>
      </c>
      <c r="U852" s="3">
        <f>amazon[[#This Row],[Rating]]*amazon[[#This Row],[Rating_Count]]</f>
        <v>1759.8000000000002</v>
      </c>
      <c r="V85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52">
        <f>IF(amazon[[#This Row],[Rating_Count]]&lt;1000,1, 0)</f>
        <v>1</v>
      </c>
      <c r="X852" s="3">
        <f>VALUE(amazon[[#This Row],[Rating]]*amazon[[#This Row],[Rating_Count]])</f>
        <v>1759.8000000000002</v>
      </c>
    </row>
    <row r="853" spans="1:24" x14ac:dyDescent="0.2">
      <c r="A853" t="s">
        <v>6765</v>
      </c>
      <c r="B853" t="s">
        <v>11735</v>
      </c>
      <c r="C853" t="s">
        <v>11244</v>
      </c>
      <c r="D853" s="2">
        <v>999</v>
      </c>
      <c r="E853" s="2">
        <v>1995</v>
      </c>
      <c r="F853" s="2">
        <v>0.5</v>
      </c>
      <c r="G853" s="2">
        <v>4.5</v>
      </c>
      <c r="H853" s="3">
        <v>7317</v>
      </c>
      <c r="I853" t="s">
        <v>6766</v>
      </c>
      <c r="J853" t="s">
        <v>6767</v>
      </c>
      <c r="K853" t="s">
        <v>6768</v>
      </c>
      <c r="L853" t="s">
        <v>6769</v>
      </c>
      <c r="M853" t="s">
        <v>6770</v>
      </c>
      <c r="N853" t="s">
        <v>6771</v>
      </c>
      <c r="O853" t="s">
        <v>6772</v>
      </c>
      <c r="P853" t="s">
        <v>6773</v>
      </c>
      <c r="Q853" t="str">
        <f>IF(amazon[[#This Row],[Discount_Percentage]] &gt;= 50, "Yes", "No")</f>
        <v>No</v>
      </c>
      <c r="R853" s="3">
        <f>amazon[[#This Row],[Actual_Price]]*amazon[[#This Row],[Rating_Count]]</f>
        <v>14597415</v>
      </c>
      <c r="S853" s="7">
        <f>IF(amazon[[#This Row],[Discount_Percentage]]&gt;=0.5, 1,0)</f>
        <v>1</v>
      </c>
      <c r="T853" s="1" t="str">
        <f>IF(amazon[[#This Row],[Discounted_Price]]&lt;200, "₹200", IF(amazon[[#This Row],[Discounted_Price]]&lt;= 500, "₹200–₹500", "&gt;₹500"))</f>
        <v>&gt;₹500</v>
      </c>
      <c r="U853" s="3">
        <f>amazon[[#This Row],[Rating]]*amazon[[#This Row],[Rating_Count]]</f>
        <v>32926.5</v>
      </c>
      <c r="V85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53">
        <f>IF(amazon[[#This Row],[Rating_Count]]&lt;1000,1, 0)</f>
        <v>0</v>
      </c>
      <c r="X853" s="3">
        <f>VALUE(amazon[[#This Row],[Rating]]*amazon[[#This Row],[Rating_Count]])</f>
        <v>32926.5</v>
      </c>
    </row>
    <row r="854" spans="1:24" x14ac:dyDescent="0.2">
      <c r="A854" t="s">
        <v>6774</v>
      </c>
      <c r="B854" t="s">
        <v>11634</v>
      </c>
      <c r="C854" t="s">
        <v>11249</v>
      </c>
      <c r="D854" s="2">
        <v>535</v>
      </c>
      <c r="E854" s="2">
        <v>535</v>
      </c>
      <c r="F854" s="2">
        <v>0</v>
      </c>
      <c r="G854" s="2">
        <v>4.4000000000000004</v>
      </c>
      <c r="H854" s="3">
        <v>4426</v>
      </c>
      <c r="I854" t="s">
        <v>6775</v>
      </c>
      <c r="J854" t="s">
        <v>6776</v>
      </c>
      <c r="K854" t="s">
        <v>6777</v>
      </c>
      <c r="L854" t="s">
        <v>6778</v>
      </c>
      <c r="M854" t="s">
        <v>6779</v>
      </c>
      <c r="N854" t="s">
        <v>6780</v>
      </c>
      <c r="O854" t="s">
        <v>6781</v>
      </c>
      <c r="P854" t="s">
        <v>6782</v>
      </c>
      <c r="Q854" t="str">
        <f>IF(amazon[[#This Row],[Discount_Percentage]] &gt;= 50, "Yes", "No")</f>
        <v>No</v>
      </c>
      <c r="R854" s="3">
        <f>amazon[[#This Row],[Actual_Price]]*amazon[[#This Row],[Rating_Count]]</f>
        <v>2367910</v>
      </c>
      <c r="S854" s="7">
        <f>IF(amazon[[#This Row],[Discount_Percentage]]&gt;=0.5, 1,0)</f>
        <v>0</v>
      </c>
      <c r="T854" s="1" t="str">
        <f>IF(amazon[[#This Row],[Discounted_Price]]&lt;200, "₹200", IF(amazon[[#This Row],[Discounted_Price]]&lt;= 500, "₹200–₹500", "&gt;₹500"))</f>
        <v>&gt;₹500</v>
      </c>
      <c r="U854" s="3">
        <f>amazon[[#This Row],[Rating]]*amazon[[#This Row],[Rating_Count]]</f>
        <v>19474.400000000001</v>
      </c>
      <c r="V85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54">
        <f>IF(amazon[[#This Row],[Rating_Count]]&lt;1000,1, 0)</f>
        <v>0</v>
      </c>
      <c r="X854" s="3">
        <f>VALUE(amazon[[#This Row],[Rating]]*amazon[[#This Row],[Rating_Count]])</f>
        <v>19474.400000000001</v>
      </c>
    </row>
    <row r="855" spans="1:24" x14ac:dyDescent="0.2">
      <c r="A855" t="s">
        <v>6783</v>
      </c>
      <c r="B855" t="s">
        <v>11347</v>
      </c>
      <c r="C855" t="s">
        <v>11244</v>
      </c>
      <c r="D855" s="2">
        <v>269</v>
      </c>
      <c r="E855" s="2">
        <v>1099</v>
      </c>
      <c r="F855" s="2">
        <v>0.76</v>
      </c>
      <c r="G855" s="2">
        <v>4.0999999999999996</v>
      </c>
      <c r="H855" s="3">
        <v>1092</v>
      </c>
      <c r="I855" t="s">
        <v>6784</v>
      </c>
      <c r="J855" t="s">
        <v>6785</v>
      </c>
      <c r="K855" t="s">
        <v>6786</v>
      </c>
      <c r="L855" t="s">
        <v>6787</v>
      </c>
      <c r="M855" t="s">
        <v>6788</v>
      </c>
      <c r="N855" t="s">
        <v>6789</v>
      </c>
      <c r="O855" t="s">
        <v>6790</v>
      </c>
      <c r="P855" t="s">
        <v>6791</v>
      </c>
      <c r="Q855" t="str">
        <f>IF(amazon[[#This Row],[Discount_Percentage]] &gt;= 50, "Yes", "No")</f>
        <v>No</v>
      </c>
      <c r="R855" s="3">
        <f>amazon[[#This Row],[Actual_Price]]*amazon[[#This Row],[Rating_Count]]</f>
        <v>1200108</v>
      </c>
      <c r="S855" s="7">
        <f>IF(amazon[[#This Row],[Discount_Percentage]]&gt;=0.5, 1,0)</f>
        <v>1</v>
      </c>
      <c r="T855" s="1" t="str">
        <f>IF(amazon[[#This Row],[Discounted_Price]]&lt;200, "₹200", IF(amazon[[#This Row],[Discounted_Price]]&lt;= 500, "₹200–₹500", "&gt;₹500"))</f>
        <v>₹200–₹500</v>
      </c>
      <c r="U855" s="3">
        <f>amazon[[#This Row],[Rating]]*amazon[[#This Row],[Rating_Count]]</f>
        <v>4477.2</v>
      </c>
      <c r="V85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55">
        <f>IF(amazon[[#This Row],[Rating_Count]]&lt;1000,1, 0)</f>
        <v>0</v>
      </c>
      <c r="X855" s="3">
        <f>VALUE(amazon[[#This Row],[Rating]]*amazon[[#This Row],[Rating_Count]])</f>
        <v>4477.2</v>
      </c>
    </row>
    <row r="856" spans="1:24" x14ac:dyDescent="0.2">
      <c r="A856" t="s">
        <v>6792</v>
      </c>
      <c r="B856" t="s">
        <v>11719</v>
      </c>
      <c r="C856" t="s">
        <v>11249</v>
      </c>
      <c r="D856" s="2">
        <v>341</v>
      </c>
      <c r="E856" s="2">
        <v>450</v>
      </c>
      <c r="F856" s="2">
        <v>0.24</v>
      </c>
      <c r="G856" s="2">
        <v>4.3</v>
      </c>
      <c r="H856" s="3">
        <v>2493</v>
      </c>
      <c r="I856" t="s">
        <v>6793</v>
      </c>
      <c r="J856" t="s">
        <v>6794</v>
      </c>
      <c r="K856" t="s">
        <v>6795</v>
      </c>
      <c r="L856" t="s">
        <v>6796</v>
      </c>
      <c r="M856" t="s">
        <v>6797</v>
      </c>
      <c r="N856" t="s">
        <v>6798</v>
      </c>
      <c r="O856" t="s">
        <v>6799</v>
      </c>
      <c r="P856" t="s">
        <v>6800</v>
      </c>
      <c r="Q856" t="str">
        <f>IF(amazon[[#This Row],[Discount_Percentage]] &gt;= 50, "Yes", "No")</f>
        <v>No</v>
      </c>
      <c r="R856" s="3">
        <f>amazon[[#This Row],[Actual_Price]]*amazon[[#This Row],[Rating_Count]]</f>
        <v>1121850</v>
      </c>
      <c r="S856" s="7">
        <f>IF(amazon[[#This Row],[Discount_Percentage]]&gt;=0.5, 1,0)</f>
        <v>0</v>
      </c>
      <c r="T856" s="1" t="str">
        <f>IF(amazon[[#This Row],[Discounted_Price]]&lt;200, "₹200", IF(amazon[[#This Row],[Discounted_Price]]&lt;= 500, "₹200–₹500", "&gt;₹500"))</f>
        <v>₹200–₹500</v>
      </c>
      <c r="U856" s="3">
        <f>amazon[[#This Row],[Rating]]*amazon[[#This Row],[Rating_Count]]</f>
        <v>10719.9</v>
      </c>
      <c r="V85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56">
        <f>IF(amazon[[#This Row],[Rating_Count]]&lt;1000,1, 0)</f>
        <v>0</v>
      </c>
      <c r="X856" s="3">
        <f>VALUE(amazon[[#This Row],[Rating]]*amazon[[#This Row],[Rating_Count]])</f>
        <v>10719.9</v>
      </c>
    </row>
    <row r="857" spans="1:24" x14ac:dyDescent="0.2">
      <c r="A857" t="s">
        <v>6801</v>
      </c>
      <c r="B857" t="s">
        <v>11323</v>
      </c>
      <c r="C857" t="s">
        <v>11244</v>
      </c>
      <c r="D857" s="2">
        <v>2499</v>
      </c>
      <c r="E857" s="2">
        <v>3999</v>
      </c>
      <c r="F857" s="2">
        <v>0.38</v>
      </c>
      <c r="G857" s="2">
        <v>4.4000000000000004</v>
      </c>
      <c r="H857" s="3">
        <v>12679</v>
      </c>
      <c r="I857" t="s">
        <v>6802</v>
      </c>
      <c r="J857" t="s">
        <v>6803</v>
      </c>
      <c r="K857" t="s">
        <v>6804</v>
      </c>
      <c r="L857" t="s">
        <v>6805</v>
      </c>
      <c r="M857" t="s">
        <v>6806</v>
      </c>
      <c r="N857" t="s">
        <v>6807</v>
      </c>
      <c r="O857" t="s">
        <v>4637</v>
      </c>
      <c r="P857" t="s">
        <v>6808</v>
      </c>
      <c r="Q857" t="str">
        <f>IF(amazon[[#This Row],[Discount_Percentage]] &gt;= 50, "Yes", "No")</f>
        <v>No</v>
      </c>
      <c r="R857" s="3">
        <f>amazon[[#This Row],[Actual_Price]]*amazon[[#This Row],[Rating_Count]]</f>
        <v>50703321</v>
      </c>
      <c r="S857" s="7">
        <f>IF(amazon[[#This Row],[Discount_Percentage]]&gt;=0.5, 1,0)</f>
        <v>0</v>
      </c>
      <c r="T857" s="1" t="str">
        <f>IF(amazon[[#This Row],[Discounted_Price]]&lt;200, "₹200", IF(amazon[[#This Row],[Discounted_Price]]&lt;= 500, "₹200–₹500", "&gt;₹500"))</f>
        <v>&gt;₹500</v>
      </c>
      <c r="U857" s="3">
        <f>amazon[[#This Row],[Rating]]*amazon[[#This Row],[Rating_Count]]</f>
        <v>55787.600000000006</v>
      </c>
      <c r="V85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57">
        <f>IF(amazon[[#This Row],[Rating_Count]]&lt;1000,1, 0)</f>
        <v>0</v>
      </c>
      <c r="X857" s="3">
        <f>VALUE(amazon[[#This Row],[Rating]]*amazon[[#This Row],[Rating_Count]])</f>
        <v>55787.600000000006</v>
      </c>
    </row>
    <row r="858" spans="1:24" x14ac:dyDescent="0.2">
      <c r="A858" t="s">
        <v>6809</v>
      </c>
      <c r="B858" t="s">
        <v>11698</v>
      </c>
      <c r="C858" t="s">
        <v>11244</v>
      </c>
      <c r="D858" s="2">
        <v>5899</v>
      </c>
      <c r="E858" s="2">
        <v>7005</v>
      </c>
      <c r="F858" s="2">
        <v>0.16</v>
      </c>
      <c r="G858" s="2">
        <v>3.6</v>
      </c>
      <c r="H858" s="3">
        <v>4199</v>
      </c>
      <c r="I858" t="s">
        <v>6810</v>
      </c>
      <c r="J858" t="s">
        <v>6811</v>
      </c>
      <c r="K858" t="s">
        <v>6812</v>
      </c>
      <c r="L858" t="s">
        <v>6813</v>
      </c>
      <c r="M858" t="s">
        <v>6814</v>
      </c>
      <c r="N858" t="s">
        <v>6815</v>
      </c>
      <c r="O858" t="s">
        <v>6816</v>
      </c>
      <c r="P858" t="s">
        <v>6817</v>
      </c>
      <c r="Q858" t="str">
        <f>IF(amazon[[#This Row],[Discount_Percentage]] &gt;= 50, "Yes", "No")</f>
        <v>No</v>
      </c>
      <c r="R858" s="3">
        <f>amazon[[#This Row],[Actual_Price]]*amazon[[#This Row],[Rating_Count]]</f>
        <v>29413995</v>
      </c>
      <c r="S858" s="7">
        <f>IF(amazon[[#This Row],[Discount_Percentage]]&gt;=0.5, 1,0)</f>
        <v>0</v>
      </c>
      <c r="T858" s="1" t="str">
        <f>IF(amazon[[#This Row],[Discounted_Price]]&lt;200, "₹200", IF(amazon[[#This Row],[Discounted_Price]]&lt;= 500, "₹200–₹500", "&gt;₹500"))</f>
        <v>&gt;₹500</v>
      </c>
      <c r="U858" s="3">
        <f>amazon[[#This Row],[Rating]]*amazon[[#This Row],[Rating_Count]]</f>
        <v>15116.4</v>
      </c>
      <c r="V85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58">
        <f>IF(amazon[[#This Row],[Rating_Count]]&lt;1000,1, 0)</f>
        <v>0</v>
      </c>
      <c r="X858" s="3">
        <f>VALUE(amazon[[#This Row],[Rating]]*amazon[[#This Row],[Rating_Count]])</f>
        <v>15116.4</v>
      </c>
    </row>
    <row r="859" spans="1:24" x14ac:dyDescent="0.2">
      <c r="A859" t="s">
        <v>6818</v>
      </c>
      <c r="B859" t="s">
        <v>11602</v>
      </c>
      <c r="C859" t="s">
        <v>11244</v>
      </c>
      <c r="D859" s="2">
        <v>1565</v>
      </c>
      <c r="E859" s="2">
        <v>2999</v>
      </c>
      <c r="F859" s="2">
        <v>0.48</v>
      </c>
      <c r="G859" s="2">
        <v>4</v>
      </c>
      <c r="H859" s="3">
        <v>11113</v>
      </c>
      <c r="I859" t="s">
        <v>6819</v>
      </c>
      <c r="J859" t="s">
        <v>6820</v>
      </c>
      <c r="K859" t="s">
        <v>6821</v>
      </c>
      <c r="L859" t="s">
        <v>6822</v>
      </c>
      <c r="M859" t="s">
        <v>6823</v>
      </c>
      <c r="N859" t="s">
        <v>6824</v>
      </c>
      <c r="O859" t="s">
        <v>6825</v>
      </c>
      <c r="P859" t="s">
        <v>6826</v>
      </c>
      <c r="Q859" t="str">
        <f>IF(amazon[[#This Row],[Discount_Percentage]] &gt;= 50, "Yes", "No")</f>
        <v>No</v>
      </c>
      <c r="R859" s="3">
        <f>amazon[[#This Row],[Actual_Price]]*amazon[[#This Row],[Rating_Count]]</f>
        <v>33327887</v>
      </c>
      <c r="S859" s="7">
        <f>IF(amazon[[#This Row],[Discount_Percentage]]&gt;=0.5, 1,0)</f>
        <v>0</v>
      </c>
      <c r="T859" s="1" t="str">
        <f>IF(amazon[[#This Row],[Discounted_Price]]&lt;200, "₹200", IF(amazon[[#This Row],[Discounted_Price]]&lt;= 500, "₹200–₹500", "&gt;₹500"))</f>
        <v>&gt;₹500</v>
      </c>
      <c r="U859" s="3">
        <f>amazon[[#This Row],[Rating]]*amazon[[#This Row],[Rating_Count]]</f>
        <v>44452</v>
      </c>
      <c r="V85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59">
        <f>IF(amazon[[#This Row],[Rating_Count]]&lt;1000,1, 0)</f>
        <v>0</v>
      </c>
      <c r="X859" s="3">
        <f>VALUE(amazon[[#This Row],[Rating]]*amazon[[#This Row],[Rating_Count]])</f>
        <v>44452</v>
      </c>
    </row>
    <row r="860" spans="1:24" x14ac:dyDescent="0.2">
      <c r="A860" t="s">
        <v>6827</v>
      </c>
      <c r="B860" t="s">
        <v>11736</v>
      </c>
      <c r="C860" t="s">
        <v>11248</v>
      </c>
      <c r="D860" s="2">
        <v>326</v>
      </c>
      <c r="E860" s="2">
        <v>799</v>
      </c>
      <c r="F860" s="2">
        <v>0.59</v>
      </c>
      <c r="G860" s="2">
        <v>4.4000000000000004</v>
      </c>
      <c r="H860" s="3">
        <v>10773</v>
      </c>
      <c r="I860" t="s">
        <v>6828</v>
      </c>
      <c r="J860" t="s">
        <v>6829</v>
      </c>
      <c r="K860" t="s">
        <v>6830</v>
      </c>
      <c r="L860" t="s">
        <v>6831</v>
      </c>
      <c r="M860" t="s">
        <v>6832</v>
      </c>
      <c r="N860" t="s">
        <v>6833</v>
      </c>
      <c r="O860" t="s">
        <v>6834</v>
      </c>
      <c r="P860" t="s">
        <v>6835</v>
      </c>
      <c r="Q860" t="str">
        <f>IF(amazon[[#This Row],[Discount_Percentage]] &gt;= 50, "Yes", "No")</f>
        <v>No</v>
      </c>
      <c r="R860" s="3">
        <f>amazon[[#This Row],[Actual_Price]]*amazon[[#This Row],[Rating_Count]]</f>
        <v>8607627</v>
      </c>
      <c r="S860" s="7">
        <f>IF(amazon[[#This Row],[Discount_Percentage]]&gt;=0.5, 1,0)</f>
        <v>1</v>
      </c>
      <c r="T860" s="1" t="str">
        <f>IF(amazon[[#This Row],[Discounted_Price]]&lt;200, "₹200", IF(amazon[[#This Row],[Discounted_Price]]&lt;= 500, "₹200–₹500", "&gt;₹500"))</f>
        <v>₹200–₹500</v>
      </c>
      <c r="U860" s="3">
        <f>amazon[[#This Row],[Rating]]*amazon[[#This Row],[Rating_Count]]</f>
        <v>47401.200000000004</v>
      </c>
      <c r="V86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60">
        <f>IF(amazon[[#This Row],[Rating_Count]]&lt;1000,1, 0)</f>
        <v>0</v>
      </c>
      <c r="X860" s="3">
        <f>VALUE(amazon[[#This Row],[Rating]]*amazon[[#This Row],[Rating_Count]])</f>
        <v>47401.200000000004</v>
      </c>
    </row>
    <row r="861" spans="1:24" x14ac:dyDescent="0.2">
      <c r="A861" t="s">
        <v>6836</v>
      </c>
      <c r="B861" t="s">
        <v>11737</v>
      </c>
      <c r="C861" t="s">
        <v>11244</v>
      </c>
      <c r="D861" s="2">
        <v>657</v>
      </c>
      <c r="E861" s="2">
        <v>999</v>
      </c>
      <c r="F861" s="2">
        <v>0.34</v>
      </c>
      <c r="G861" s="2">
        <v>4.3</v>
      </c>
      <c r="H861" s="3">
        <v>13944</v>
      </c>
      <c r="I861" t="s">
        <v>6837</v>
      </c>
      <c r="J861" t="s">
        <v>6838</v>
      </c>
      <c r="K861" t="s">
        <v>6839</v>
      </c>
      <c r="L861" t="s">
        <v>6840</v>
      </c>
      <c r="M861" t="s">
        <v>6841</v>
      </c>
      <c r="N861" t="s">
        <v>6842</v>
      </c>
      <c r="O861" t="s">
        <v>6843</v>
      </c>
      <c r="P861" t="s">
        <v>6844</v>
      </c>
      <c r="Q861" t="str">
        <f>IF(amazon[[#This Row],[Discount_Percentage]] &gt;= 50, "Yes", "No")</f>
        <v>No</v>
      </c>
      <c r="R861" s="3">
        <f>amazon[[#This Row],[Actual_Price]]*amazon[[#This Row],[Rating_Count]]</f>
        <v>13930056</v>
      </c>
      <c r="S861" s="7">
        <f>IF(amazon[[#This Row],[Discount_Percentage]]&gt;=0.5, 1,0)</f>
        <v>0</v>
      </c>
      <c r="T861" s="1" t="str">
        <f>IF(amazon[[#This Row],[Discounted_Price]]&lt;200, "₹200", IF(amazon[[#This Row],[Discounted_Price]]&lt;= 500, "₹200–₹500", "&gt;₹500"))</f>
        <v>&gt;₹500</v>
      </c>
      <c r="U861" s="3">
        <f>amazon[[#This Row],[Rating]]*amazon[[#This Row],[Rating_Count]]</f>
        <v>59959.199999999997</v>
      </c>
      <c r="V86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61">
        <f>IF(amazon[[#This Row],[Rating_Count]]&lt;1000,1, 0)</f>
        <v>0</v>
      </c>
      <c r="X861" s="3">
        <f>VALUE(amazon[[#This Row],[Rating]]*amazon[[#This Row],[Rating_Count]])</f>
        <v>59959.199999999997</v>
      </c>
    </row>
    <row r="862" spans="1:24" x14ac:dyDescent="0.2">
      <c r="A862" t="s">
        <v>6845</v>
      </c>
      <c r="B862" t="s">
        <v>11709</v>
      </c>
      <c r="C862" t="s">
        <v>11244</v>
      </c>
      <c r="D862" s="2">
        <v>1995</v>
      </c>
      <c r="E862" s="2">
        <v>2895</v>
      </c>
      <c r="F862" s="2">
        <v>0.31</v>
      </c>
      <c r="G862" s="2">
        <v>4.5999999999999996</v>
      </c>
      <c r="H862" s="3">
        <v>10760</v>
      </c>
      <c r="I862" t="s">
        <v>6846</v>
      </c>
      <c r="J862" t="s">
        <v>6847</v>
      </c>
      <c r="K862" t="s">
        <v>6848</v>
      </c>
      <c r="L862" t="s">
        <v>6849</v>
      </c>
      <c r="M862" t="s">
        <v>6850</v>
      </c>
      <c r="N862" t="s">
        <v>6851</v>
      </c>
      <c r="O862" t="s">
        <v>6852</v>
      </c>
      <c r="P862" t="s">
        <v>6853</v>
      </c>
      <c r="Q862" t="str">
        <f>IF(amazon[[#This Row],[Discount_Percentage]] &gt;= 50, "Yes", "No")</f>
        <v>No</v>
      </c>
      <c r="R862" s="3">
        <f>amazon[[#This Row],[Actual_Price]]*amazon[[#This Row],[Rating_Count]]</f>
        <v>31150200</v>
      </c>
      <c r="S862" s="7">
        <f>IF(amazon[[#This Row],[Discount_Percentage]]&gt;=0.5, 1,0)</f>
        <v>0</v>
      </c>
      <c r="T862" s="1" t="str">
        <f>IF(amazon[[#This Row],[Discounted_Price]]&lt;200, "₹200", IF(amazon[[#This Row],[Discounted_Price]]&lt;= 500, "₹200–₹500", "&gt;₹500"))</f>
        <v>&gt;₹500</v>
      </c>
      <c r="U862" s="3">
        <f>amazon[[#This Row],[Rating]]*amazon[[#This Row],[Rating_Count]]</f>
        <v>49495.999999999993</v>
      </c>
      <c r="V86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62">
        <f>IF(amazon[[#This Row],[Rating_Count]]&lt;1000,1, 0)</f>
        <v>0</v>
      </c>
      <c r="X862" s="3">
        <f>VALUE(amazon[[#This Row],[Rating]]*amazon[[#This Row],[Rating_Count]])</f>
        <v>49495.999999999993</v>
      </c>
    </row>
    <row r="863" spans="1:24" x14ac:dyDescent="0.2">
      <c r="A863" t="s">
        <v>6854</v>
      </c>
      <c r="B863" t="s">
        <v>11604</v>
      </c>
      <c r="C863" t="s">
        <v>11248</v>
      </c>
      <c r="D863" s="2">
        <v>1500</v>
      </c>
      <c r="E863" s="2">
        <v>1500</v>
      </c>
      <c r="F863" s="2">
        <v>0</v>
      </c>
      <c r="G863" s="2">
        <v>4.4000000000000004</v>
      </c>
      <c r="H863" s="3">
        <v>25996</v>
      </c>
      <c r="I863" t="s">
        <v>6855</v>
      </c>
      <c r="J863" t="s">
        <v>6856</v>
      </c>
      <c r="K863" t="s">
        <v>6857</v>
      </c>
      <c r="L863" t="s">
        <v>6858</v>
      </c>
      <c r="M863" t="s">
        <v>6859</v>
      </c>
      <c r="N863" t="s">
        <v>6860</v>
      </c>
      <c r="O863" t="s">
        <v>6861</v>
      </c>
      <c r="P863" t="s">
        <v>6862</v>
      </c>
      <c r="Q863" t="str">
        <f>IF(amazon[[#This Row],[Discount_Percentage]] &gt;= 50, "Yes", "No")</f>
        <v>No</v>
      </c>
      <c r="R863" s="3">
        <f>amazon[[#This Row],[Actual_Price]]*amazon[[#This Row],[Rating_Count]]</f>
        <v>38994000</v>
      </c>
      <c r="S863" s="7">
        <f>IF(amazon[[#This Row],[Discount_Percentage]]&gt;=0.5, 1,0)</f>
        <v>0</v>
      </c>
      <c r="T863" s="1" t="str">
        <f>IF(amazon[[#This Row],[Discounted_Price]]&lt;200, "₹200", IF(amazon[[#This Row],[Discounted_Price]]&lt;= 500, "₹200–₹500", "&gt;₹500"))</f>
        <v>&gt;₹500</v>
      </c>
      <c r="U863" s="3">
        <f>amazon[[#This Row],[Rating]]*amazon[[#This Row],[Rating_Count]]</f>
        <v>114382.40000000001</v>
      </c>
      <c r="V86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63">
        <f>IF(amazon[[#This Row],[Rating_Count]]&lt;1000,1, 0)</f>
        <v>0</v>
      </c>
      <c r="X863" s="3">
        <f>VALUE(amazon[[#This Row],[Rating]]*amazon[[#This Row],[Rating_Count]])</f>
        <v>114382.40000000001</v>
      </c>
    </row>
    <row r="864" spans="1:24" x14ac:dyDescent="0.2">
      <c r="A864" t="s">
        <v>6863</v>
      </c>
      <c r="B864" t="s">
        <v>11674</v>
      </c>
      <c r="C864" t="s">
        <v>11244</v>
      </c>
      <c r="D864" s="2">
        <v>2640</v>
      </c>
      <c r="E864" s="2">
        <v>3195</v>
      </c>
      <c r="F864" s="2">
        <v>0.17</v>
      </c>
      <c r="G864" s="2">
        <v>4.5</v>
      </c>
      <c r="H864" s="3">
        <v>16146</v>
      </c>
      <c r="I864" t="s">
        <v>6864</v>
      </c>
      <c r="J864" t="s">
        <v>6865</v>
      </c>
      <c r="K864" t="s">
        <v>6866</v>
      </c>
      <c r="L864" t="s">
        <v>6867</v>
      </c>
      <c r="M864" t="s">
        <v>6868</v>
      </c>
      <c r="N864" t="s">
        <v>6869</v>
      </c>
      <c r="O864" t="s">
        <v>6870</v>
      </c>
      <c r="P864" t="s">
        <v>6871</v>
      </c>
      <c r="Q864" t="str">
        <f>IF(amazon[[#This Row],[Discount_Percentage]] &gt;= 50, "Yes", "No")</f>
        <v>No</v>
      </c>
      <c r="R864" s="3">
        <f>amazon[[#This Row],[Actual_Price]]*amazon[[#This Row],[Rating_Count]]</f>
        <v>51586470</v>
      </c>
      <c r="S864" s="7">
        <f>IF(amazon[[#This Row],[Discount_Percentage]]&gt;=0.5, 1,0)</f>
        <v>0</v>
      </c>
      <c r="T864" s="1" t="str">
        <f>IF(amazon[[#This Row],[Discounted_Price]]&lt;200, "₹200", IF(amazon[[#This Row],[Discounted_Price]]&lt;= 500, "₹200–₹500", "&gt;₹500"))</f>
        <v>&gt;₹500</v>
      </c>
      <c r="U864" s="3">
        <f>amazon[[#This Row],[Rating]]*amazon[[#This Row],[Rating_Count]]</f>
        <v>72657</v>
      </c>
      <c r="V86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64">
        <f>IF(amazon[[#This Row],[Rating_Count]]&lt;1000,1, 0)</f>
        <v>0</v>
      </c>
      <c r="X864" s="3">
        <f>VALUE(amazon[[#This Row],[Rating]]*amazon[[#This Row],[Rating_Count]])</f>
        <v>72657</v>
      </c>
    </row>
    <row r="865" spans="1:24" x14ac:dyDescent="0.2">
      <c r="A865" t="s">
        <v>6872</v>
      </c>
      <c r="B865" t="s">
        <v>11721</v>
      </c>
      <c r="C865" t="s">
        <v>11244</v>
      </c>
      <c r="D865" s="2">
        <v>5299</v>
      </c>
      <c r="E865" s="2">
        <v>6355</v>
      </c>
      <c r="F865" s="2">
        <v>0.17</v>
      </c>
      <c r="G865" s="2">
        <v>3.9</v>
      </c>
      <c r="H865" s="3">
        <v>8280</v>
      </c>
      <c r="I865" t="s">
        <v>6873</v>
      </c>
      <c r="J865" t="s">
        <v>6874</v>
      </c>
      <c r="K865" t="s">
        <v>6875</v>
      </c>
      <c r="L865" t="s">
        <v>6876</v>
      </c>
      <c r="M865" t="s">
        <v>6877</v>
      </c>
      <c r="N865" t="s">
        <v>6878</v>
      </c>
      <c r="O865" t="s">
        <v>6879</v>
      </c>
      <c r="P865" t="s">
        <v>6880</v>
      </c>
      <c r="Q865" t="str">
        <f>IF(amazon[[#This Row],[Discount_Percentage]] &gt;= 50, "Yes", "No")</f>
        <v>No</v>
      </c>
      <c r="R865" s="3">
        <f>amazon[[#This Row],[Actual_Price]]*amazon[[#This Row],[Rating_Count]]</f>
        <v>52619400</v>
      </c>
      <c r="S865" s="7">
        <f>IF(amazon[[#This Row],[Discount_Percentage]]&gt;=0.5, 1,0)</f>
        <v>0</v>
      </c>
      <c r="T865" s="1" t="str">
        <f>IF(amazon[[#This Row],[Discounted_Price]]&lt;200, "₹200", IF(amazon[[#This Row],[Discounted_Price]]&lt;= 500, "₹200–₹500", "&gt;₹500"))</f>
        <v>&gt;₹500</v>
      </c>
      <c r="U865" s="3">
        <f>amazon[[#This Row],[Rating]]*amazon[[#This Row],[Rating_Count]]</f>
        <v>32292</v>
      </c>
      <c r="V86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65">
        <f>IF(amazon[[#This Row],[Rating_Count]]&lt;1000,1, 0)</f>
        <v>0</v>
      </c>
      <c r="X865" s="3">
        <f>VALUE(amazon[[#This Row],[Rating]]*amazon[[#This Row],[Rating_Count]])</f>
        <v>32292</v>
      </c>
    </row>
    <row r="866" spans="1:24" x14ac:dyDescent="0.2">
      <c r="A866" t="s">
        <v>6881</v>
      </c>
      <c r="B866" t="s">
        <v>11738</v>
      </c>
      <c r="C866" t="s">
        <v>11244</v>
      </c>
      <c r="D866" s="2">
        <v>1990</v>
      </c>
      <c r="E866" s="2">
        <v>2999</v>
      </c>
      <c r="F866" s="2">
        <v>0.34</v>
      </c>
      <c r="G866" s="2">
        <v>4.3</v>
      </c>
      <c r="H866" s="3">
        <v>14237</v>
      </c>
      <c r="I866" t="s">
        <v>6882</v>
      </c>
      <c r="J866" t="s">
        <v>6883</v>
      </c>
      <c r="K866" t="s">
        <v>6884</v>
      </c>
      <c r="L866" t="s">
        <v>6885</v>
      </c>
      <c r="M866" t="s">
        <v>6886</v>
      </c>
      <c r="N866" t="s">
        <v>6887</v>
      </c>
      <c r="O866" t="s">
        <v>6888</v>
      </c>
      <c r="P866" t="s">
        <v>6889</v>
      </c>
      <c r="Q866" t="str">
        <f>IF(amazon[[#This Row],[Discount_Percentage]] &gt;= 50, "Yes", "No")</f>
        <v>No</v>
      </c>
      <c r="R866" s="3">
        <f>amazon[[#This Row],[Actual_Price]]*amazon[[#This Row],[Rating_Count]]</f>
        <v>42696763</v>
      </c>
      <c r="S866" s="7">
        <f>IF(amazon[[#This Row],[Discount_Percentage]]&gt;=0.5, 1,0)</f>
        <v>0</v>
      </c>
      <c r="T866" s="1" t="str">
        <f>IF(amazon[[#This Row],[Discounted_Price]]&lt;200, "₹200", IF(amazon[[#This Row],[Discounted_Price]]&lt;= 500, "₹200–₹500", "&gt;₹500"))</f>
        <v>&gt;₹500</v>
      </c>
      <c r="U866" s="3">
        <f>amazon[[#This Row],[Rating]]*amazon[[#This Row],[Rating_Count]]</f>
        <v>61219.1</v>
      </c>
      <c r="V86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66">
        <f>IF(amazon[[#This Row],[Rating_Count]]&lt;1000,1, 0)</f>
        <v>0</v>
      </c>
      <c r="X866" s="3">
        <f>VALUE(amazon[[#This Row],[Rating]]*amazon[[#This Row],[Rating_Count]])</f>
        <v>61219.1</v>
      </c>
    </row>
    <row r="867" spans="1:24" x14ac:dyDescent="0.2">
      <c r="A867" t="s">
        <v>6890</v>
      </c>
      <c r="B867" t="s">
        <v>11739</v>
      </c>
      <c r="C867" t="s">
        <v>11248</v>
      </c>
      <c r="D867" s="2">
        <v>1289</v>
      </c>
      <c r="E867" s="2">
        <v>1499</v>
      </c>
      <c r="F867" s="2">
        <v>0.14000000000000001</v>
      </c>
      <c r="G867" s="2">
        <v>4.5</v>
      </c>
      <c r="H867" s="3">
        <v>20668</v>
      </c>
      <c r="I867" t="s">
        <v>6891</v>
      </c>
      <c r="J867" t="s">
        <v>6892</v>
      </c>
      <c r="K867" t="s">
        <v>6893</v>
      </c>
      <c r="L867" t="s">
        <v>6894</v>
      </c>
      <c r="M867" t="s">
        <v>6895</v>
      </c>
      <c r="N867" t="s">
        <v>6896</v>
      </c>
      <c r="O867" t="s">
        <v>6897</v>
      </c>
      <c r="P867" t="s">
        <v>6898</v>
      </c>
      <c r="Q867" t="str">
        <f>IF(amazon[[#This Row],[Discount_Percentage]] &gt;= 50, "Yes", "No")</f>
        <v>No</v>
      </c>
      <c r="R867" s="3">
        <f>amazon[[#This Row],[Actual_Price]]*amazon[[#This Row],[Rating_Count]]</f>
        <v>30981332</v>
      </c>
      <c r="S867" s="7">
        <f>IF(amazon[[#This Row],[Discount_Percentage]]&gt;=0.5, 1,0)</f>
        <v>0</v>
      </c>
      <c r="T867" s="1" t="str">
        <f>IF(amazon[[#This Row],[Discounted_Price]]&lt;200, "₹200", IF(amazon[[#This Row],[Discounted_Price]]&lt;= 500, "₹200–₹500", "&gt;₹500"))</f>
        <v>&gt;₹500</v>
      </c>
      <c r="U867" s="3">
        <f>amazon[[#This Row],[Rating]]*amazon[[#This Row],[Rating_Count]]</f>
        <v>93006</v>
      </c>
      <c r="V86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67">
        <f>IF(amazon[[#This Row],[Rating_Count]]&lt;1000,1, 0)</f>
        <v>0</v>
      </c>
      <c r="X867" s="3">
        <f>VALUE(amazon[[#This Row],[Rating]]*amazon[[#This Row],[Rating_Count]])</f>
        <v>93006</v>
      </c>
    </row>
    <row r="868" spans="1:24" x14ac:dyDescent="0.2">
      <c r="A868" t="s">
        <v>6899</v>
      </c>
      <c r="B868" t="s">
        <v>11584</v>
      </c>
      <c r="C868" t="s">
        <v>11249</v>
      </c>
      <c r="D868" s="2">
        <v>165</v>
      </c>
      <c r="E868" s="2">
        <v>165</v>
      </c>
      <c r="F868" s="2">
        <v>0</v>
      </c>
      <c r="G868" s="2">
        <v>4.5</v>
      </c>
      <c r="H868" s="3">
        <v>1674</v>
      </c>
      <c r="I868" t="s">
        <v>6900</v>
      </c>
      <c r="J868" t="s">
        <v>6901</v>
      </c>
      <c r="K868" t="s">
        <v>6902</v>
      </c>
      <c r="L868" t="s">
        <v>6903</v>
      </c>
      <c r="M868" t="s">
        <v>6904</v>
      </c>
      <c r="N868" t="s">
        <v>6905</v>
      </c>
      <c r="O868" t="s">
        <v>6906</v>
      </c>
      <c r="P868" t="s">
        <v>6907</v>
      </c>
      <c r="Q868" t="str">
        <f>IF(amazon[[#This Row],[Discount_Percentage]] &gt;= 50, "Yes", "No")</f>
        <v>No</v>
      </c>
      <c r="R868" s="3">
        <f>amazon[[#This Row],[Actual_Price]]*amazon[[#This Row],[Rating_Count]]</f>
        <v>276210</v>
      </c>
      <c r="S868" s="7">
        <f>IF(amazon[[#This Row],[Discount_Percentage]]&gt;=0.5, 1,0)</f>
        <v>0</v>
      </c>
      <c r="T868" s="1" t="str">
        <f>IF(amazon[[#This Row],[Discounted_Price]]&lt;200, "₹200", IF(amazon[[#This Row],[Discounted_Price]]&lt;= 500, "₹200–₹500", "&gt;₹500"))</f>
        <v>₹200</v>
      </c>
      <c r="U868" s="3">
        <f>amazon[[#This Row],[Rating]]*amazon[[#This Row],[Rating_Count]]</f>
        <v>7533</v>
      </c>
      <c r="V86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68">
        <f>IF(amazon[[#This Row],[Rating_Count]]&lt;1000,1, 0)</f>
        <v>0</v>
      </c>
      <c r="X868" s="3">
        <f>VALUE(amazon[[#This Row],[Rating]]*amazon[[#This Row],[Rating_Count]])</f>
        <v>7533</v>
      </c>
    </row>
    <row r="869" spans="1:24" x14ac:dyDescent="0.2">
      <c r="A869" t="s">
        <v>6908</v>
      </c>
      <c r="B869" t="s">
        <v>11740</v>
      </c>
      <c r="C869" t="s">
        <v>11244</v>
      </c>
      <c r="D869" s="2">
        <v>1699</v>
      </c>
      <c r="E869" s="2">
        <v>3499</v>
      </c>
      <c r="F869" s="2">
        <v>0.51</v>
      </c>
      <c r="G869" s="2">
        <v>3.6</v>
      </c>
      <c r="H869" s="3">
        <v>7689</v>
      </c>
      <c r="I869" t="s">
        <v>6909</v>
      </c>
      <c r="J869" t="s">
        <v>6910</v>
      </c>
      <c r="K869" t="s">
        <v>6911</v>
      </c>
      <c r="L869" t="s">
        <v>6912</v>
      </c>
      <c r="M869" t="s">
        <v>6913</v>
      </c>
      <c r="N869" t="s">
        <v>6914</v>
      </c>
      <c r="O869" t="s">
        <v>6915</v>
      </c>
      <c r="P869" t="s">
        <v>6916</v>
      </c>
      <c r="Q869" t="str">
        <f>IF(amazon[[#This Row],[Discount_Percentage]] &gt;= 50, "Yes", "No")</f>
        <v>No</v>
      </c>
      <c r="R869" s="3">
        <f>amazon[[#This Row],[Actual_Price]]*amazon[[#This Row],[Rating_Count]]</f>
        <v>26903811</v>
      </c>
      <c r="S869" s="7">
        <f>IF(amazon[[#This Row],[Discount_Percentage]]&gt;=0.5, 1,0)</f>
        <v>1</v>
      </c>
      <c r="T869" s="1" t="str">
        <f>IF(amazon[[#This Row],[Discounted_Price]]&lt;200, "₹200", IF(amazon[[#This Row],[Discounted_Price]]&lt;= 500, "₹200–₹500", "&gt;₹500"))</f>
        <v>&gt;₹500</v>
      </c>
      <c r="U869" s="3">
        <f>amazon[[#This Row],[Rating]]*amazon[[#This Row],[Rating_Count]]</f>
        <v>27680.400000000001</v>
      </c>
      <c r="V86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69">
        <f>IF(amazon[[#This Row],[Rating_Count]]&lt;1000,1, 0)</f>
        <v>0</v>
      </c>
      <c r="X869" s="3">
        <f>VALUE(amazon[[#This Row],[Rating]]*amazon[[#This Row],[Rating_Count]])</f>
        <v>27680.400000000001</v>
      </c>
    </row>
    <row r="870" spans="1:24" x14ac:dyDescent="0.2">
      <c r="A870" t="s">
        <v>6917</v>
      </c>
      <c r="B870" t="s">
        <v>11741</v>
      </c>
      <c r="C870" t="s">
        <v>11248</v>
      </c>
      <c r="D870" s="2">
        <v>2299</v>
      </c>
      <c r="E870" s="2">
        <v>7500</v>
      </c>
      <c r="F870" s="2">
        <v>0.69</v>
      </c>
      <c r="G870" s="2">
        <v>4.0999999999999996</v>
      </c>
      <c r="H870" s="3">
        <v>5554</v>
      </c>
      <c r="I870" t="s">
        <v>6918</v>
      </c>
      <c r="J870" t="s">
        <v>6919</v>
      </c>
      <c r="K870" t="s">
        <v>6920</v>
      </c>
      <c r="L870" t="s">
        <v>6921</v>
      </c>
      <c r="M870" t="s">
        <v>6922</v>
      </c>
      <c r="N870" t="s">
        <v>6923</v>
      </c>
      <c r="O870" t="s">
        <v>6924</v>
      </c>
      <c r="P870" t="s">
        <v>6925</v>
      </c>
      <c r="Q870" t="str">
        <f>IF(amazon[[#This Row],[Discount_Percentage]] &gt;= 50, "Yes", "No")</f>
        <v>No</v>
      </c>
      <c r="R870" s="3">
        <f>amazon[[#This Row],[Actual_Price]]*amazon[[#This Row],[Rating_Count]]</f>
        <v>41655000</v>
      </c>
      <c r="S870" s="7">
        <f>IF(amazon[[#This Row],[Discount_Percentage]]&gt;=0.5, 1,0)</f>
        <v>1</v>
      </c>
      <c r="T870" s="1" t="str">
        <f>IF(amazon[[#This Row],[Discounted_Price]]&lt;200, "₹200", IF(amazon[[#This Row],[Discounted_Price]]&lt;= 500, "₹200–₹500", "&gt;₹500"))</f>
        <v>&gt;₹500</v>
      </c>
      <c r="U870" s="3">
        <f>amazon[[#This Row],[Rating]]*amazon[[#This Row],[Rating_Count]]</f>
        <v>22771.399999999998</v>
      </c>
      <c r="V87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70">
        <f>IF(amazon[[#This Row],[Rating_Count]]&lt;1000,1, 0)</f>
        <v>0</v>
      </c>
      <c r="X870" s="3">
        <f>VALUE(amazon[[#This Row],[Rating]]*amazon[[#This Row],[Rating_Count]])</f>
        <v>22771.399999999998</v>
      </c>
    </row>
    <row r="871" spans="1:24" x14ac:dyDescent="0.2">
      <c r="A871" t="s">
        <v>6926</v>
      </c>
      <c r="B871" t="s">
        <v>11623</v>
      </c>
      <c r="C871" t="s">
        <v>11244</v>
      </c>
      <c r="D871" s="2">
        <v>39</v>
      </c>
      <c r="E871" s="2">
        <v>39</v>
      </c>
      <c r="F871" s="2">
        <v>0</v>
      </c>
      <c r="G871" s="2">
        <v>3.8</v>
      </c>
      <c r="H871" s="3">
        <v>3344</v>
      </c>
      <c r="I871" t="s">
        <v>6927</v>
      </c>
      <c r="J871" t="s">
        <v>6928</v>
      </c>
      <c r="K871" t="s">
        <v>6929</v>
      </c>
      <c r="L871" t="s">
        <v>6930</v>
      </c>
      <c r="M871" t="s">
        <v>6931</v>
      </c>
      <c r="N871" t="s">
        <v>6932</v>
      </c>
      <c r="O871" t="s">
        <v>6933</v>
      </c>
      <c r="P871" t="s">
        <v>6934</v>
      </c>
      <c r="Q871" t="str">
        <f>IF(amazon[[#This Row],[Discount_Percentage]] &gt;= 50, "Yes", "No")</f>
        <v>No</v>
      </c>
      <c r="R871" s="3">
        <f>amazon[[#This Row],[Actual_Price]]*amazon[[#This Row],[Rating_Count]]</f>
        <v>130416</v>
      </c>
      <c r="S871" s="7">
        <f>IF(amazon[[#This Row],[Discount_Percentage]]&gt;=0.5, 1,0)</f>
        <v>0</v>
      </c>
      <c r="T871" s="1" t="str">
        <f>IF(amazon[[#This Row],[Discounted_Price]]&lt;200, "₹200", IF(amazon[[#This Row],[Discounted_Price]]&lt;= 500, "₹200–₹500", "&gt;₹500"))</f>
        <v>₹200</v>
      </c>
      <c r="U871" s="3">
        <f>amazon[[#This Row],[Rating]]*amazon[[#This Row],[Rating_Count]]</f>
        <v>12707.199999999999</v>
      </c>
      <c r="V87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71">
        <f>IF(amazon[[#This Row],[Rating_Count]]&lt;1000,1, 0)</f>
        <v>0</v>
      </c>
      <c r="X871" s="3">
        <f>VALUE(amazon[[#This Row],[Rating]]*amazon[[#This Row],[Rating_Count]])</f>
        <v>12707.199999999999</v>
      </c>
    </row>
    <row r="872" spans="1:24" x14ac:dyDescent="0.2">
      <c r="A872" t="s">
        <v>6935</v>
      </c>
      <c r="B872" t="s">
        <v>11742</v>
      </c>
      <c r="C872" t="s">
        <v>11244</v>
      </c>
      <c r="D872" s="2">
        <v>26999</v>
      </c>
      <c r="E872" s="2">
        <v>37999</v>
      </c>
      <c r="F872" s="2">
        <v>0.28999999999999998</v>
      </c>
      <c r="G872" s="2">
        <v>4.5999999999999996</v>
      </c>
      <c r="H872" s="3">
        <v>2886</v>
      </c>
      <c r="I872" t="s">
        <v>6936</v>
      </c>
      <c r="J872" t="s">
        <v>6937</v>
      </c>
      <c r="K872" t="s">
        <v>6938</v>
      </c>
      <c r="L872" t="s">
        <v>6939</v>
      </c>
      <c r="M872" t="s">
        <v>6940</v>
      </c>
      <c r="N872" t="s">
        <v>6941</v>
      </c>
      <c r="O872" t="s">
        <v>6942</v>
      </c>
      <c r="P872" t="s">
        <v>6943</v>
      </c>
      <c r="Q872" t="str">
        <f>IF(amazon[[#This Row],[Discount_Percentage]] &gt;= 50, "Yes", "No")</f>
        <v>No</v>
      </c>
      <c r="R872" s="3">
        <f>amazon[[#This Row],[Actual_Price]]*amazon[[#This Row],[Rating_Count]]</f>
        <v>109665114</v>
      </c>
      <c r="S872" s="7">
        <f>IF(amazon[[#This Row],[Discount_Percentage]]&gt;=0.5, 1,0)</f>
        <v>0</v>
      </c>
      <c r="T872" s="1" t="str">
        <f>IF(amazon[[#This Row],[Discounted_Price]]&lt;200, "₹200", IF(amazon[[#This Row],[Discounted_Price]]&lt;= 500, "₹200–₹500", "&gt;₹500"))</f>
        <v>&gt;₹500</v>
      </c>
      <c r="U872" s="3">
        <f>amazon[[#This Row],[Rating]]*amazon[[#This Row],[Rating_Count]]</f>
        <v>13275.599999999999</v>
      </c>
      <c r="V87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72">
        <f>IF(amazon[[#This Row],[Rating_Count]]&lt;1000,1, 0)</f>
        <v>0</v>
      </c>
      <c r="X872" s="3">
        <f>VALUE(amazon[[#This Row],[Rating]]*amazon[[#This Row],[Rating_Count]])</f>
        <v>13275.599999999999</v>
      </c>
    </row>
    <row r="873" spans="1:24" x14ac:dyDescent="0.2">
      <c r="A873" t="s">
        <v>6944</v>
      </c>
      <c r="B873" t="s">
        <v>11743</v>
      </c>
      <c r="C873" t="s">
        <v>11248</v>
      </c>
      <c r="D873" s="2">
        <v>1490</v>
      </c>
      <c r="E873" s="2">
        <v>1990</v>
      </c>
      <c r="F873" s="2">
        <v>0.25</v>
      </c>
      <c r="G873" s="2">
        <v>4.0999999999999996</v>
      </c>
      <c r="H873" s="3">
        <v>98250</v>
      </c>
      <c r="I873" t="s">
        <v>6945</v>
      </c>
      <c r="J873" t="s">
        <v>6946</v>
      </c>
      <c r="K873" t="s">
        <v>6947</v>
      </c>
      <c r="L873" t="s">
        <v>6948</v>
      </c>
      <c r="M873" t="s">
        <v>6949</v>
      </c>
      <c r="N873" t="s">
        <v>6950</v>
      </c>
      <c r="O873" t="s">
        <v>6951</v>
      </c>
      <c r="P873" t="s">
        <v>6952</v>
      </c>
      <c r="Q873" t="str">
        <f>IF(amazon[[#This Row],[Discount_Percentage]] &gt;= 50, "Yes", "No")</f>
        <v>No</v>
      </c>
      <c r="R873" s="3">
        <f>amazon[[#This Row],[Actual_Price]]*amazon[[#This Row],[Rating_Count]]</f>
        <v>195517500</v>
      </c>
      <c r="S873" s="7">
        <f>IF(amazon[[#This Row],[Discount_Percentage]]&gt;=0.5, 1,0)</f>
        <v>0</v>
      </c>
      <c r="T873" s="1" t="str">
        <f>IF(amazon[[#This Row],[Discounted_Price]]&lt;200, "₹200", IF(amazon[[#This Row],[Discounted_Price]]&lt;= 500, "₹200–₹500", "&gt;₹500"))</f>
        <v>&gt;₹500</v>
      </c>
      <c r="U873" s="3">
        <f>amazon[[#This Row],[Rating]]*amazon[[#This Row],[Rating_Count]]</f>
        <v>402824.99999999994</v>
      </c>
      <c r="V87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73">
        <f>IF(amazon[[#This Row],[Rating_Count]]&lt;1000,1, 0)</f>
        <v>0</v>
      </c>
      <c r="X873" s="3">
        <f>VALUE(amazon[[#This Row],[Rating]]*amazon[[#This Row],[Rating_Count]])</f>
        <v>402824.99999999994</v>
      </c>
    </row>
    <row r="874" spans="1:24" x14ac:dyDescent="0.2">
      <c r="A874" t="s">
        <v>6953</v>
      </c>
      <c r="B874" t="s">
        <v>11744</v>
      </c>
      <c r="C874" t="s">
        <v>11244</v>
      </c>
      <c r="D874" s="2">
        <v>398</v>
      </c>
      <c r="E874" s="2">
        <v>1949</v>
      </c>
      <c r="F874" s="2">
        <v>0.8</v>
      </c>
      <c r="G874" s="2">
        <v>4</v>
      </c>
      <c r="H874" s="3">
        <v>75</v>
      </c>
      <c r="I874" t="s">
        <v>6954</v>
      </c>
      <c r="J874" t="s">
        <v>6955</v>
      </c>
      <c r="K874" t="s">
        <v>6956</v>
      </c>
      <c r="L874" t="s">
        <v>6957</v>
      </c>
      <c r="M874" t="s">
        <v>6958</v>
      </c>
      <c r="N874" t="s">
        <v>6959</v>
      </c>
      <c r="O874" t="s">
        <v>6960</v>
      </c>
      <c r="P874" t="s">
        <v>6961</v>
      </c>
      <c r="Q874" t="str">
        <f>IF(amazon[[#This Row],[Discount_Percentage]] &gt;= 50, "Yes", "No")</f>
        <v>No</v>
      </c>
      <c r="R874" s="3">
        <f>amazon[[#This Row],[Actual_Price]]*amazon[[#This Row],[Rating_Count]]</f>
        <v>146175</v>
      </c>
      <c r="S874" s="7">
        <f>IF(amazon[[#This Row],[Discount_Percentage]]&gt;=0.5, 1,0)</f>
        <v>1</v>
      </c>
      <c r="T874" s="1" t="str">
        <f>IF(amazon[[#This Row],[Discounted_Price]]&lt;200, "₹200", IF(amazon[[#This Row],[Discounted_Price]]&lt;= 500, "₹200–₹500", "&gt;₹500"))</f>
        <v>₹200–₹500</v>
      </c>
      <c r="U874" s="3">
        <f>amazon[[#This Row],[Rating]]*amazon[[#This Row],[Rating_Count]]</f>
        <v>300</v>
      </c>
      <c r="V87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74">
        <f>IF(amazon[[#This Row],[Rating_Count]]&lt;1000,1, 0)</f>
        <v>1</v>
      </c>
      <c r="X874" s="3">
        <f>VALUE(amazon[[#This Row],[Rating]]*amazon[[#This Row],[Rating_Count]])</f>
        <v>300</v>
      </c>
    </row>
    <row r="875" spans="1:24" x14ac:dyDescent="0.2">
      <c r="A875" t="s">
        <v>6962</v>
      </c>
      <c r="B875" t="s">
        <v>11745</v>
      </c>
      <c r="C875" t="s">
        <v>11244</v>
      </c>
      <c r="D875" s="2">
        <v>770</v>
      </c>
      <c r="E875" s="2">
        <v>1547</v>
      </c>
      <c r="F875" s="2">
        <v>0.5</v>
      </c>
      <c r="G875" s="2">
        <v>4.3</v>
      </c>
      <c r="H875" s="3">
        <v>2585</v>
      </c>
      <c r="I875" t="s">
        <v>6963</v>
      </c>
      <c r="J875" t="s">
        <v>6964</v>
      </c>
      <c r="K875" t="s">
        <v>6965</v>
      </c>
      <c r="L875" t="s">
        <v>6966</v>
      </c>
      <c r="M875" t="s">
        <v>6967</v>
      </c>
      <c r="N875" t="s">
        <v>6968</v>
      </c>
      <c r="O875" t="s">
        <v>6969</v>
      </c>
      <c r="P875" t="s">
        <v>6970</v>
      </c>
      <c r="Q875" t="str">
        <f>IF(amazon[[#This Row],[Discount_Percentage]] &gt;= 50, "Yes", "No")</f>
        <v>No</v>
      </c>
      <c r="R875" s="3">
        <f>amazon[[#This Row],[Actual_Price]]*amazon[[#This Row],[Rating_Count]]</f>
        <v>3998995</v>
      </c>
      <c r="S875" s="7">
        <f>IF(amazon[[#This Row],[Discount_Percentage]]&gt;=0.5, 1,0)</f>
        <v>1</v>
      </c>
      <c r="T875" s="1" t="str">
        <f>IF(amazon[[#This Row],[Discounted_Price]]&lt;200, "₹200", IF(amazon[[#This Row],[Discounted_Price]]&lt;= 500, "₹200–₹500", "&gt;₹500"))</f>
        <v>&gt;₹500</v>
      </c>
      <c r="U875" s="3">
        <f>amazon[[#This Row],[Rating]]*amazon[[#This Row],[Rating_Count]]</f>
        <v>11115.5</v>
      </c>
      <c r="V87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75">
        <f>IF(amazon[[#This Row],[Rating_Count]]&lt;1000,1, 0)</f>
        <v>0</v>
      </c>
      <c r="X875" s="3">
        <f>VALUE(amazon[[#This Row],[Rating]]*amazon[[#This Row],[Rating_Count]])</f>
        <v>11115.5</v>
      </c>
    </row>
    <row r="876" spans="1:24" x14ac:dyDescent="0.2">
      <c r="A876" t="s">
        <v>6971</v>
      </c>
      <c r="B876" t="s">
        <v>11746</v>
      </c>
      <c r="C876" t="s">
        <v>11248</v>
      </c>
      <c r="D876" s="2">
        <v>279</v>
      </c>
      <c r="E876" s="2">
        <v>1299</v>
      </c>
      <c r="F876" s="2">
        <v>0.79</v>
      </c>
      <c r="G876" s="2">
        <v>4</v>
      </c>
      <c r="H876" s="3">
        <v>5072</v>
      </c>
      <c r="I876" t="s">
        <v>6972</v>
      </c>
      <c r="J876" t="s">
        <v>6973</v>
      </c>
      <c r="K876" t="s">
        <v>6974</v>
      </c>
      <c r="L876" t="s">
        <v>6975</v>
      </c>
      <c r="M876" t="s">
        <v>6976</v>
      </c>
      <c r="N876" t="s">
        <v>6977</v>
      </c>
      <c r="O876" t="s">
        <v>6978</v>
      </c>
      <c r="P876" t="s">
        <v>6979</v>
      </c>
      <c r="Q876" t="str">
        <f>IF(amazon[[#This Row],[Discount_Percentage]] &gt;= 50, "Yes", "No")</f>
        <v>No</v>
      </c>
      <c r="R876" s="3">
        <f>amazon[[#This Row],[Actual_Price]]*amazon[[#This Row],[Rating_Count]]</f>
        <v>6588528</v>
      </c>
      <c r="S876" s="7">
        <f>IF(amazon[[#This Row],[Discount_Percentage]]&gt;=0.5, 1,0)</f>
        <v>1</v>
      </c>
      <c r="T876" s="1" t="str">
        <f>IF(amazon[[#This Row],[Discounted_Price]]&lt;200, "₹200", IF(amazon[[#This Row],[Discounted_Price]]&lt;= 500, "₹200–₹500", "&gt;₹500"))</f>
        <v>₹200–₹500</v>
      </c>
      <c r="U876" s="3">
        <f>amazon[[#This Row],[Rating]]*amazon[[#This Row],[Rating_Count]]</f>
        <v>20288</v>
      </c>
      <c r="V87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76">
        <f>IF(amazon[[#This Row],[Rating_Count]]&lt;1000,1, 0)</f>
        <v>0</v>
      </c>
      <c r="X876" s="3">
        <f>VALUE(amazon[[#This Row],[Rating]]*amazon[[#This Row],[Rating_Count]])</f>
        <v>20288</v>
      </c>
    </row>
    <row r="877" spans="1:24" x14ac:dyDescent="0.2">
      <c r="A877" t="s">
        <v>6980</v>
      </c>
      <c r="B877" t="s">
        <v>11347</v>
      </c>
      <c r="C877" t="s">
        <v>11246</v>
      </c>
      <c r="D877" s="2">
        <v>249</v>
      </c>
      <c r="E877" s="2">
        <v>599</v>
      </c>
      <c r="F877" s="2">
        <v>0.57999999999999996</v>
      </c>
      <c r="G877" s="2">
        <v>4.5</v>
      </c>
      <c r="H877" s="3">
        <v>5985</v>
      </c>
      <c r="I877" t="s">
        <v>6981</v>
      </c>
      <c r="J877" t="s">
        <v>6982</v>
      </c>
      <c r="K877" t="s">
        <v>6983</v>
      </c>
      <c r="L877" t="s">
        <v>6984</v>
      </c>
      <c r="M877" t="s">
        <v>6985</v>
      </c>
      <c r="N877" t="s">
        <v>6986</v>
      </c>
      <c r="O877" t="s">
        <v>6987</v>
      </c>
      <c r="P877" t="s">
        <v>6988</v>
      </c>
      <c r="Q877" t="str">
        <f>IF(amazon[[#This Row],[Discount_Percentage]] &gt;= 50, "Yes", "No")</f>
        <v>No</v>
      </c>
      <c r="R877" s="3">
        <f>amazon[[#This Row],[Actual_Price]]*amazon[[#This Row],[Rating_Count]]</f>
        <v>3585015</v>
      </c>
      <c r="S877" s="7">
        <f>IF(amazon[[#This Row],[Discount_Percentage]]&gt;=0.5, 1,0)</f>
        <v>1</v>
      </c>
      <c r="T877" s="1" t="str">
        <f>IF(amazon[[#This Row],[Discounted_Price]]&lt;200, "₹200", IF(amazon[[#This Row],[Discounted_Price]]&lt;= 500, "₹200–₹500", "&gt;₹500"))</f>
        <v>₹200–₹500</v>
      </c>
      <c r="U877" s="3">
        <f>amazon[[#This Row],[Rating]]*amazon[[#This Row],[Rating_Count]]</f>
        <v>26932.5</v>
      </c>
      <c r="V87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77">
        <f>IF(amazon[[#This Row],[Rating_Count]]&lt;1000,1, 0)</f>
        <v>0</v>
      </c>
      <c r="X877" s="3">
        <f>VALUE(amazon[[#This Row],[Rating]]*amazon[[#This Row],[Rating_Count]])</f>
        <v>26932.5</v>
      </c>
    </row>
    <row r="878" spans="1:24" x14ac:dyDescent="0.2">
      <c r="A878" t="s">
        <v>6989</v>
      </c>
      <c r="B878" t="s">
        <v>11747</v>
      </c>
      <c r="C878" t="s">
        <v>11250</v>
      </c>
      <c r="D878" s="2">
        <v>230</v>
      </c>
      <c r="E878" s="2">
        <v>230</v>
      </c>
      <c r="F878" s="2">
        <v>0</v>
      </c>
      <c r="G878" s="2">
        <v>4.5</v>
      </c>
      <c r="H878" s="3">
        <v>9427</v>
      </c>
      <c r="I878" t="s">
        <v>6990</v>
      </c>
      <c r="J878" t="s">
        <v>6991</v>
      </c>
      <c r="K878" t="s">
        <v>6992</v>
      </c>
      <c r="L878" t="s">
        <v>6993</v>
      </c>
      <c r="M878" t="s">
        <v>6994</v>
      </c>
      <c r="N878" t="s">
        <v>6995</v>
      </c>
      <c r="O878" t="s">
        <v>6996</v>
      </c>
      <c r="P878" t="s">
        <v>6997</v>
      </c>
      <c r="Q878" t="str">
        <f>IF(amazon[[#This Row],[Discount_Percentage]] &gt;= 50, "Yes", "No")</f>
        <v>No</v>
      </c>
      <c r="R878" s="3">
        <f>amazon[[#This Row],[Actual_Price]]*amazon[[#This Row],[Rating_Count]]</f>
        <v>2168210</v>
      </c>
      <c r="S878" s="7">
        <f>IF(amazon[[#This Row],[Discount_Percentage]]&gt;=0.5, 1,0)</f>
        <v>0</v>
      </c>
      <c r="T878" s="1" t="str">
        <f>IF(amazon[[#This Row],[Discounted_Price]]&lt;200, "₹200", IF(amazon[[#This Row],[Discounted_Price]]&lt;= 500, "₹200–₹500", "&gt;₹500"))</f>
        <v>₹200–₹500</v>
      </c>
      <c r="U878" s="3">
        <f>amazon[[#This Row],[Rating]]*amazon[[#This Row],[Rating_Count]]</f>
        <v>42421.5</v>
      </c>
      <c r="V87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78">
        <f>IF(amazon[[#This Row],[Rating_Count]]&lt;1000,1, 0)</f>
        <v>0</v>
      </c>
      <c r="X878" s="3">
        <f>VALUE(amazon[[#This Row],[Rating]]*amazon[[#This Row],[Rating_Count]])</f>
        <v>42421.5</v>
      </c>
    </row>
    <row r="879" spans="1:24" x14ac:dyDescent="0.2">
      <c r="A879" t="s">
        <v>6998</v>
      </c>
      <c r="B879" t="s">
        <v>11748</v>
      </c>
      <c r="C879" t="s">
        <v>11244</v>
      </c>
      <c r="D879" s="2">
        <v>599</v>
      </c>
      <c r="E879" s="2">
        <v>700</v>
      </c>
      <c r="F879" s="2">
        <v>0.14000000000000001</v>
      </c>
      <c r="G879" s="2">
        <v>4.3</v>
      </c>
      <c r="H879" s="3">
        <v>2301</v>
      </c>
      <c r="I879" t="s">
        <v>6999</v>
      </c>
      <c r="J879" t="s">
        <v>7000</v>
      </c>
      <c r="K879" t="s">
        <v>7001</v>
      </c>
      <c r="L879" t="s">
        <v>7002</v>
      </c>
      <c r="M879" t="s">
        <v>7003</v>
      </c>
      <c r="N879" t="s">
        <v>7004</v>
      </c>
      <c r="O879" t="s">
        <v>7005</v>
      </c>
      <c r="P879" t="s">
        <v>7006</v>
      </c>
      <c r="Q879" t="str">
        <f>IF(amazon[[#This Row],[Discount_Percentage]] &gt;= 50, "Yes", "No")</f>
        <v>No</v>
      </c>
      <c r="R879" s="3">
        <f>amazon[[#This Row],[Actual_Price]]*amazon[[#This Row],[Rating_Count]]</f>
        <v>1610700</v>
      </c>
      <c r="S879" s="7">
        <f>IF(amazon[[#This Row],[Discount_Percentage]]&gt;=0.5, 1,0)</f>
        <v>0</v>
      </c>
      <c r="T879" s="1" t="str">
        <f>IF(amazon[[#This Row],[Discounted_Price]]&lt;200, "₹200", IF(amazon[[#This Row],[Discounted_Price]]&lt;= 500, "₹200–₹500", "&gt;₹500"))</f>
        <v>&gt;₹500</v>
      </c>
      <c r="U879" s="3">
        <f>amazon[[#This Row],[Rating]]*amazon[[#This Row],[Rating_Count]]</f>
        <v>9894.2999999999993</v>
      </c>
      <c r="V87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79">
        <f>IF(amazon[[#This Row],[Rating_Count]]&lt;1000,1, 0)</f>
        <v>0</v>
      </c>
      <c r="X879" s="3">
        <f>VALUE(amazon[[#This Row],[Rating]]*amazon[[#This Row],[Rating_Count]])</f>
        <v>9894.2999999999993</v>
      </c>
    </row>
    <row r="880" spans="1:24" x14ac:dyDescent="0.2">
      <c r="A880" t="s">
        <v>7007</v>
      </c>
      <c r="B880" t="s">
        <v>11749</v>
      </c>
      <c r="C880" t="s">
        <v>11244</v>
      </c>
      <c r="D880" s="2">
        <v>598</v>
      </c>
      <c r="E880" s="2">
        <v>1150</v>
      </c>
      <c r="F880" s="2">
        <v>0.48</v>
      </c>
      <c r="G880" s="2">
        <v>4.0999999999999996</v>
      </c>
      <c r="H880" s="3">
        <v>2535</v>
      </c>
      <c r="I880" t="s">
        <v>7008</v>
      </c>
      <c r="J880" t="s">
        <v>7009</v>
      </c>
      <c r="K880" t="s">
        <v>7010</v>
      </c>
      <c r="L880" t="s">
        <v>7011</v>
      </c>
      <c r="M880" t="s">
        <v>7012</v>
      </c>
      <c r="N880" t="s">
        <v>7013</v>
      </c>
      <c r="O880" t="s">
        <v>7014</v>
      </c>
      <c r="P880" t="s">
        <v>7015</v>
      </c>
      <c r="Q880" t="str">
        <f>IF(amazon[[#This Row],[Discount_Percentage]] &gt;= 50, "Yes", "No")</f>
        <v>No</v>
      </c>
      <c r="R880" s="3">
        <f>amazon[[#This Row],[Actual_Price]]*amazon[[#This Row],[Rating_Count]]</f>
        <v>2915250</v>
      </c>
      <c r="S880" s="7">
        <f>IF(amazon[[#This Row],[Discount_Percentage]]&gt;=0.5, 1,0)</f>
        <v>0</v>
      </c>
      <c r="T880" s="1" t="str">
        <f>IF(amazon[[#This Row],[Discounted_Price]]&lt;200, "₹200", IF(amazon[[#This Row],[Discounted_Price]]&lt;= 500, "₹200–₹500", "&gt;₹500"))</f>
        <v>&gt;₹500</v>
      </c>
      <c r="U880" s="3">
        <f>amazon[[#This Row],[Rating]]*amazon[[#This Row],[Rating_Count]]</f>
        <v>10393.5</v>
      </c>
      <c r="V88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80">
        <f>IF(amazon[[#This Row],[Rating_Count]]&lt;1000,1, 0)</f>
        <v>0</v>
      </c>
      <c r="X880" s="3">
        <f>VALUE(amazon[[#This Row],[Rating]]*amazon[[#This Row],[Rating_Count]])</f>
        <v>10393.5</v>
      </c>
    </row>
    <row r="881" spans="1:24" x14ac:dyDescent="0.2">
      <c r="A881" t="s">
        <v>7016</v>
      </c>
      <c r="B881" t="s">
        <v>11630</v>
      </c>
      <c r="C881" t="s">
        <v>11244</v>
      </c>
      <c r="D881" s="2">
        <v>399</v>
      </c>
      <c r="E881" s="2">
        <v>1499</v>
      </c>
      <c r="F881" s="2">
        <v>0.73</v>
      </c>
      <c r="G881" s="2">
        <v>4</v>
      </c>
      <c r="H881" s="3">
        <v>691</v>
      </c>
      <c r="I881" t="s">
        <v>7017</v>
      </c>
      <c r="J881" t="s">
        <v>7018</v>
      </c>
      <c r="K881" t="s">
        <v>7019</v>
      </c>
      <c r="L881" t="s">
        <v>7020</v>
      </c>
      <c r="M881" t="s">
        <v>7021</v>
      </c>
      <c r="N881" t="s">
        <v>7022</v>
      </c>
      <c r="O881" t="s">
        <v>7023</v>
      </c>
      <c r="P881" t="s">
        <v>7024</v>
      </c>
      <c r="Q881" t="str">
        <f>IF(amazon[[#This Row],[Discount_Percentage]] &gt;= 50, "Yes", "No")</f>
        <v>No</v>
      </c>
      <c r="R881" s="3">
        <f>amazon[[#This Row],[Actual_Price]]*amazon[[#This Row],[Rating_Count]]</f>
        <v>1035809</v>
      </c>
      <c r="S881" s="7">
        <f>IF(amazon[[#This Row],[Discount_Percentage]]&gt;=0.5, 1,0)</f>
        <v>1</v>
      </c>
      <c r="T881" s="1" t="str">
        <f>IF(amazon[[#This Row],[Discounted_Price]]&lt;200, "₹200", IF(amazon[[#This Row],[Discounted_Price]]&lt;= 500, "₹200–₹500", "&gt;₹500"))</f>
        <v>₹200–₹500</v>
      </c>
      <c r="U881" s="3">
        <f>amazon[[#This Row],[Rating]]*amazon[[#This Row],[Rating_Count]]</f>
        <v>2764</v>
      </c>
      <c r="V88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81">
        <f>IF(amazon[[#This Row],[Rating_Count]]&lt;1000,1, 0)</f>
        <v>1</v>
      </c>
      <c r="X881" s="3">
        <f>VALUE(amazon[[#This Row],[Rating]]*amazon[[#This Row],[Rating_Count]])</f>
        <v>2764</v>
      </c>
    </row>
    <row r="882" spans="1:24" x14ac:dyDescent="0.2">
      <c r="A882" t="s">
        <v>7025</v>
      </c>
      <c r="B882" t="s">
        <v>11750</v>
      </c>
      <c r="C882" t="s">
        <v>11244</v>
      </c>
      <c r="D882" s="2">
        <v>499</v>
      </c>
      <c r="E882" s="2">
        <v>1299</v>
      </c>
      <c r="F882" s="2">
        <v>0.62</v>
      </c>
      <c r="G882" s="2">
        <v>4.0999999999999996</v>
      </c>
      <c r="H882" s="3">
        <v>2740</v>
      </c>
      <c r="I882" t="s">
        <v>7026</v>
      </c>
      <c r="J882" t="s">
        <v>7027</v>
      </c>
      <c r="K882" t="s">
        <v>7028</v>
      </c>
      <c r="L882" t="s">
        <v>7029</v>
      </c>
      <c r="M882" t="s">
        <v>7030</v>
      </c>
      <c r="N882" t="s">
        <v>7031</v>
      </c>
      <c r="O882" t="s">
        <v>7032</v>
      </c>
      <c r="P882" t="s">
        <v>7033</v>
      </c>
      <c r="Q882" t="str">
        <f>IF(amazon[[#This Row],[Discount_Percentage]] &gt;= 50, "Yes", "No")</f>
        <v>No</v>
      </c>
      <c r="R882" s="3">
        <f>amazon[[#This Row],[Actual_Price]]*amazon[[#This Row],[Rating_Count]]</f>
        <v>3559260</v>
      </c>
      <c r="S882" s="7">
        <f>IF(amazon[[#This Row],[Discount_Percentage]]&gt;=0.5, 1,0)</f>
        <v>1</v>
      </c>
      <c r="T882" s="1" t="str">
        <f>IF(amazon[[#This Row],[Discounted_Price]]&lt;200, "₹200", IF(amazon[[#This Row],[Discounted_Price]]&lt;= 500, "₹200–₹500", "&gt;₹500"))</f>
        <v>₹200–₹500</v>
      </c>
      <c r="U882" s="3">
        <f>amazon[[#This Row],[Rating]]*amazon[[#This Row],[Rating_Count]]</f>
        <v>11233.999999999998</v>
      </c>
      <c r="V88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82">
        <f>IF(amazon[[#This Row],[Rating_Count]]&lt;1000,1, 0)</f>
        <v>0</v>
      </c>
      <c r="X882" s="3">
        <f>VALUE(amazon[[#This Row],[Rating]]*amazon[[#This Row],[Rating_Count]])</f>
        <v>11233.999999999998</v>
      </c>
    </row>
    <row r="883" spans="1:24" x14ac:dyDescent="0.2">
      <c r="A883" t="s">
        <v>7034</v>
      </c>
      <c r="B883" t="s">
        <v>11751</v>
      </c>
      <c r="C883" t="s">
        <v>11244</v>
      </c>
      <c r="D883" s="2">
        <v>579</v>
      </c>
      <c r="E883" s="2">
        <v>1090</v>
      </c>
      <c r="F883" s="2">
        <v>0.47</v>
      </c>
      <c r="G883" s="2">
        <v>4.4000000000000004</v>
      </c>
      <c r="H883" s="3">
        <v>3482</v>
      </c>
      <c r="I883" t="s">
        <v>7035</v>
      </c>
      <c r="J883" t="s">
        <v>7036</v>
      </c>
      <c r="K883" t="s">
        <v>7037</v>
      </c>
      <c r="L883" t="s">
        <v>7038</v>
      </c>
      <c r="M883" t="s">
        <v>7039</v>
      </c>
      <c r="N883" t="s">
        <v>7040</v>
      </c>
      <c r="O883" t="s">
        <v>7041</v>
      </c>
      <c r="P883" t="s">
        <v>7042</v>
      </c>
      <c r="Q883" t="str">
        <f>IF(amazon[[#This Row],[Discount_Percentage]] &gt;= 50, "Yes", "No")</f>
        <v>No</v>
      </c>
      <c r="R883" s="3">
        <f>amazon[[#This Row],[Actual_Price]]*amazon[[#This Row],[Rating_Count]]</f>
        <v>3795380</v>
      </c>
      <c r="S883" s="7">
        <f>IF(amazon[[#This Row],[Discount_Percentage]]&gt;=0.5, 1,0)</f>
        <v>0</v>
      </c>
      <c r="T883" s="1" t="str">
        <f>IF(amazon[[#This Row],[Discounted_Price]]&lt;200, "₹200", IF(amazon[[#This Row],[Discounted_Price]]&lt;= 500, "₹200–₹500", "&gt;₹500"))</f>
        <v>&gt;₹500</v>
      </c>
      <c r="U883" s="3">
        <f>amazon[[#This Row],[Rating]]*amazon[[#This Row],[Rating_Count]]</f>
        <v>15320.800000000001</v>
      </c>
      <c r="V88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83">
        <f>IF(amazon[[#This Row],[Rating_Count]]&lt;1000,1, 0)</f>
        <v>0</v>
      </c>
      <c r="X883" s="3">
        <f>VALUE(amazon[[#This Row],[Rating]]*amazon[[#This Row],[Rating_Count]])</f>
        <v>15320.800000000001</v>
      </c>
    </row>
    <row r="884" spans="1:24" x14ac:dyDescent="0.2">
      <c r="A884" t="s">
        <v>7043</v>
      </c>
      <c r="B884" t="s">
        <v>11752</v>
      </c>
      <c r="C884" t="s">
        <v>11249</v>
      </c>
      <c r="D884" s="2">
        <v>90</v>
      </c>
      <c r="E884" s="2">
        <v>100</v>
      </c>
      <c r="F884" s="2">
        <v>0.1</v>
      </c>
      <c r="G884" s="2">
        <v>4.0999999999999996</v>
      </c>
      <c r="H884" s="3">
        <v>6199</v>
      </c>
      <c r="I884" t="s">
        <v>7044</v>
      </c>
      <c r="J884" t="s">
        <v>7045</v>
      </c>
      <c r="K884" t="s">
        <v>7046</v>
      </c>
      <c r="L884" t="s">
        <v>7047</v>
      </c>
      <c r="M884" t="s">
        <v>7048</v>
      </c>
      <c r="N884" t="s">
        <v>7049</v>
      </c>
      <c r="O884" t="s">
        <v>7050</v>
      </c>
      <c r="P884" t="s">
        <v>7051</v>
      </c>
      <c r="Q884" t="str">
        <f>IF(amazon[[#This Row],[Discount_Percentage]] &gt;= 50, "Yes", "No")</f>
        <v>No</v>
      </c>
      <c r="R884" s="3">
        <f>amazon[[#This Row],[Actual_Price]]*amazon[[#This Row],[Rating_Count]]</f>
        <v>619900</v>
      </c>
      <c r="S884" s="7">
        <f>IF(amazon[[#This Row],[Discount_Percentage]]&gt;=0.5, 1,0)</f>
        <v>0</v>
      </c>
      <c r="T884" s="1" t="str">
        <f>IF(amazon[[#This Row],[Discounted_Price]]&lt;200, "₹200", IF(amazon[[#This Row],[Discounted_Price]]&lt;= 500, "₹200–₹500", "&gt;₹500"))</f>
        <v>₹200</v>
      </c>
      <c r="U884" s="3">
        <f>amazon[[#This Row],[Rating]]*amazon[[#This Row],[Rating_Count]]</f>
        <v>25415.899999999998</v>
      </c>
      <c r="V88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84">
        <f>IF(amazon[[#This Row],[Rating_Count]]&lt;1000,1, 0)</f>
        <v>0</v>
      </c>
      <c r="X884" s="3">
        <f>VALUE(amazon[[#This Row],[Rating]]*amazon[[#This Row],[Rating_Count]])</f>
        <v>25415.899999999998</v>
      </c>
    </row>
    <row r="885" spans="1:24" x14ac:dyDescent="0.2">
      <c r="A885" t="s">
        <v>7052</v>
      </c>
      <c r="B885" t="s">
        <v>11350</v>
      </c>
      <c r="C885" t="s">
        <v>11244</v>
      </c>
      <c r="D885" s="2">
        <v>899</v>
      </c>
      <c r="E885" s="2">
        <v>1999</v>
      </c>
      <c r="F885" s="2">
        <v>0.55000000000000004</v>
      </c>
      <c r="G885" s="2">
        <v>4.4000000000000004</v>
      </c>
      <c r="H885" s="3">
        <v>1667</v>
      </c>
      <c r="I885" t="s">
        <v>7053</v>
      </c>
      <c r="J885" t="s">
        <v>7054</v>
      </c>
      <c r="K885" t="s">
        <v>7055</v>
      </c>
      <c r="L885" t="s">
        <v>7056</v>
      </c>
      <c r="M885" t="s">
        <v>7057</v>
      </c>
      <c r="N885" t="s">
        <v>7058</v>
      </c>
      <c r="O885" t="s">
        <v>7059</v>
      </c>
      <c r="P885" t="s">
        <v>7060</v>
      </c>
      <c r="Q885" t="str">
        <f>IF(amazon[[#This Row],[Discount_Percentage]] &gt;= 50, "Yes", "No")</f>
        <v>No</v>
      </c>
      <c r="R885" s="3">
        <f>amazon[[#This Row],[Actual_Price]]*amazon[[#This Row],[Rating_Count]]</f>
        <v>3332333</v>
      </c>
      <c r="S885" s="7">
        <f>IF(amazon[[#This Row],[Discount_Percentage]]&gt;=0.5, 1,0)</f>
        <v>1</v>
      </c>
      <c r="T885" s="1" t="str">
        <f>IF(amazon[[#This Row],[Discounted_Price]]&lt;200, "₹200", IF(amazon[[#This Row],[Discounted_Price]]&lt;= 500, "₹200–₹500", "&gt;₹500"))</f>
        <v>&gt;₹500</v>
      </c>
      <c r="U885" s="3">
        <f>amazon[[#This Row],[Rating]]*amazon[[#This Row],[Rating_Count]]</f>
        <v>7334.8</v>
      </c>
      <c r="V88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85">
        <f>IF(amazon[[#This Row],[Rating_Count]]&lt;1000,1, 0)</f>
        <v>0</v>
      </c>
      <c r="X885" s="3">
        <f>VALUE(amazon[[#This Row],[Rating]]*amazon[[#This Row],[Rating_Count]])</f>
        <v>7334.8</v>
      </c>
    </row>
    <row r="886" spans="1:24" x14ac:dyDescent="0.2">
      <c r="A886" t="s">
        <v>7061</v>
      </c>
      <c r="B886" t="s">
        <v>11753</v>
      </c>
      <c r="C886" t="s">
        <v>11244</v>
      </c>
      <c r="D886" s="2">
        <v>1149</v>
      </c>
      <c r="E886" s="2">
        <v>1800</v>
      </c>
      <c r="F886" s="2">
        <v>0.36</v>
      </c>
      <c r="G886" s="2">
        <v>4.3</v>
      </c>
      <c r="H886" s="3">
        <v>4723</v>
      </c>
      <c r="I886" t="s">
        <v>7062</v>
      </c>
      <c r="J886" t="s">
        <v>7063</v>
      </c>
      <c r="K886" t="s">
        <v>7064</v>
      </c>
      <c r="L886" t="s">
        <v>7065</v>
      </c>
      <c r="M886" t="s">
        <v>7066</v>
      </c>
      <c r="N886" t="s">
        <v>7067</v>
      </c>
      <c r="O886" t="s">
        <v>7068</v>
      </c>
      <c r="P886" t="s">
        <v>7069</v>
      </c>
      <c r="Q886" t="str">
        <f>IF(amazon[[#This Row],[Discount_Percentage]] &gt;= 50, "Yes", "No")</f>
        <v>No</v>
      </c>
      <c r="R886" s="3">
        <f>amazon[[#This Row],[Actual_Price]]*amazon[[#This Row],[Rating_Count]]</f>
        <v>8501400</v>
      </c>
      <c r="S886" s="7">
        <f>IF(amazon[[#This Row],[Discount_Percentage]]&gt;=0.5, 1,0)</f>
        <v>0</v>
      </c>
      <c r="T886" s="1" t="str">
        <f>IF(amazon[[#This Row],[Discounted_Price]]&lt;200, "₹200", IF(amazon[[#This Row],[Discounted_Price]]&lt;= 500, "₹200–₹500", "&gt;₹500"))</f>
        <v>&gt;₹500</v>
      </c>
      <c r="U886" s="3">
        <f>amazon[[#This Row],[Rating]]*amazon[[#This Row],[Rating_Count]]</f>
        <v>20308.899999999998</v>
      </c>
      <c r="V88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86">
        <f>IF(amazon[[#This Row],[Rating_Count]]&lt;1000,1, 0)</f>
        <v>0</v>
      </c>
      <c r="X886" s="3">
        <f>VALUE(amazon[[#This Row],[Rating]]*amazon[[#This Row],[Rating_Count]])</f>
        <v>20308.899999999998</v>
      </c>
    </row>
    <row r="887" spans="1:24" x14ac:dyDescent="0.2">
      <c r="A887" t="s">
        <v>7070</v>
      </c>
      <c r="B887" t="s">
        <v>11754</v>
      </c>
      <c r="C887" t="s">
        <v>11244</v>
      </c>
      <c r="D887" s="2">
        <v>249</v>
      </c>
      <c r="E887" s="2">
        <v>499</v>
      </c>
      <c r="F887" s="2">
        <v>0.5</v>
      </c>
      <c r="G887" s="2">
        <v>4.2</v>
      </c>
      <c r="H887" s="3">
        <v>22860</v>
      </c>
      <c r="I887" t="s">
        <v>7071</v>
      </c>
      <c r="J887" t="s">
        <v>7072</v>
      </c>
      <c r="K887" t="s">
        <v>7073</v>
      </c>
      <c r="L887" t="s">
        <v>7074</v>
      </c>
      <c r="M887" t="s">
        <v>7075</v>
      </c>
      <c r="N887" t="s">
        <v>7076</v>
      </c>
      <c r="O887" t="s">
        <v>7077</v>
      </c>
      <c r="P887" t="s">
        <v>7078</v>
      </c>
      <c r="Q887" t="str">
        <f>IF(amazon[[#This Row],[Discount_Percentage]] &gt;= 50, "Yes", "No")</f>
        <v>No</v>
      </c>
      <c r="R887" s="3">
        <f>amazon[[#This Row],[Actual_Price]]*amazon[[#This Row],[Rating_Count]]</f>
        <v>11407140</v>
      </c>
      <c r="S887" s="7">
        <f>IF(amazon[[#This Row],[Discount_Percentage]]&gt;=0.5, 1,0)</f>
        <v>1</v>
      </c>
      <c r="T887" s="1" t="str">
        <f>IF(amazon[[#This Row],[Discounted_Price]]&lt;200, "₹200", IF(amazon[[#This Row],[Discounted_Price]]&lt;= 500, "₹200–₹500", "&gt;₹500"))</f>
        <v>₹200–₹500</v>
      </c>
      <c r="U887" s="3">
        <f>amazon[[#This Row],[Rating]]*amazon[[#This Row],[Rating_Count]]</f>
        <v>96012</v>
      </c>
      <c r="V88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87">
        <f>IF(amazon[[#This Row],[Rating_Count]]&lt;1000,1, 0)</f>
        <v>0</v>
      </c>
      <c r="X887" s="3">
        <f>VALUE(amazon[[#This Row],[Rating]]*amazon[[#This Row],[Rating_Count]])</f>
        <v>96012</v>
      </c>
    </row>
    <row r="888" spans="1:24" x14ac:dyDescent="0.2">
      <c r="A888" t="s">
        <v>7079</v>
      </c>
      <c r="B888" t="s">
        <v>11755</v>
      </c>
      <c r="C888" t="s">
        <v>11244</v>
      </c>
      <c r="D888" s="2">
        <v>39</v>
      </c>
      <c r="E888" s="2">
        <v>39</v>
      </c>
      <c r="F888" s="2">
        <v>0</v>
      </c>
      <c r="G888" s="2">
        <v>3.6</v>
      </c>
      <c r="H888" s="3">
        <v>13572</v>
      </c>
      <c r="I888" t="s">
        <v>6927</v>
      </c>
      <c r="J888" t="s">
        <v>7080</v>
      </c>
      <c r="K888" t="s">
        <v>7081</v>
      </c>
      <c r="L888" t="s">
        <v>7082</v>
      </c>
      <c r="M888" t="s">
        <v>7083</v>
      </c>
      <c r="N888" t="s">
        <v>7084</v>
      </c>
      <c r="O888" t="s">
        <v>7085</v>
      </c>
      <c r="P888" t="s">
        <v>7086</v>
      </c>
      <c r="Q888" t="str">
        <f>IF(amazon[[#This Row],[Discount_Percentage]] &gt;= 50, "Yes", "No")</f>
        <v>No</v>
      </c>
      <c r="R888" s="3">
        <f>amazon[[#This Row],[Actual_Price]]*amazon[[#This Row],[Rating_Count]]</f>
        <v>529308</v>
      </c>
      <c r="S888" s="7">
        <f>IF(amazon[[#This Row],[Discount_Percentage]]&gt;=0.5, 1,0)</f>
        <v>0</v>
      </c>
      <c r="T888" s="1" t="str">
        <f>IF(amazon[[#This Row],[Discounted_Price]]&lt;200, "₹200", IF(amazon[[#This Row],[Discounted_Price]]&lt;= 500, "₹200–₹500", "&gt;₹500"))</f>
        <v>₹200</v>
      </c>
      <c r="U888" s="3">
        <f>amazon[[#This Row],[Rating]]*amazon[[#This Row],[Rating_Count]]</f>
        <v>48859.200000000004</v>
      </c>
      <c r="V88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88">
        <f>IF(amazon[[#This Row],[Rating_Count]]&lt;1000,1, 0)</f>
        <v>0</v>
      </c>
      <c r="X888" s="3">
        <f>VALUE(amazon[[#This Row],[Rating]]*amazon[[#This Row],[Rating_Count]])</f>
        <v>48859.200000000004</v>
      </c>
    </row>
    <row r="889" spans="1:24" x14ac:dyDescent="0.2">
      <c r="A889" t="s">
        <v>7087</v>
      </c>
      <c r="B889" t="s">
        <v>11617</v>
      </c>
      <c r="C889" t="s">
        <v>11244</v>
      </c>
      <c r="D889" s="2">
        <v>1599</v>
      </c>
      <c r="E889" s="2">
        <v>3599</v>
      </c>
      <c r="F889" s="2">
        <v>0.56000000000000005</v>
      </c>
      <c r="G889" s="2">
        <v>4.2</v>
      </c>
      <c r="H889" s="3">
        <v>16182</v>
      </c>
      <c r="I889" t="s">
        <v>7088</v>
      </c>
      <c r="J889" t="s">
        <v>7089</v>
      </c>
      <c r="K889" t="s">
        <v>7090</v>
      </c>
      <c r="L889" t="s">
        <v>7091</v>
      </c>
      <c r="M889" t="s">
        <v>7092</v>
      </c>
      <c r="N889" t="s">
        <v>7093</v>
      </c>
      <c r="O889" t="s">
        <v>7094</v>
      </c>
      <c r="P889" t="s">
        <v>7095</v>
      </c>
      <c r="Q889" t="str">
        <f>IF(amazon[[#This Row],[Discount_Percentage]] &gt;= 50, "Yes", "No")</f>
        <v>No</v>
      </c>
      <c r="R889" s="3">
        <f>amazon[[#This Row],[Actual_Price]]*amazon[[#This Row],[Rating_Count]]</f>
        <v>58239018</v>
      </c>
      <c r="S889" s="7">
        <f>IF(amazon[[#This Row],[Discount_Percentage]]&gt;=0.5, 1,0)</f>
        <v>1</v>
      </c>
      <c r="T889" s="1" t="str">
        <f>IF(amazon[[#This Row],[Discounted_Price]]&lt;200, "₹200", IF(amazon[[#This Row],[Discounted_Price]]&lt;= 500, "₹200–₹500", "&gt;₹500"))</f>
        <v>&gt;₹500</v>
      </c>
      <c r="U889" s="3">
        <f>amazon[[#This Row],[Rating]]*amazon[[#This Row],[Rating_Count]]</f>
        <v>67964.400000000009</v>
      </c>
      <c r="V88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89">
        <f>IF(amazon[[#This Row],[Rating_Count]]&lt;1000,1, 0)</f>
        <v>0</v>
      </c>
      <c r="X889" s="3">
        <f>VALUE(amazon[[#This Row],[Rating]]*amazon[[#This Row],[Rating_Count]])</f>
        <v>67964.400000000009</v>
      </c>
    </row>
    <row r="890" spans="1:24" x14ac:dyDescent="0.2">
      <c r="A890" t="s">
        <v>7096</v>
      </c>
      <c r="B890" t="s">
        <v>11664</v>
      </c>
      <c r="C890" t="s">
        <v>11248</v>
      </c>
      <c r="D890" s="2">
        <v>1199</v>
      </c>
      <c r="E890" s="2">
        <v>3990</v>
      </c>
      <c r="F890" s="2">
        <v>0.7</v>
      </c>
      <c r="G890" s="2">
        <v>4.2</v>
      </c>
      <c r="H890" s="3">
        <v>2908</v>
      </c>
      <c r="I890" t="s">
        <v>7097</v>
      </c>
      <c r="J890" t="s">
        <v>7098</v>
      </c>
      <c r="K890" t="s">
        <v>7099</v>
      </c>
      <c r="L890" t="s">
        <v>7100</v>
      </c>
      <c r="M890" t="s">
        <v>7101</v>
      </c>
      <c r="N890" t="s">
        <v>7102</v>
      </c>
      <c r="O890" t="s">
        <v>7103</v>
      </c>
      <c r="P890" t="s">
        <v>7104</v>
      </c>
      <c r="Q890" t="str">
        <f>IF(amazon[[#This Row],[Discount_Percentage]] &gt;= 50, "Yes", "No")</f>
        <v>No</v>
      </c>
      <c r="R890" s="3">
        <f>amazon[[#This Row],[Actual_Price]]*amazon[[#This Row],[Rating_Count]]</f>
        <v>11602920</v>
      </c>
      <c r="S890" s="7">
        <f>IF(amazon[[#This Row],[Discount_Percentage]]&gt;=0.5, 1,0)</f>
        <v>1</v>
      </c>
      <c r="T890" s="1" t="str">
        <f>IF(amazon[[#This Row],[Discounted_Price]]&lt;200, "₹200", IF(amazon[[#This Row],[Discounted_Price]]&lt;= 500, "₹200–₹500", "&gt;₹500"))</f>
        <v>&gt;₹500</v>
      </c>
      <c r="U890" s="3">
        <f>amazon[[#This Row],[Rating]]*amazon[[#This Row],[Rating_Count]]</f>
        <v>12213.6</v>
      </c>
      <c r="V89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90">
        <f>IF(amazon[[#This Row],[Rating_Count]]&lt;1000,1, 0)</f>
        <v>0</v>
      </c>
      <c r="X890" s="3">
        <f>VALUE(amazon[[#This Row],[Rating]]*amazon[[#This Row],[Rating_Count]])</f>
        <v>12213.6</v>
      </c>
    </row>
    <row r="891" spans="1:24" x14ac:dyDescent="0.2">
      <c r="A891" t="s">
        <v>7105</v>
      </c>
      <c r="B891" t="s">
        <v>11756</v>
      </c>
      <c r="C891" t="s">
        <v>11244</v>
      </c>
      <c r="D891" s="2">
        <v>1099</v>
      </c>
      <c r="E891" s="2">
        <v>1499</v>
      </c>
      <c r="F891" s="2">
        <v>0.27</v>
      </c>
      <c r="G891" s="2">
        <v>4.2</v>
      </c>
      <c r="H891" s="3">
        <v>2375</v>
      </c>
      <c r="I891" t="s">
        <v>7106</v>
      </c>
      <c r="J891" t="s">
        <v>7107</v>
      </c>
      <c r="K891" t="s">
        <v>7108</v>
      </c>
      <c r="L891" t="s">
        <v>7109</v>
      </c>
      <c r="M891" t="s">
        <v>7110</v>
      </c>
      <c r="N891" t="s">
        <v>7111</v>
      </c>
      <c r="O891" t="s">
        <v>7112</v>
      </c>
      <c r="P891" t="s">
        <v>7113</v>
      </c>
      <c r="Q891" t="str">
        <f>IF(amazon[[#This Row],[Discount_Percentage]] &gt;= 50, "Yes", "No")</f>
        <v>No</v>
      </c>
      <c r="R891" s="3">
        <f>amazon[[#This Row],[Actual_Price]]*amazon[[#This Row],[Rating_Count]]</f>
        <v>3560125</v>
      </c>
      <c r="S891" s="7">
        <f>IF(amazon[[#This Row],[Discount_Percentage]]&gt;=0.5, 1,0)</f>
        <v>0</v>
      </c>
      <c r="T891" s="1" t="str">
        <f>IF(amazon[[#This Row],[Discounted_Price]]&lt;200, "₹200", IF(amazon[[#This Row],[Discounted_Price]]&lt;= 500, "₹200–₹500", "&gt;₹500"))</f>
        <v>&gt;₹500</v>
      </c>
      <c r="U891" s="3">
        <f>amazon[[#This Row],[Rating]]*amazon[[#This Row],[Rating_Count]]</f>
        <v>9975</v>
      </c>
      <c r="V89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91">
        <f>IF(amazon[[#This Row],[Rating_Count]]&lt;1000,1, 0)</f>
        <v>0</v>
      </c>
      <c r="X891" s="3">
        <f>VALUE(amazon[[#This Row],[Rating]]*amazon[[#This Row],[Rating_Count]])</f>
        <v>9975</v>
      </c>
    </row>
    <row r="892" spans="1:24" x14ac:dyDescent="0.2">
      <c r="A892" t="s">
        <v>7114</v>
      </c>
      <c r="B892" t="s">
        <v>11584</v>
      </c>
      <c r="C892" t="s">
        <v>11249</v>
      </c>
      <c r="D892" s="2">
        <v>120</v>
      </c>
      <c r="E892" s="2">
        <v>120</v>
      </c>
      <c r="F892" s="2">
        <v>0</v>
      </c>
      <c r="G892" s="2">
        <v>4.5</v>
      </c>
      <c r="H892" s="3">
        <v>4951</v>
      </c>
      <c r="I892" t="s">
        <v>7115</v>
      </c>
      <c r="J892" t="s">
        <v>7116</v>
      </c>
      <c r="K892" t="s">
        <v>7117</v>
      </c>
      <c r="L892" t="s">
        <v>7118</v>
      </c>
      <c r="M892" t="s">
        <v>7119</v>
      </c>
      <c r="N892" t="s">
        <v>7120</v>
      </c>
      <c r="O892" t="s">
        <v>7121</v>
      </c>
      <c r="P892" t="s">
        <v>7122</v>
      </c>
      <c r="Q892" t="str">
        <f>IF(amazon[[#This Row],[Discount_Percentage]] &gt;= 50, "Yes", "No")</f>
        <v>No</v>
      </c>
      <c r="R892" s="3">
        <f>amazon[[#This Row],[Actual_Price]]*amazon[[#This Row],[Rating_Count]]</f>
        <v>594120</v>
      </c>
      <c r="S892" s="7">
        <f>IF(amazon[[#This Row],[Discount_Percentage]]&gt;=0.5, 1,0)</f>
        <v>0</v>
      </c>
      <c r="T892" s="1" t="str">
        <f>IF(amazon[[#This Row],[Discounted_Price]]&lt;200, "₹200", IF(amazon[[#This Row],[Discounted_Price]]&lt;= 500, "₹200–₹500", "&gt;₹500"))</f>
        <v>₹200</v>
      </c>
      <c r="U892" s="3">
        <f>amazon[[#This Row],[Rating]]*amazon[[#This Row],[Rating_Count]]</f>
        <v>22279.5</v>
      </c>
      <c r="V89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92">
        <f>IF(amazon[[#This Row],[Rating_Count]]&lt;1000,1, 0)</f>
        <v>0</v>
      </c>
      <c r="X892" s="3">
        <f>VALUE(amazon[[#This Row],[Rating]]*amazon[[#This Row],[Rating_Count]])</f>
        <v>22279.5</v>
      </c>
    </row>
    <row r="893" spans="1:24" x14ac:dyDescent="0.2">
      <c r="A893" t="s">
        <v>7123</v>
      </c>
      <c r="B893" t="s">
        <v>11757</v>
      </c>
      <c r="C893" t="s">
        <v>11244</v>
      </c>
      <c r="D893" s="2">
        <v>1519</v>
      </c>
      <c r="E893" s="2">
        <v>3499</v>
      </c>
      <c r="F893" s="2">
        <v>0.56999999999999995</v>
      </c>
      <c r="G893" s="2">
        <v>4.3</v>
      </c>
      <c r="H893" s="3">
        <v>408</v>
      </c>
      <c r="I893" t="s">
        <v>7124</v>
      </c>
      <c r="J893" t="s">
        <v>7125</v>
      </c>
      <c r="K893" t="s">
        <v>7126</v>
      </c>
      <c r="L893" t="s">
        <v>7127</v>
      </c>
      <c r="M893" t="s">
        <v>7128</v>
      </c>
      <c r="N893" t="s">
        <v>7129</v>
      </c>
      <c r="O893" t="s">
        <v>7130</v>
      </c>
      <c r="P893" t="s">
        <v>7131</v>
      </c>
      <c r="Q893" t="str">
        <f>IF(amazon[[#This Row],[Discount_Percentage]] &gt;= 50, "Yes", "No")</f>
        <v>No</v>
      </c>
      <c r="R893" s="3">
        <f>amazon[[#This Row],[Actual_Price]]*amazon[[#This Row],[Rating_Count]]</f>
        <v>1427592</v>
      </c>
      <c r="S893" s="7">
        <f>IF(amazon[[#This Row],[Discount_Percentage]]&gt;=0.5, 1,0)</f>
        <v>1</v>
      </c>
      <c r="T893" s="1" t="str">
        <f>IF(amazon[[#This Row],[Discounted_Price]]&lt;200, "₹200", IF(amazon[[#This Row],[Discounted_Price]]&lt;= 500, "₹200–₹500", "&gt;₹500"))</f>
        <v>&gt;₹500</v>
      </c>
      <c r="U893" s="3">
        <f>amazon[[#This Row],[Rating]]*amazon[[#This Row],[Rating_Count]]</f>
        <v>1754.3999999999999</v>
      </c>
      <c r="V89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93">
        <f>IF(amazon[[#This Row],[Rating_Count]]&lt;1000,1, 0)</f>
        <v>1</v>
      </c>
      <c r="X893" s="3">
        <f>VALUE(amazon[[#This Row],[Rating]]*amazon[[#This Row],[Rating_Count]])</f>
        <v>1754.3999999999999</v>
      </c>
    </row>
    <row r="894" spans="1:24" x14ac:dyDescent="0.2">
      <c r="A894" t="s">
        <v>7132</v>
      </c>
      <c r="B894" t="s">
        <v>11758</v>
      </c>
      <c r="C894" t="s">
        <v>11249</v>
      </c>
      <c r="D894" s="2">
        <v>420</v>
      </c>
      <c r="E894" s="2">
        <v>420</v>
      </c>
      <c r="F894" s="2">
        <v>0</v>
      </c>
      <c r="G894" s="2">
        <v>4.2</v>
      </c>
      <c r="H894" s="3">
        <v>1926</v>
      </c>
      <c r="I894" t="s">
        <v>7133</v>
      </c>
      <c r="J894" t="s">
        <v>7134</v>
      </c>
      <c r="K894" t="s">
        <v>7135</v>
      </c>
      <c r="L894" t="s">
        <v>7136</v>
      </c>
      <c r="M894" t="s">
        <v>7137</v>
      </c>
      <c r="N894" t="s">
        <v>7138</v>
      </c>
      <c r="O894" t="s">
        <v>7139</v>
      </c>
      <c r="P894" t="s">
        <v>7140</v>
      </c>
      <c r="Q894" t="str">
        <f>IF(amazon[[#This Row],[Discount_Percentage]] &gt;= 50, "Yes", "No")</f>
        <v>No</v>
      </c>
      <c r="R894" s="3">
        <f>amazon[[#This Row],[Actual_Price]]*amazon[[#This Row],[Rating_Count]]</f>
        <v>808920</v>
      </c>
      <c r="S894" s="7">
        <f>IF(amazon[[#This Row],[Discount_Percentage]]&gt;=0.5, 1,0)</f>
        <v>0</v>
      </c>
      <c r="T894" s="1" t="str">
        <f>IF(amazon[[#This Row],[Discounted_Price]]&lt;200, "₹200", IF(amazon[[#This Row],[Discounted_Price]]&lt;= 500, "₹200–₹500", "&gt;₹500"))</f>
        <v>₹200–₹500</v>
      </c>
      <c r="U894" s="3">
        <f>amazon[[#This Row],[Rating]]*amazon[[#This Row],[Rating_Count]]</f>
        <v>8089.2000000000007</v>
      </c>
      <c r="V89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94">
        <f>IF(amazon[[#This Row],[Rating_Count]]&lt;1000,1, 0)</f>
        <v>0</v>
      </c>
      <c r="X894" s="3">
        <f>VALUE(amazon[[#This Row],[Rating]]*amazon[[#This Row],[Rating_Count]])</f>
        <v>8089.2000000000007</v>
      </c>
    </row>
    <row r="895" spans="1:24" x14ac:dyDescent="0.2">
      <c r="A895" t="s">
        <v>7141</v>
      </c>
      <c r="B895" t="s">
        <v>11759</v>
      </c>
      <c r="C895" t="s">
        <v>11249</v>
      </c>
      <c r="D895" s="2">
        <v>225</v>
      </c>
      <c r="E895" s="2">
        <v>225</v>
      </c>
      <c r="F895" s="2">
        <v>0</v>
      </c>
      <c r="G895" s="2">
        <v>4.0999999999999996</v>
      </c>
      <c r="H895" s="3">
        <v>4798</v>
      </c>
      <c r="I895" t="s">
        <v>7142</v>
      </c>
      <c r="J895" t="s">
        <v>7143</v>
      </c>
      <c r="K895" t="s">
        <v>7144</v>
      </c>
      <c r="L895" t="s">
        <v>7145</v>
      </c>
      <c r="M895" t="s">
        <v>7146</v>
      </c>
      <c r="N895" t="s">
        <v>7147</v>
      </c>
      <c r="O895" t="s">
        <v>7148</v>
      </c>
      <c r="P895" t="s">
        <v>7149</v>
      </c>
      <c r="Q895" t="str">
        <f>IF(amazon[[#This Row],[Discount_Percentage]] &gt;= 50, "Yes", "No")</f>
        <v>No</v>
      </c>
      <c r="R895" s="3">
        <f>amazon[[#This Row],[Actual_Price]]*amazon[[#This Row],[Rating_Count]]</f>
        <v>1079550</v>
      </c>
      <c r="S895" s="7">
        <f>IF(amazon[[#This Row],[Discount_Percentage]]&gt;=0.5, 1,0)</f>
        <v>0</v>
      </c>
      <c r="T895" s="1" t="str">
        <f>IF(amazon[[#This Row],[Discounted_Price]]&lt;200, "₹200", IF(amazon[[#This Row],[Discounted_Price]]&lt;= 500, "₹200–₹500", "&gt;₹500"))</f>
        <v>₹200–₹500</v>
      </c>
      <c r="U895" s="3">
        <f>amazon[[#This Row],[Rating]]*amazon[[#This Row],[Rating_Count]]</f>
        <v>19671.8</v>
      </c>
      <c r="V89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95">
        <f>IF(amazon[[#This Row],[Rating_Count]]&lt;1000,1, 0)</f>
        <v>0</v>
      </c>
      <c r="X895" s="3">
        <f>VALUE(amazon[[#This Row],[Rating]]*amazon[[#This Row],[Rating_Count]])</f>
        <v>19671.8</v>
      </c>
    </row>
    <row r="896" spans="1:24" x14ac:dyDescent="0.2">
      <c r="A896" t="s">
        <v>7150</v>
      </c>
      <c r="B896" t="s">
        <v>11760</v>
      </c>
      <c r="C896" t="s">
        <v>11244</v>
      </c>
      <c r="D896" s="2">
        <v>199</v>
      </c>
      <c r="E896" s="2">
        <v>799</v>
      </c>
      <c r="F896" s="2">
        <v>0.75</v>
      </c>
      <c r="G896" s="2">
        <v>4.0999999999999996</v>
      </c>
      <c r="H896" s="3">
        <v>7333</v>
      </c>
      <c r="I896" t="s">
        <v>7151</v>
      </c>
      <c r="J896" t="s">
        <v>7152</v>
      </c>
      <c r="K896" t="s">
        <v>7153</v>
      </c>
      <c r="L896" t="s">
        <v>7154</v>
      </c>
      <c r="M896" t="s">
        <v>7155</v>
      </c>
      <c r="N896" t="s">
        <v>7156</v>
      </c>
      <c r="O896" t="s">
        <v>7157</v>
      </c>
      <c r="P896" t="s">
        <v>7158</v>
      </c>
      <c r="Q896" t="str">
        <f>IF(amazon[[#This Row],[Discount_Percentage]] &gt;= 50, "Yes", "No")</f>
        <v>No</v>
      </c>
      <c r="R896" s="3">
        <f>amazon[[#This Row],[Actual_Price]]*amazon[[#This Row],[Rating_Count]]</f>
        <v>5859067</v>
      </c>
      <c r="S896" s="7">
        <f>IF(amazon[[#This Row],[Discount_Percentage]]&gt;=0.5, 1,0)</f>
        <v>1</v>
      </c>
      <c r="T896" s="1" t="str">
        <f>IF(amazon[[#This Row],[Discounted_Price]]&lt;200, "₹200", IF(amazon[[#This Row],[Discounted_Price]]&lt;= 500, "₹200–₹500", "&gt;₹500"))</f>
        <v>₹200</v>
      </c>
      <c r="U896" s="3">
        <f>amazon[[#This Row],[Rating]]*amazon[[#This Row],[Rating_Count]]</f>
        <v>30065.299999999996</v>
      </c>
      <c r="V89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96">
        <f>IF(amazon[[#This Row],[Rating_Count]]&lt;1000,1, 0)</f>
        <v>0</v>
      </c>
      <c r="X896" s="3">
        <f>VALUE(amazon[[#This Row],[Rating]]*amazon[[#This Row],[Rating_Count]])</f>
        <v>30065.299999999996</v>
      </c>
    </row>
    <row r="897" spans="1:24" x14ac:dyDescent="0.2">
      <c r="A897" t="s">
        <v>7159</v>
      </c>
      <c r="B897" t="s">
        <v>11761</v>
      </c>
      <c r="C897" t="s">
        <v>11244</v>
      </c>
      <c r="D897" s="2">
        <v>8349</v>
      </c>
      <c r="E897" s="2">
        <v>9625</v>
      </c>
      <c r="F897" s="2">
        <v>0.13</v>
      </c>
      <c r="G897" s="2">
        <v>3.8</v>
      </c>
      <c r="H897" s="3">
        <v>3652</v>
      </c>
      <c r="I897" t="s">
        <v>7160</v>
      </c>
      <c r="J897" t="s">
        <v>7161</v>
      </c>
      <c r="K897" t="s">
        <v>7162</v>
      </c>
      <c r="L897" t="s">
        <v>7163</v>
      </c>
      <c r="M897" t="s">
        <v>7164</v>
      </c>
      <c r="N897" t="s">
        <v>7165</v>
      </c>
      <c r="O897" t="s">
        <v>7166</v>
      </c>
      <c r="P897" t="s">
        <v>7167</v>
      </c>
      <c r="Q897" t="str">
        <f>IF(amazon[[#This Row],[Discount_Percentage]] &gt;= 50, "Yes", "No")</f>
        <v>No</v>
      </c>
      <c r="R897" s="3">
        <f>amazon[[#This Row],[Actual_Price]]*amazon[[#This Row],[Rating_Count]]</f>
        <v>35150500</v>
      </c>
      <c r="S897" s="7">
        <f>IF(amazon[[#This Row],[Discount_Percentage]]&gt;=0.5, 1,0)</f>
        <v>0</v>
      </c>
      <c r="T897" s="1" t="str">
        <f>IF(amazon[[#This Row],[Discounted_Price]]&lt;200, "₹200", IF(amazon[[#This Row],[Discounted_Price]]&lt;= 500, "₹200–₹500", "&gt;₹500"))</f>
        <v>&gt;₹500</v>
      </c>
      <c r="U897" s="3">
        <f>amazon[[#This Row],[Rating]]*amazon[[#This Row],[Rating_Count]]</f>
        <v>13877.599999999999</v>
      </c>
      <c r="V89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97">
        <f>IF(amazon[[#This Row],[Rating_Count]]&lt;1000,1, 0)</f>
        <v>0</v>
      </c>
      <c r="X897" s="3">
        <f>VALUE(amazon[[#This Row],[Rating]]*amazon[[#This Row],[Rating_Count]])</f>
        <v>13877.599999999999</v>
      </c>
    </row>
    <row r="898" spans="1:24" x14ac:dyDescent="0.2">
      <c r="A898" t="s">
        <v>7168</v>
      </c>
      <c r="B898" t="s">
        <v>11762</v>
      </c>
      <c r="C898" t="s">
        <v>11244</v>
      </c>
      <c r="D898" s="2">
        <v>3307</v>
      </c>
      <c r="E898" s="2">
        <v>6100</v>
      </c>
      <c r="F898" s="2">
        <v>0.46</v>
      </c>
      <c r="G898" s="2">
        <v>4.3</v>
      </c>
      <c r="H898" s="3">
        <v>2515</v>
      </c>
      <c r="I898" t="s">
        <v>7169</v>
      </c>
      <c r="J898" t="s">
        <v>7170</v>
      </c>
      <c r="K898" t="s">
        <v>7171</v>
      </c>
      <c r="L898" t="s">
        <v>7172</v>
      </c>
      <c r="M898" t="s">
        <v>7173</v>
      </c>
      <c r="N898" t="s">
        <v>7174</v>
      </c>
      <c r="O898" t="s">
        <v>7175</v>
      </c>
      <c r="P898" t="s">
        <v>7176</v>
      </c>
      <c r="Q898" t="str">
        <f>IF(amazon[[#This Row],[Discount_Percentage]] &gt;= 50, "Yes", "No")</f>
        <v>No</v>
      </c>
      <c r="R898" s="3">
        <f>amazon[[#This Row],[Actual_Price]]*amazon[[#This Row],[Rating_Count]]</f>
        <v>15341500</v>
      </c>
      <c r="S898" s="7">
        <f>IF(amazon[[#This Row],[Discount_Percentage]]&gt;=0.5, 1,0)</f>
        <v>0</v>
      </c>
      <c r="T898" s="1" t="str">
        <f>IF(amazon[[#This Row],[Discounted_Price]]&lt;200, "₹200", IF(amazon[[#This Row],[Discounted_Price]]&lt;= 500, "₹200–₹500", "&gt;₹500"))</f>
        <v>&gt;₹500</v>
      </c>
      <c r="U898" s="3">
        <f>amazon[[#This Row],[Rating]]*amazon[[#This Row],[Rating_Count]]</f>
        <v>10814.5</v>
      </c>
      <c r="V89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98">
        <f>IF(amazon[[#This Row],[Rating_Count]]&lt;1000,1, 0)</f>
        <v>0</v>
      </c>
      <c r="X898" s="3">
        <f>VALUE(amazon[[#This Row],[Rating]]*amazon[[#This Row],[Rating_Count]])</f>
        <v>10814.5</v>
      </c>
    </row>
    <row r="899" spans="1:24" x14ac:dyDescent="0.2">
      <c r="A899" t="s">
        <v>7177</v>
      </c>
      <c r="B899" t="s">
        <v>11763</v>
      </c>
      <c r="C899" t="s">
        <v>11244</v>
      </c>
      <c r="D899" s="2">
        <v>449</v>
      </c>
      <c r="E899" s="2">
        <v>1300</v>
      </c>
      <c r="F899" s="2">
        <v>0.65</v>
      </c>
      <c r="G899" s="2">
        <v>4.2</v>
      </c>
      <c r="H899" s="3">
        <v>4959</v>
      </c>
      <c r="I899" t="s">
        <v>7178</v>
      </c>
      <c r="J899" t="s">
        <v>7179</v>
      </c>
      <c r="K899" t="s">
        <v>7180</v>
      </c>
      <c r="L899" t="s">
        <v>7181</v>
      </c>
      <c r="M899" t="s">
        <v>7182</v>
      </c>
      <c r="N899" t="s">
        <v>7183</v>
      </c>
      <c r="O899" t="s">
        <v>7184</v>
      </c>
      <c r="P899" t="s">
        <v>7185</v>
      </c>
      <c r="Q899" t="str">
        <f>IF(amazon[[#This Row],[Discount_Percentage]] &gt;= 50, "Yes", "No")</f>
        <v>No</v>
      </c>
      <c r="R899" s="3">
        <f>amazon[[#This Row],[Actual_Price]]*amazon[[#This Row],[Rating_Count]]</f>
        <v>6446700</v>
      </c>
      <c r="S899" s="7">
        <f>IF(amazon[[#This Row],[Discount_Percentage]]&gt;=0.5, 1,0)</f>
        <v>1</v>
      </c>
      <c r="T899" s="1" t="str">
        <f>IF(amazon[[#This Row],[Discounted_Price]]&lt;200, "₹200", IF(amazon[[#This Row],[Discounted_Price]]&lt;= 500, "₹200–₹500", "&gt;₹500"))</f>
        <v>₹200–₹500</v>
      </c>
      <c r="U899" s="3">
        <f>amazon[[#This Row],[Rating]]*amazon[[#This Row],[Rating_Count]]</f>
        <v>20827.8</v>
      </c>
      <c r="V89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899">
        <f>IF(amazon[[#This Row],[Rating_Count]]&lt;1000,1, 0)</f>
        <v>0</v>
      </c>
      <c r="X899" s="3">
        <f>VALUE(amazon[[#This Row],[Rating]]*amazon[[#This Row],[Rating_Count]])</f>
        <v>20827.8</v>
      </c>
    </row>
    <row r="900" spans="1:24" x14ac:dyDescent="0.2">
      <c r="A900" t="s">
        <v>7186</v>
      </c>
      <c r="B900" t="s">
        <v>11302</v>
      </c>
      <c r="C900" t="s">
        <v>11248</v>
      </c>
      <c r="D900" s="2">
        <v>380</v>
      </c>
      <c r="E900" s="2">
        <v>400</v>
      </c>
      <c r="F900" s="2">
        <v>0.05</v>
      </c>
      <c r="G900" s="2">
        <v>4.4000000000000004</v>
      </c>
      <c r="H900" s="3">
        <v>2111</v>
      </c>
      <c r="I900" t="s">
        <v>7187</v>
      </c>
      <c r="J900" t="s">
        <v>7188</v>
      </c>
      <c r="K900" t="s">
        <v>7189</v>
      </c>
      <c r="L900" t="s">
        <v>7190</v>
      </c>
      <c r="M900" t="s">
        <v>7191</v>
      </c>
      <c r="N900" t="s">
        <v>7192</v>
      </c>
      <c r="O900" t="s">
        <v>7193</v>
      </c>
      <c r="P900" t="s">
        <v>7194</v>
      </c>
      <c r="Q900" t="str">
        <f>IF(amazon[[#This Row],[Discount_Percentage]] &gt;= 50, "Yes", "No")</f>
        <v>No</v>
      </c>
      <c r="R900" s="3">
        <f>amazon[[#This Row],[Actual_Price]]*amazon[[#This Row],[Rating_Count]]</f>
        <v>844400</v>
      </c>
      <c r="S900" s="7">
        <f>IF(amazon[[#This Row],[Discount_Percentage]]&gt;=0.5, 1,0)</f>
        <v>0</v>
      </c>
      <c r="T900" s="1" t="str">
        <f>IF(amazon[[#This Row],[Discounted_Price]]&lt;200, "₹200", IF(amazon[[#This Row],[Discounted_Price]]&lt;= 500, "₹200–₹500", "&gt;₹500"))</f>
        <v>₹200–₹500</v>
      </c>
      <c r="U900" s="3">
        <f>amazon[[#This Row],[Rating]]*amazon[[#This Row],[Rating_Count]]</f>
        <v>9288.4000000000015</v>
      </c>
      <c r="V90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00">
        <f>IF(amazon[[#This Row],[Rating_Count]]&lt;1000,1, 0)</f>
        <v>0</v>
      </c>
      <c r="X900" s="3">
        <f>VALUE(amazon[[#This Row],[Rating]]*amazon[[#This Row],[Rating_Count]])</f>
        <v>9288.4000000000015</v>
      </c>
    </row>
    <row r="901" spans="1:24" x14ac:dyDescent="0.2">
      <c r="A901" t="s">
        <v>7195</v>
      </c>
      <c r="B901" t="s">
        <v>11764</v>
      </c>
      <c r="C901" t="s">
        <v>11244</v>
      </c>
      <c r="D901" s="2">
        <v>499</v>
      </c>
      <c r="E901" s="2">
        <v>1399</v>
      </c>
      <c r="F901" s="2">
        <v>0.64</v>
      </c>
      <c r="G901" s="2">
        <v>3.9</v>
      </c>
      <c r="H901" s="3">
        <v>1462</v>
      </c>
      <c r="I901" t="s">
        <v>7196</v>
      </c>
      <c r="J901" t="s">
        <v>7197</v>
      </c>
      <c r="K901" t="s">
        <v>7198</v>
      </c>
      <c r="L901" t="s">
        <v>7199</v>
      </c>
      <c r="M901" t="s">
        <v>7200</v>
      </c>
      <c r="N901" t="s">
        <v>7201</v>
      </c>
      <c r="O901" t="s">
        <v>7202</v>
      </c>
      <c r="P901" t="s">
        <v>7203</v>
      </c>
      <c r="Q901" t="str">
        <f>IF(amazon[[#This Row],[Discount_Percentage]] &gt;= 50, "Yes", "No")</f>
        <v>No</v>
      </c>
      <c r="R901" s="3">
        <f>amazon[[#This Row],[Actual_Price]]*amazon[[#This Row],[Rating_Count]]</f>
        <v>2045338</v>
      </c>
      <c r="S901" s="7">
        <f>IF(amazon[[#This Row],[Discount_Percentage]]&gt;=0.5, 1,0)</f>
        <v>1</v>
      </c>
      <c r="T901" s="1" t="str">
        <f>IF(amazon[[#This Row],[Discounted_Price]]&lt;200, "₹200", IF(amazon[[#This Row],[Discounted_Price]]&lt;= 500, "₹200–₹500", "&gt;₹500"))</f>
        <v>₹200–₹500</v>
      </c>
      <c r="U901" s="3">
        <f>amazon[[#This Row],[Rating]]*amazon[[#This Row],[Rating_Count]]</f>
        <v>5701.8</v>
      </c>
      <c r="V90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01">
        <f>IF(amazon[[#This Row],[Rating_Count]]&lt;1000,1, 0)</f>
        <v>0</v>
      </c>
      <c r="X901" s="3">
        <f>VALUE(amazon[[#This Row],[Rating]]*amazon[[#This Row],[Rating_Count]])</f>
        <v>5701.8</v>
      </c>
    </row>
    <row r="902" spans="1:24" x14ac:dyDescent="0.2">
      <c r="A902" t="s">
        <v>7204</v>
      </c>
      <c r="B902" t="s">
        <v>11765</v>
      </c>
      <c r="C902" t="s">
        <v>11244</v>
      </c>
      <c r="D902" s="2">
        <v>37247</v>
      </c>
      <c r="E902" s="2">
        <v>59890</v>
      </c>
      <c r="F902" s="2">
        <v>0.38</v>
      </c>
      <c r="G902" s="2">
        <v>4</v>
      </c>
      <c r="H902" s="3">
        <v>323</v>
      </c>
      <c r="I902" t="s">
        <v>7205</v>
      </c>
      <c r="J902" t="s">
        <v>7206</v>
      </c>
      <c r="K902" t="s">
        <v>7207</v>
      </c>
      <c r="L902" t="s">
        <v>7208</v>
      </c>
      <c r="M902" t="s">
        <v>7209</v>
      </c>
      <c r="N902" t="s">
        <v>7210</v>
      </c>
      <c r="O902" t="s">
        <v>7211</v>
      </c>
      <c r="P902" t="s">
        <v>7212</v>
      </c>
      <c r="Q902" t="str">
        <f>IF(amazon[[#This Row],[Discount_Percentage]] &gt;= 50, "Yes", "No")</f>
        <v>No</v>
      </c>
      <c r="R902" s="3">
        <f>amazon[[#This Row],[Actual_Price]]*amazon[[#This Row],[Rating_Count]]</f>
        <v>19344470</v>
      </c>
      <c r="S902" s="7">
        <f>IF(amazon[[#This Row],[Discount_Percentage]]&gt;=0.5, 1,0)</f>
        <v>0</v>
      </c>
      <c r="T902" s="1" t="str">
        <f>IF(amazon[[#This Row],[Discounted_Price]]&lt;200, "₹200", IF(amazon[[#This Row],[Discounted_Price]]&lt;= 500, "₹200–₹500", "&gt;₹500"))</f>
        <v>&gt;₹500</v>
      </c>
      <c r="U902" s="3">
        <f>amazon[[#This Row],[Rating]]*amazon[[#This Row],[Rating_Count]]</f>
        <v>1292</v>
      </c>
      <c r="V90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02">
        <f>IF(amazon[[#This Row],[Rating_Count]]&lt;1000,1, 0)</f>
        <v>1</v>
      </c>
      <c r="X902" s="3">
        <f>VALUE(amazon[[#This Row],[Rating]]*amazon[[#This Row],[Rating_Count]])</f>
        <v>1292</v>
      </c>
    </row>
    <row r="903" spans="1:24" x14ac:dyDescent="0.2">
      <c r="A903" t="s">
        <v>7213</v>
      </c>
      <c r="B903" t="s">
        <v>11484</v>
      </c>
      <c r="C903" t="s">
        <v>11248</v>
      </c>
      <c r="D903" s="2">
        <v>849</v>
      </c>
      <c r="E903" s="2">
        <v>2490</v>
      </c>
      <c r="F903" s="2">
        <v>0.66</v>
      </c>
      <c r="G903" s="2">
        <v>4.2</v>
      </c>
      <c r="H903" s="3">
        <v>91188</v>
      </c>
      <c r="I903" t="s">
        <v>7214</v>
      </c>
      <c r="J903" t="s">
        <v>7215</v>
      </c>
      <c r="K903" t="s">
        <v>7216</v>
      </c>
      <c r="L903" t="s">
        <v>7217</v>
      </c>
      <c r="M903" t="s">
        <v>7218</v>
      </c>
      <c r="N903" t="s">
        <v>7219</v>
      </c>
      <c r="O903" t="s">
        <v>7220</v>
      </c>
      <c r="P903" t="s">
        <v>7221</v>
      </c>
      <c r="Q903" t="str">
        <f>IF(amazon[[#This Row],[Discount_Percentage]] &gt;= 50, "Yes", "No")</f>
        <v>No</v>
      </c>
      <c r="R903" s="3">
        <f>amazon[[#This Row],[Actual_Price]]*amazon[[#This Row],[Rating_Count]]</f>
        <v>227058120</v>
      </c>
      <c r="S903" s="7">
        <f>IF(amazon[[#This Row],[Discount_Percentage]]&gt;=0.5, 1,0)</f>
        <v>1</v>
      </c>
      <c r="T903" s="1" t="str">
        <f>IF(amazon[[#This Row],[Discounted_Price]]&lt;200, "₹200", IF(amazon[[#This Row],[Discounted_Price]]&lt;= 500, "₹200–₹500", "&gt;₹500"))</f>
        <v>&gt;₹500</v>
      </c>
      <c r="U903" s="3">
        <f>amazon[[#This Row],[Rating]]*amazon[[#This Row],[Rating_Count]]</f>
        <v>382989.60000000003</v>
      </c>
      <c r="V90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03">
        <f>IF(amazon[[#This Row],[Rating_Count]]&lt;1000,1, 0)</f>
        <v>0</v>
      </c>
      <c r="X903" s="3">
        <f>VALUE(amazon[[#This Row],[Rating]]*amazon[[#This Row],[Rating_Count]])</f>
        <v>382989.60000000003</v>
      </c>
    </row>
    <row r="904" spans="1:24" x14ac:dyDescent="0.2">
      <c r="A904" t="s">
        <v>7222</v>
      </c>
      <c r="B904" t="s">
        <v>11350</v>
      </c>
      <c r="C904" t="s">
        <v>11248</v>
      </c>
      <c r="D904" s="2">
        <v>799</v>
      </c>
      <c r="E904" s="2">
        <v>1999</v>
      </c>
      <c r="F904" s="2">
        <v>0.6</v>
      </c>
      <c r="G904" s="2">
        <v>3.7</v>
      </c>
      <c r="H904" s="3">
        <v>418</v>
      </c>
      <c r="I904" t="s">
        <v>7223</v>
      </c>
      <c r="J904" t="s">
        <v>7224</v>
      </c>
      <c r="K904" t="s">
        <v>7225</v>
      </c>
      <c r="L904" t="s">
        <v>7226</v>
      </c>
      <c r="M904" t="s">
        <v>7227</v>
      </c>
      <c r="N904" t="s">
        <v>7228</v>
      </c>
      <c r="O904" t="s">
        <v>7229</v>
      </c>
      <c r="P904" t="s">
        <v>7230</v>
      </c>
      <c r="Q904" t="str">
        <f>IF(amazon[[#This Row],[Discount_Percentage]] &gt;= 50, "Yes", "No")</f>
        <v>No</v>
      </c>
      <c r="R904" s="3">
        <f>amazon[[#This Row],[Actual_Price]]*amazon[[#This Row],[Rating_Count]]</f>
        <v>835582</v>
      </c>
      <c r="S904" s="7">
        <f>IF(amazon[[#This Row],[Discount_Percentage]]&gt;=0.5, 1,0)</f>
        <v>1</v>
      </c>
      <c r="T904" s="1" t="str">
        <f>IF(amazon[[#This Row],[Discounted_Price]]&lt;200, "₹200", IF(amazon[[#This Row],[Discounted_Price]]&lt;= 500, "₹200–₹500", "&gt;₹500"))</f>
        <v>&gt;₹500</v>
      </c>
      <c r="U904" s="3">
        <f>amazon[[#This Row],[Rating]]*amazon[[#This Row],[Rating_Count]]</f>
        <v>1546.6000000000001</v>
      </c>
      <c r="V90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04">
        <f>IF(amazon[[#This Row],[Rating_Count]]&lt;1000,1, 0)</f>
        <v>1</v>
      </c>
      <c r="X904" s="3">
        <f>VALUE(amazon[[#This Row],[Rating]]*amazon[[#This Row],[Rating_Count]])</f>
        <v>1546.6000000000001</v>
      </c>
    </row>
    <row r="905" spans="1:24" x14ac:dyDescent="0.2">
      <c r="A905" t="s">
        <v>7231</v>
      </c>
      <c r="B905" t="s">
        <v>11766</v>
      </c>
      <c r="C905" t="s">
        <v>11244</v>
      </c>
      <c r="D905" s="2">
        <v>298</v>
      </c>
      <c r="E905" s="2">
        <v>999</v>
      </c>
      <c r="F905" s="2">
        <v>0.7</v>
      </c>
      <c r="G905" s="2">
        <v>4.3</v>
      </c>
      <c r="H905" s="3">
        <v>1552</v>
      </c>
      <c r="I905" t="s">
        <v>7232</v>
      </c>
      <c r="J905" t="s">
        <v>7233</v>
      </c>
      <c r="K905" t="s">
        <v>7234</v>
      </c>
      <c r="L905" t="s">
        <v>7235</v>
      </c>
      <c r="M905" t="s">
        <v>7236</v>
      </c>
      <c r="N905" t="s">
        <v>7237</v>
      </c>
      <c r="O905" t="s">
        <v>7238</v>
      </c>
      <c r="P905" t="s">
        <v>7239</v>
      </c>
      <c r="Q905" t="str">
        <f>IF(amazon[[#This Row],[Discount_Percentage]] &gt;= 50, "Yes", "No")</f>
        <v>No</v>
      </c>
      <c r="R905" s="3">
        <f>amazon[[#This Row],[Actual_Price]]*amazon[[#This Row],[Rating_Count]]</f>
        <v>1550448</v>
      </c>
      <c r="S905" s="7">
        <f>IF(amazon[[#This Row],[Discount_Percentage]]&gt;=0.5, 1,0)</f>
        <v>1</v>
      </c>
      <c r="T905" s="1" t="str">
        <f>IF(amazon[[#This Row],[Discounted_Price]]&lt;200, "₹200", IF(amazon[[#This Row],[Discounted_Price]]&lt;= 500, "₹200–₹500", "&gt;₹500"))</f>
        <v>₹200–₹500</v>
      </c>
      <c r="U905" s="3">
        <f>amazon[[#This Row],[Rating]]*amazon[[#This Row],[Rating_Count]]</f>
        <v>6673.5999999999995</v>
      </c>
      <c r="V90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05">
        <f>IF(amazon[[#This Row],[Rating_Count]]&lt;1000,1, 0)</f>
        <v>0</v>
      </c>
      <c r="X905" s="3">
        <f>VALUE(amazon[[#This Row],[Rating]]*amazon[[#This Row],[Rating_Count]])</f>
        <v>6673.5999999999995</v>
      </c>
    </row>
    <row r="906" spans="1:24" x14ac:dyDescent="0.2">
      <c r="A906" t="s">
        <v>7240</v>
      </c>
      <c r="B906" t="s">
        <v>11640</v>
      </c>
      <c r="C906" t="s">
        <v>11248</v>
      </c>
      <c r="D906" s="2">
        <v>1499</v>
      </c>
      <c r="E906" s="2">
        <v>2999</v>
      </c>
      <c r="F906" s="2">
        <v>0.5</v>
      </c>
      <c r="G906" s="2">
        <v>4.0999999999999996</v>
      </c>
      <c r="H906" s="3">
        <v>25262</v>
      </c>
      <c r="I906" t="s">
        <v>7241</v>
      </c>
      <c r="J906" t="s">
        <v>7242</v>
      </c>
      <c r="K906" t="s">
        <v>7243</v>
      </c>
      <c r="L906" t="s">
        <v>7244</v>
      </c>
      <c r="M906" t="s">
        <v>7245</v>
      </c>
      <c r="N906" t="s">
        <v>7246</v>
      </c>
      <c r="O906" t="s">
        <v>7247</v>
      </c>
      <c r="P906" t="s">
        <v>7248</v>
      </c>
      <c r="Q906" t="str">
        <f>IF(amazon[[#This Row],[Discount_Percentage]] &gt;= 50, "Yes", "No")</f>
        <v>No</v>
      </c>
      <c r="R906" s="3">
        <f>amazon[[#This Row],[Actual_Price]]*amazon[[#This Row],[Rating_Count]]</f>
        <v>75760738</v>
      </c>
      <c r="S906" s="7">
        <f>IF(amazon[[#This Row],[Discount_Percentage]]&gt;=0.5, 1,0)</f>
        <v>1</v>
      </c>
      <c r="T906" s="1" t="str">
        <f>IF(amazon[[#This Row],[Discounted_Price]]&lt;200, "₹200", IF(amazon[[#This Row],[Discounted_Price]]&lt;= 500, "₹200–₹500", "&gt;₹500"))</f>
        <v>&gt;₹500</v>
      </c>
      <c r="U906" s="3">
        <f>amazon[[#This Row],[Rating]]*amazon[[#This Row],[Rating_Count]]</f>
        <v>103574.2</v>
      </c>
      <c r="V90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06">
        <f>IF(amazon[[#This Row],[Rating_Count]]&lt;1000,1, 0)</f>
        <v>0</v>
      </c>
      <c r="X906" s="3">
        <f>VALUE(amazon[[#This Row],[Rating]]*amazon[[#This Row],[Rating_Count]])</f>
        <v>103574.2</v>
      </c>
    </row>
    <row r="907" spans="1:24" x14ac:dyDescent="0.2">
      <c r="A907" t="s">
        <v>7249</v>
      </c>
      <c r="B907" t="s">
        <v>11767</v>
      </c>
      <c r="C907" t="s">
        <v>11250</v>
      </c>
      <c r="D907" s="2">
        <v>649</v>
      </c>
      <c r="E907" s="2">
        <v>1245</v>
      </c>
      <c r="F907" s="2">
        <v>0.48</v>
      </c>
      <c r="G907" s="2">
        <v>3.9</v>
      </c>
      <c r="H907" s="3">
        <v>123365</v>
      </c>
      <c r="I907" t="s">
        <v>7250</v>
      </c>
      <c r="J907" t="s">
        <v>7251</v>
      </c>
      <c r="K907" t="s">
        <v>7252</v>
      </c>
      <c r="L907" t="s">
        <v>7253</v>
      </c>
      <c r="M907" t="s">
        <v>7254</v>
      </c>
      <c r="N907" t="s">
        <v>7255</v>
      </c>
      <c r="O907" t="s">
        <v>7256</v>
      </c>
      <c r="P907" t="s">
        <v>7257</v>
      </c>
      <c r="Q907" t="str">
        <f>IF(amazon[[#This Row],[Discount_Percentage]] &gt;= 50, "Yes", "No")</f>
        <v>No</v>
      </c>
      <c r="R907" s="3">
        <f>amazon[[#This Row],[Actual_Price]]*amazon[[#This Row],[Rating_Count]]</f>
        <v>153589425</v>
      </c>
      <c r="S907" s="7">
        <f>IF(amazon[[#This Row],[Discount_Percentage]]&gt;=0.5, 1,0)</f>
        <v>0</v>
      </c>
      <c r="T907" s="1" t="str">
        <f>IF(amazon[[#This Row],[Discounted_Price]]&lt;200, "₹200", IF(amazon[[#This Row],[Discounted_Price]]&lt;= 500, "₹200–₹500", "&gt;₹500"))</f>
        <v>&gt;₹500</v>
      </c>
      <c r="U907" s="3">
        <f>amazon[[#This Row],[Rating]]*amazon[[#This Row],[Rating_Count]]</f>
        <v>481123.5</v>
      </c>
      <c r="V90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07">
        <f>IF(amazon[[#This Row],[Rating_Count]]&lt;1000,1, 0)</f>
        <v>0</v>
      </c>
      <c r="X907" s="3">
        <f>VALUE(amazon[[#This Row],[Rating]]*amazon[[#This Row],[Rating_Count]])</f>
        <v>481123.5</v>
      </c>
    </row>
    <row r="908" spans="1:24" x14ac:dyDescent="0.2">
      <c r="A908" t="s">
        <v>7258</v>
      </c>
      <c r="B908" t="s">
        <v>11768</v>
      </c>
      <c r="C908" t="s">
        <v>11250</v>
      </c>
      <c r="D908" s="2">
        <v>1199</v>
      </c>
      <c r="E908" s="2">
        <v>1695</v>
      </c>
      <c r="F908" s="2">
        <v>0.28999999999999998</v>
      </c>
      <c r="G908" s="2">
        <v>3.6</v>
      </c>
      <c r="H908" s="3">
        <v>13300</v>
      </c>
      <c r="I908" t="s">
        <v>7259</v>
      </c>
      <c r="J908" t="s">
        <v>7260</v>
      </c>
      <c r="K908" t="s">
        <v>7261</v>
      </c>
      <c r="L908" t="s">
        <v>7262</v>
      </c>
      <c r="M908" t="s">
        <v>7263</v>
      </c>
      <c r="N908" t="s">
        <v>7264</v>
      </c>
      <c r="O908" t="s">
        <v>7265</v>
      </c>
      <c r="P908" t="s">
        <v>7266</v>
      </c>
      <c r="Q908" t="str">
        <f>IF(amazon[[#This Row],[Discount_Percentage]] &gt;= 50, "Yes", "No")</f>
        <v>No</v>
      </c>
      <c r="R908" s="3">
        <f>amazon[[#This Row],[Actual_Price]]*amazon[[#This Row],[Rating_Count]]</f>
        <v>22543500</v>
      </c>
      <c r="S908" s="7">
        <f>IF(amazon[[#This Row],[Discount_Percentage]]&gt;=0.5, 1,0)</f>
        <v>0</v>
      </c>
      <c r="T908" s="1" t="str">
        <f>IF(amazon[[#This Row],[Discounted_Price]]&lt;200, "₹200", IF(amazon[[#This Row],[Discounted_Price]]&lt;= 500, "₹200–₹500", "&gt;₹500"))</f>
        <v>&gt;₹500</v>
      </c>
      <c r="U908" s="3">
        <f>amazon[[#This Row],[Rating]]*amazon[[#This Row],[Rating_Count]]</f>
        <v>47880</v>
      </c>
      <c r="V90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08">
        <f>IF(amazon[[#This Row],[Rating_Count]]&lt;1000,1, 0)</f>
        <v>0</v>
      </c>
      <c r="X908" s="3">
        <f>VALUE(amazon[[#This Row],[Rating]]*amazon[[#This Row],[Rating_Count]])</f>
        <v>47880</v>
      </c>
    </row>
    <row r="909" spans="1:24" x14ac:dyDescent="0.2">
      <c r="A909" t="s">
        <v>7267</v>
      </c>
      <c r="B909" t="s">
        <v>11438</v>
      </c>
      <c r="C909" t="s">
        <v>11250</v>
      </c>
      <c r="D909" s="2">
        <v>1199</v>
      </c>
      <c r="E909" s="2">
        <v>2000</v>
      </c>
      <c r="F909" s="2">
        <v>0.4</v>
      </c>
      <c r="G909" s="2">
        <v>4</v>
      </c>
      <c r="H909" s="3">
        <v>18543</v>
      </c>
      <c r="I909" t="s">
        <v>7268</v>
      </c>
      <c r="J909" t="s">
        <v>7269</v>
      </c>
      <c r="K909" t="s">
        <v>7270</v>
      </c>
      <c r="L909" t="s">
        <v>7271</v>
      </c>
      <c r="M909" t="s">
        <v>7272</v>
      </c>
      <c r="N909" t="s">
        <v>7273</v>
      </c>
      <c r="O909" t="s">
        <v>7274</v>
      </c>
      <c r="P909" t="s">
        <v>7275</v>
      </c>
      <c r="Q909" t="str">
        <f>IF(amazon[[#This Row],[Discount_Percentage]] &gt;= 50, "Yes", "No")</f>
        <v>No</v>
      </c>
      <c r="R909" s="3">
        <f>amazon[[#This Row],[Actual_Price]]*amazon[[#This Row],[Rating_Count]]</f>
        <v>37086000</v>
      </c>
      <c r="S909" s="7">
        <f>IF(amazon[[#This Row],[Discount_Percentage]]&gt;=0.5, 1,0)</f>
        <v>0</v>
      </c>
      <c r="T909" s="1" t="str">
        <f>IF(amazon[[#This Row],[Discounted_Price]]&lt;200, "₹200", IF(amazon[[#This Row],[Discounted_Price]]&lt;= 500, "₹200–₹500", "&gt;₹500"))</f>
        <v>&gt;₹500</v>
      </c>
      <c r="U909" s="3">
        <f>amazon[[#This Row],[Rating]]*amazon[[#This Row],[Rating_Count]]</f>
        <v>74172</v>
      </c>
      <c r="V90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09">
        <f>IF(amazon[[#This Row],[Rating_Count]]&lt;1000,1, 0)</f>
        <v>0</v>
      </c>
      <c r="X909" s="3">
        <f>VALUE(amazon[[#This Row],[Rating]]*amazon[[#This Row],[Rating_Count]])</f>
        <v>74172</v>
      </c>
    </row>
    <row r="910" spans="1:24" x14ac:dyDescent="0.2">
      <c r="A910" t="s">
        <v>7276</v>
      </c>
      <c r="B910" t="s">
        <v>11769</v>
      </c>
      <c r="C910" t="s">
        <v>11250</v>
      </c>
      <c r="D910" s="2">
        <v>455</v>
      </c>
      <c r="E910" s="2">
        <v>999</v>
      </c>
      <c r="F910" s="2">
        <v>0.54</v>
      </c>
      <c r="G910" s="2">
        <v>4.0999999999999996</v>
      </c>
      <c r="H910" s="3">
        <v>3578</v>
      </c>
      <c r="I910" t="s">
        <v>7277</v>
      </c>
      <c r="J910" t="s">
        <v>7278</v>
      </c>
      <c r="K910" t="s">
        <v>7279</v>
      </c>
      <c r="L910" t="s">
        <v>7280</v>
      </c>
      <c r="M910" t="s">
        <v>7281</v>
      </c>
      <c r="N910" t="s">
        <v>7282</v>
      </c>
      <c r="O910" t="s">
        <v>7283</v>
      </c>
      <c r="P910" t="s">
        <v>7284</v>
      </c>
      <c r="Q910" t="str">
        <f>IF(amazon[[#This Row],[Discount_Percentage]] &gt;= 50, "Yes", "No")</f>
        <v>No</v>
      </c>
      <c r="R910" s="3">
        <f>amazon[[#This Row],[Actual_Price]]*amazon[[#This Row],[Rating_Count]]</f>
        <v>3574422</v>
      </c>
      <c r="S910" s="7">
        <f>IF(amazon[[#This Row],[Discount_Percentage]]&gt;=0.5, 1,0)</f>
        <v>1</v>
      </c>
      <c r="T910" s="1" t="str">
        <f>IF(amazon[[#This Row],[Discounted_Price]]&lt;200, "₹200", IF(amazon[[#This Row],[Discounted_Price]]&lt;= 500, "₹200–₹500", "&gt;₹500"))</f>
        <v>₹200–₹500</v>
      </c>
      <c r="U910" s="3">
        <f>amazon[[#This Row],[Rating]]*amazon[[#This Row],[Rating_Count]]</f>
        <v>14669.8</v>
      </c>
      <c r="V91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10">
        <f>IF(amazon[[#This Row],[Rating_Count]]&lt;1000,1, 0)</f>
        <v>0</v>
      </c>
      <c r="X910" s="3">
        <f>VALUE(amazon[[#This Row],[Rating]]*amazon[[#This Row],[Rating_Count]])</f>
        <v>14669.8</v>
      </c>
    </row>
    <row r="911" spans="1:24" x14ac:dyDescent="0.2">
      <c r="A911" t="s">
        <v>7285</v>
      </c>
      <c r="B911" t="s">
        <v>11770</v>
      </c>
      <c r="C911" t="s">
        <v>11250</v>
      </c>
      <c r="D911" s="2">
        <v>199</v>
      </c>
      <c r="E911" s="2">
        <v>1999</v>
      </c>
      <c r="F911" s="2">
        <v>0.9</v>
      </c>
      <c r="G911" s="2">
        <v>3.7</v>
      </c>
      <c r="H911" s="3">
        <v>2031</v>
      </c>
      <c r="I911" t="s">
        <v>7286</v>
      </c>
      <c r="J911" t="s">
        <v>7287</v>
      </c>
      <c r="K911" t="s">
        <v>7288</v>
      </c>
      <c r="L911" t="s">
        <v>7289</v>
      </c>
      <c r="M911" t="s">
        <v>7290</v>
      </c>
      <c r="N911" t="s">
        <v>7291</v>
      </c>
      <c r="O911" t="s">
        <v>7292</v>
      </c>
      <c r="P911" t="s">
        <v>7293</v>
      </c>
      <c r="Q911" t="str">
        <f>IF(amazon[[#This Row],[Discount_Percentage]] &gt;= 50, "Yes", "No")</f>
        <v>No</v>
      </c>
      <c r="R911" s="3">
        <f>amazon[[#This Row],[Actual_Price]]*amazon[[#This Row],[Rating_Count]]</f>
        <v>4059969</v>
      </c>
      <c r="S911" s="7">
        <f>IF(amazon[[#This Row],[Discount_Percentage]]&gt;=0.5, 1,0)</f>
        <v>1</v>
      </c>
      <c r="T911" s="1" t="str">
        <f>IF(amazon[[#This Row],[Discounted_Price]]&lt;200, "₹200", IF(amazon[[#This Row],[Discounted_Price]]&lt;= 500, "₹200–₹500", "&gt;₹500"))</f>
        <v>₹200</v>
      </c>
      <c r="U911" s="3">
        <f>amazon[[#This Row],[Rating]]*amazon[[#This Row],[Rating_Count]]</f>
        <v>7514.7000000000007</v>
      </c>
      <c r="V91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11">
        <f>IF(amazon[[#This Row],[Rating_Count]]&lt;1000,1, 0)</f>
        <v>0</v>
      </c>
      <c r="X911" s="3">
        <f>VALUE(amazon[[#This Row],[Rating]]*amazon[[#This Row],[Rating_Count]])</f>
        <v>7514.7000000000007</v>
      </c>
    </row>
    <row r="912" spans="1:24" x14ac:dyDescent="0.2">
      <c r="A912" t="s">
        <v>7294</v>
      </c>
      <c r="B912" t="s">
        <v>11771</v>
      </c>
      <c r="C912" t="s">
        <v>11250</v>
      </c>
      <c r="D912" s="2">
        <v>293</v>
      </c>
      <c r="E912" s="2">
        <v>499</v>
      </c>
      <c r="F912" s="2">
        <v>0.41</v>
      </c>
      <c r="G912" s="2">
        <v>3.9</v>
      </c>
      <c r="H912" s="3">
        <v>44994</v>
      </c>
      <c r="I912" t="s">
        <v>7295</v>
      </c>
      <c r="J912" t="s">
        <v>7296</v>
      </c>
      <c r="K912" t="s">
        <v>7297</v>
      </c>
      <c r="L912" t="s">
        <v>7298</v>
      </c>
      <c r="M912" t="s">
        <v>7299</v>
      </c>
      <c r="N912" t="s">
        <v>7300</v>
      </c>
      <c r="O912" t="s">
        <v>7301</v>
      </c>
      <c r="P912" t="s">
        <v>7302</v>
      </c>
      <c r="Q912" t="str">
        <f>IF(amazon[[#This Row],[Discount_Percentage]] &gt;= 50, "Yes", "No")</f>
        <v>No</v>
      </c>
      <c r="R912" s="3">
        <f>amazon[[#This Row],[Actual_Price]]*amazon[[#This Row],[Rating_Count]]</f>
        <v>22452006</v>
      </c>
      <c r="S912" s="7">
        <f>IF(amazon[[#This Row],[Discount_Percentage]]&gt;=0.5, 1,0)</f>
        <v>0</v>
      </c>
      <c r="T912" s="1" t="str">
        <f>IF(amazon[[#This Row],[Discounted_Price]]&lt;200, "₹200", IF(amazon[[#This Row],[Discounted_Price]]&lt;= 500, "₹200–₹500", "&gt;₹500"))</f>
        <v>₹200–₹500</v>
      </c>
      <c r="U912" s="3">
        <f>amazon[[#This Row],[Rating]]*amazon[[#This Row],[Rating_Count]]</f>
        <v>175476.6</v>
      </c>
      <c r="V91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12">
        <f>IF(amazon[[#This Row],[Rating_Count]]&lt;1000,1, 0)</f>
        <v>0</v>
      </c>
      <c r="X912" s="3">
        <f>VALUE(amazon[[#This Row],[Rating]]*amazon[[#This Row],[Rating_Count]])</f>
        <v>175476.6</v>
      </c>
    </row>
    <row r="913" spans="1:24" x14ac:dyDescent="0.2">
      <c r="A913" t="s">
        <v>7303</v>
      </c>
      <c r="B913" t="s">
        <v>11772</v>
      </c>
      <c r="C913" t="s">
        <v>11250</v>
      </c>
      <c r="D913" s="2">
        <v>199</v>
      </c>
      <c r="E913" s="2">
        <v>495</v>
      </c>
      <c r="F913" s="2">
        <v>0.6</v>
      </c>
      <c r="G913" s="2">
        <v>4.0999999999999996</v>
      </c>
      <c r="H913" s="3">
        <v>270563</v>
      </c>
      <c r="I913" t="s">
        <v>7304</v>
      </c>
      <c r="J913" t="s">
        <v>7305</v>
      </c>
      <c r="K913" t="s">
        <v>7306</v>
      </c>
      <c r="L913" t="s">
        <v>7307</v>
      </c>
      <c r="M913" t="s">
        <v>7308</v>
      </c>
      <c r="N913" t="s">
        <v>7309</v>
      </c>
      <c r="O913" t="s">
        <v>7310</v>
      </c>
      <c r="P913" t="s">
        <v>7311</v>
      </c>
      <c r="Q913" t="str">
        <f>IF(amazon[[#This Row],[Discount_Percentage]] &gt;= 50, "Yes", "No")</f>
        <v>No</v>
      </c>
      <c r="R913" s="3">
        <f>amazon[[#This Row],[Actual_Price]]*amazon[[#This Row],[Rating_Count]]</f>
        <v>133928685</v>
      </c>
      <c r="S913" s="7">
        <f>IF(amazon[[#This Row],[Discount_Percentage]]&gt;=0.5, 1,0)</f>
        <v>1</v>
      </c>
      <c r="T913" s="1" t="str">
        <f>IF(amazon[[#This Row],[Discounted_Price]]&lt;200, "₹200", IF(amazon[[#This Row],[Discounted_Price]]&lt;= 500, "₹200–₹500", "&gt;₹500"))</f>
        <v>₹200</v>
      </c>
      <c r="U913" s="3">
        <f>amazon[[#This Row],[Rating]]*amazon[[#This Row],[Rating_Count]]</f>
        <v>1109308.2999999998</v>
      </c>
      <c r="V91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13">
        <f>IF(amazon[[#This Row],[Rating_Count]]&lt;1000,1, 0)</f>
        <v>0</v>
      </c>
      <c r="X913" s="3">
        <f>VALUE(amazon[[#This Row],[Rating]]*amazon[[#This Row],[Rating_Count]])</f>
        <v>1109308.2999999998</v>
      </c>
    </row>
    <row r="914" spans="1:24" x14ac:dyDescent="0.2">
      <c r="A914" t="s">
        <v>7312</v>
      </c>
      <c r="B914" t="s">
        <v>11773</v>
      </c>
      <c r="C914" t="s">
        <v>11250</v>
      </c>
      <c r="D914" s="2">
        <v>749</v>
      </c>
      <c r="E914" s="2">
        <v>1245</v>
      </c>
      <c r="F914" s="2">
        <v>0.4</v>
      </c>
      <c r="G914" s="2">
        <v>3.9</v>
      </c>
      <c r="H914" s="3">
        <v>31783</v>
      </c>
      <c r="I914" t="s">
        <v>7313</v>
      </c>
      <c r="J914" t="s">
        <v>7314</v>
      </c>
      <c r="K914" t="s">
        <v>7315</v>
      </c>
      <c r="L914" t="s">
        <v>7316</v>
      </c>
      <c r="M914" t="s">
        <v>7317</v>
      </c>
      <c r="N914" t="s">
        <v>7318</v>
      </c>
      <c r="O914" t="s">
        <v>7319</v>
      </c>
      <c r="P914" t="s">
        <v>7320</v>
      </c>
      <c r="Q914" t="str">
        <f>IF(amazon[[#This Row],[Discount_Percentage]] &gt;= 50, "Yes", "No")</f>
        <v>No</v>
      </c>
      <c r="R914" s="3">
        <f>amazon[[#This Row],[Actual_Price]]*amazon[[#This Row],[Rating_Count]]</f>
        <v>39569835</v>
      </c>
      <c r="S914" s="7">
        <f>IF(amazon[[#This Row],[Discount_Percentage]]&gt;=0.5, 1,0)</f>
        <v>0</v>
      </c>
      <c r="T914" s="1" t="str">
        <f>IF(amazon[[#This Row],[Discounted_Price]]&lt;200, "₹200", IF(amazon[[#This Row],[Discounted_Price]]&lt;= 500, "₹200–₹500", "&gt;₹500"))</f>
        <v>&gt;₹500</v>
      </c>
      <c r="U914" s="3">
        <f>amazon[[#This Row],[Rating]]*amazon[[#This Row],[Rating_Count]]</f>
        <v>123953.7</v>
      </c>
      <c r="V91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14">
        <f>IF(amazon[[#This Row],[Rating_Count]]&lt;1000,1, 0)</f>
        <v>0</v>
      </c>
      <c r="X914" s="3">
        <f>VALUE(amazon[[#This Row],[Rating]]*amazon[[#This Row],[Rating_Count]])</f>
        <v>123953.7</v>
      </c>
    </row>
    <row r="915" spans="1:24" x14ac:dyDescent="0.2">
      <c r="A915" t="s">
        <v>7321</v>
      </c>
      <c r="B915" t="s">
        <v>11774</v>
      </c>
      <c r="C915" t="s">
        <v>11250</v>
      </c>
      <c r="D915" s="2">
        <v>1399</v>
      </c>
      <c r="E915" s="2">
        <v>1549</v>
      </c>
      <c r="F915" s="2">
        <v>0.1</v>
      </c>
      <c r="G915" s="2">
        <v>3.9</v>
      </c>
      <c r="H915" s="3">
        <v>2602</v>
      </c>
      <c r="I915" t="s">
        <v>7322</v>
      </c>
      <c r="J915" t="s">
        <v>7323</v>
      </c>
      <c r="K915" t="s">
        <v>7324</v>
      </c>
      <c r="L915" t="s">
        <v>7325</v>
      </c>
      <c r="M915" t="s">
        <v>7326</v>
      </c>
      <c r="N915" t="s">
        <v>7327</v>
      </c>
      <c r="O915" t="s">
        <v>7328</v>
      </c>
      <c r="P915" t="s">
        <v>7329</v>
      </c>
      <c r="Q915" t="str">
        <f>IF(amazon[[#This Row],[Discount_Percentage]] &gt;= 50, "Yes", "No")</f>
        <v>No</v>
      </c>
      <c r="R915" s="3">
        <f>amazon[[#This Row],[Actual_Price]]*amazon[[#This Row],[Rating_Count]]</f>
        <v>4030498</v>
      </c>
      <c r="S915" s="7">
        <f>IF(amazon[[#This Row],[Discount_Percentage]]&gt;=0.5, 1,0)</f>
        <v>0</v>
      </c>
      <c r="T915" s="1" t="str">
        <f>IF(amazon[[#This Row],[Discounted_Price]]&lt;200, "₹200", IF(amazon[[#This Row],[Discounted_Price]]&lt;= 500, "₹200–₹500", "&gt;₹500"))</f>
        <v>&gt;₹500</v>
      </c>
      <c r="U915" s="3">
        <f>amazon[[#This Row],[Rating]]*amazon[[#This Row],[Rating_Count]]</f>
        <v>10147.799999999999</v>
      </c>
      <c r="V91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15">
        <f>IF(amazon[[#This Row],[Rating_Count]]&lt;1000,1, 0)</f>
        <v>0</v>
      </c>
      <c r="X915" s="3">
        <f>VALUE(amazon[[#This Row],[Rating]]*amazon[[#This Row],[Rating_Count]])</f>
        <v>10147.799999999999</v>
      </c>
    </row>
    <row r="916" spans="1:24" x14ac:dyDescent="0.2">
      <c r="A916" t="s">
        <v>7330</v>
      </c>
      <c r="B916" t="s">
        <v>11775</v>
      </c>
      <c r="C916" t="s">
        <v>11250</v>
      </c>
      <c r="D916" s="2">
        <v>749</v>
      </c>
      <c r="E916" s="2">
        <v>1445</v>
      </c>
      <c r="F916" s="2">
        <v>0.48</v>
      </c>
      <c r="G916" s="2">
        <v>3.9</v>
      </c>
      <c r="H916" s="3">
        <v>63350</v>
      </c>
      <c r="I916" t="s">
        <v>7331</v>
      </c>
      <c r="J916" t="s">
        <v>7332</v>
      </c>
      <c r="K916" t="s">
        <v>7333</v>
      </c>
      <c r="L916" t="s">
        <v>7334</v>
      </c>
      <c r="M916" t="s">
        <v>7335</v>
      </c>
      <c r="N916" t="s">
        <v>7336</v>
      </c>
      <c r="O916" t="s">
        <v>7337</v>
      </c>
      <c r="P916" t="s">
        <v>7338</v>
      </c>
      <c r="Q916" t="str">
        <f>IF(amazon[[#This Row],[Discount_Percentage]] &gt;= 50, "Yes", "No")</f>
        <v>No</v>
      </c>
      <c r="R916" s="3">
        <f>amazon[[#This Row],[Actual_Price]]*amazon[[#This Row],[Rating_Count]]</f>
        <v>91540750</v>
      </c>
      <c r="S916" s="7">
        <f>IF(amazon[[#This Row],[Discount_Percentage]]&gt;=0.5, 1,0)</f>
        <v>0</v>
      </c>
      <c r="T916" s="1" t="str">
        <f>IF(amazon[[#This Row],[Discounted_Price]]&lt;200, "₹200", IF(amazon[[#This Row],[Discounted_Price]]&lt;= 500, "₹200–₹500", "&gt;₹500"))</f>
        <v>&gt;₹500</v>
      </c>
      <c r="U916" s="3">
        <f>amazon[[#This Row],[Rating]]*amazon[[#This Row],[Rating_Count]]</f>
        <v>247065</v>
      </c>
      <c r="V91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16">
        <f>IF(amazon[[#This Row],[Rating_Count]]&lt;1000,1, 0)</f>
        <v>0</v>
      </c>
      <c r="X916" s="3">
        <f>VALUE(amazon[[#This Row],[Rating]]*amazon[[#This Row],[Rating_Count]])</f>
        <v>247065</v>
      </c>
    </row>
    <row r="917" spans="1:24" x14ac:dyDescent="0.2">
      <c r="A917" t="s">
        <v>7339</v>
      </c>
      <c r="B917" t="s">
        <v>11767</v>
      </c>
      <c r="C917" t="s">
        <v>11250</v>
      </c>
      <c r="D917" s="2">
        <v>1699</v>
      </c>
      <c r="E917" s="2">
        <v>3193</v>
      </c>
      <c r="F917" s="2">
        <v>0.47</v>
      </c>
      <c r="G917" s="2">
        <v>3.8</v>
      </c>
      <c r="H917" s="3">
        <v>54032</v>
      </c>
      <c r="I917" t="s">
        <v>7340</v>
      </c>
      <c r="J917" t="s">
        <v>7341</v>
      </c>
      <c r="K917" t="s">
        <v>7342</v>
      </c>
      <c r="L917" t="s">
        <v>7343</v>
      </c>
      <c r="M917" t="s">
        <v>7344</v>
      </c>
      <c r="N917" t="s">
        <v>7345</v>
      </c>
      <c r="O917" t="s">
        <v>7346</v>
      </c>
      <c r="P917" t="s">
        <v>7347</v>
      </c>
      <c r="Q917" t="str">
        <f>IF(amazon[[#This Row],[Discount_Percentage]] &gt;= 50, "Yes", "No")</f>
        <v>No</v>
      </c>
      <c r="R917" s="3">
        <f>amazon[[#This Row],[Actual_Price]]*amazon[[#This Row],[Rating_Count]]</f>
        <v>172524176</v>
      </c>
      <c r="S917" s="7">
        <f>IF(amazon[[#This Row],[Discount_Percentage]]&gt;=0.5, 1,0)</f>
        <v>0</v>
      </c>
      <c r="T917" s="1" t="str">
        <f>IF(amazon[[#This Row],[Discounted_Price]]&lt;200, "₹200", IF(amazon[[#This Row],[Discounted_Price]]&lt;= 500, "₹200–₹500", "&gt;₹500"))</f>
        <v>&gt;₹500</v>
      </c>
      <c r="U917" s="3">
        <f>amazon[[#This Row],[Rating]]*amazon[[#This Row],[Rating_Count]]</f>
        <v>205321.59999999998</v>
      </c>
      <c r="V91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17">
        <f>IF(amazon[[#This Row],[Rating_Count]]&lt;1000,1, 0)</f>
        <v>0</v>
      </c>
      <c r="X917" s="3">
        <f>VALUE(amazon[[#This Row],[Rating]]*amazon[[#This Row],[Rating_Count]])</f>
        <v>205321.59999999998</v>
      </c>
    </row>
    <row r="918" spans="1:24" x14ac:dyDescent="0.2">
      <c r="A918" t="s">
        <v>7348</v>
      </c>
      <c r="B918" t="s">
        <v>11776</v>
      </c>
      <c r="C918" t="s">
        <v>11250</v>
      </c>
      <c r="D918" s="2">
        <v>1043</v>
      </c>
      <c r="E918" s="2">
        <v>1345</v>
      </c>
      <c r="F918" s="2">
        <v>0.22</v>
      </c>
      <c r="G918" s="2">
        <v>3.8</v>
      </c>
      <c r="H918" s="3">
        <v>15592</v>
      </c>
      <c r="I918" t="s">
        <v>7349</v>
      </c>
      <c r="J918" t="s">
        <v>7350</v>
      </c>
      <c r="K918" t="s">
        <v>7351</v>
      </c>
      <c r="L918" t="s">
        <v>7352</v>
      </c>
      <c r="M918" t="s">
        <v>7353</v>
      </c>
      <c r="N918" t="s">
        <v>7354</v>
      </c>
      <c r="O918" t="s">
        <v>7355</v>
      </c>
      <c r="P918" t="s">
        <v>7356</v>
      </c>
      <c r="Q918" t="str">
        <f>IF(amazon[[#This Row],[Discount_Percentage]] &gt;= 50, "Yes", "No")</f>
        <v>No</v>
      </c>
      <c r="R918" s="3">
        <f>amazon[[#This Row],[Actual_Price]]*amazon[[#This Row],[Rating_Count]]</f>
        <v>20971240</v>
      </c>
      <c r="S918" s="7">
        <f>IF(amazon[[#This Row],[Discount_Percentage]]&gt;=0.5, 1,0)</f>
        <v>0</v>
      </c>
      <c r="T918" s="1" t="str">
        <f>IF(amazon[[#This Row],[Discounted_Price]]&lt;200, "₹200", IF(amazon[[#This Row],[Discounted_Price]]&lt;= 500, "₹200–₹500", "&gt;₹500"))</f>
        <v>&gt;₹500</v>
      </c>
      <c r="U918" s="3">
        <f>amazon[[#This Row],[Rating]]*amazon[[#This Row],[Rating_Count]]</f>
        <v>59249.599999999999</v>
      </c>
      <c r="V91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18">
        <f>IF(amazon[[#This Row],[Rating_Count]]&lt;1000,1, 0)</f>
        <v>0</v>
      </c>
      <c r="X918" s="3">
        <f>VALUE(amazon[[#This Row],[Rating]]*amazon[[#This Row],[Rating_Count]])</f>
        <v>59249.599999999999</v>
      </c>
    </row>
    <row r="919" spans="1:24" x14ac:dyDescent="0.2">
      <c r="A919" t="s">
        <v>7357</v>
      </c>
      <c r="B919" t="s">
        <v>11777</v>
      </c>
      <c r="C919" t="s">
        <v>11250</v>
      </c>
      <c r="D919" s="2">
        <v>499</v>
      </c>
      <c r="E919" s="2">
        <v>999</v>
      </c>
      <c r="F919" s="2">
        <v>0.5</v>
      </c>
      <c r="G919" s="2">
        <v>4.0999999999999996</v>
      </c>
      <c r="H919" s="3">
        <v>4859</v>
      </c>
      <c r="I919" t="s">
        <v>7358</v>
      </c>
      <c r="J919" t="s">
        <v>7359</v>
      </c>
      <c r="K919" t="s">
        <v>7360</v>
      </c>
      <c r="L919" t="s">
        <v>7361</v>
      </c>
      <c r="M919" t="s">
        <v>7362</v>
      </c>
      <c r="N919" t="s">
        <v>7363</v>
      </c>
      <c r="O919" t="s">
        <v>7364</v>
      </c>
      <c r="P919" t="s">
        <v>7365</v>
      </c>
      <c r="Q919" t="str">
        <f>IF(amazon[[#This Row],[Discount_Percentage]] &gt;= 50, "Yes", "No")</f>
        <v>No</v>
      </c>
      <c r="R919" s="3">
        <f>amazon[[#This Row],[Actual_Price]]*amazon[[#This Row],[Rating_Count]]</f>
        <v>4854141</v>
      </c>
      <c r="S919" s="7">
        <f>IF(amazon[[#This Row],[Discount_Percentage]]&gt;=0.5, 1,0)</f>
        <v>1</v>
      </c>
      <c r="T919" s="1" t="str">
        <f>IF(amazon[[#This Row],[Discounted_Price]]&lt;200, "₹200", IF(amazon[[#This Row],[Discounted_Price]]&lt;= 500, "₹200–₹500", "&gt;₹500"))</f>
        <v>₹200–₹500</v>
      </c>
      <c r="U919" s="3">
        <f>amazon[[#This Row],[Rating]]*amazon[[#This Row],[Rating_Count]]</f>
        <v>19921.899999999998</v>
      </c>
      <c r="V91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19">
        <f>IF(amazon[[#This Row],[Rating_Count]]&lt;1000,1, 0)</f>
        <v>0</v>
      </c>
      <c r="X919" s="3">
        <f>VALUE(amazon[[#This Row],[Rating]]*amazon[[#This Row],[Rating_Count]])</f>
        <v>19921.899999999998</v>
      </c>
    </row>
    <row r="920" spans="1:24" x14ac:dyDescent="0.2">
      <c r="A920" t="s">
        <v>7366</v>
      </c>
      <c r="B920" t="s">
        <v>11778</v>
      </c>
      <c r="C920" t="s">
        <v>11250</v>
      </c>
      <c r="D920" s="2">
        <v>1464</v>
      </c>
      <c r="E920" s="2">
        <v>1650</v>
      </c>
      <c r="F920" s="2">
        <v>0.11</v>
      </c>
      <c r="G920" s="2">
        <v>4.0999999999999996</v>
      </c>
      <c r="H920" s="3">
        <v>14120</v>
      </c>
      <c r="I920" t="s">
        <v>7367</v>
      </c>
      <c r="J920" t="s">
        <v>7368</v>
      </c>
      <c r="K920" t="s">
        <v>7369</v>
      </c>
      <c r="L920" t="s">
        <v>7370</v>
      </c>
      <c r="M920" t="s">
        <v>7371</v>
      </c>
      <c r="N920" t="s">
        <v>7372</v>
      </c>
      <c r="O920" t="s">
        <v>7373</v>
      </c>
      <c r="P920" t="s">
        <v>7374</v>
      </c>
      <c r="Q920" t="str">
        <f>IF(amazon[[#This Row],[Discount_Percentage]] &gt;= 50, "Yes", "No")</f>
        <v>No</v>
      </c>
      <c r="R920" s="3">
        <f>amazon[[#This Row],[Actual_Price]]*amazon[[#This Row],[Rating_Count]]</f>
        <v>23298000</v>
      </c>
      <c r="S920" s="7">
        <f>IF(amazon[[#This Row],[Discount_Percentage]]&gt;=0.5, 1,0)</f>
        <v>0</v>
      </c>
      <c r="T920" s="1" t="str">
        <f>IF(amazon[[#This Row],[Discounted_Price]]&lt;200, "₹200", IF(amazon[[#This Row],[Discounted_Price]]&lt;= 500, "₹200–₹500", "&gt;₹500"))</f>
        <v>&gt;₹500</v>
      </c>
      <c r="U920" s="3">
        <f>amazon[[#This Row],[Rating]]*amazon[[#This Row],[Rating_Count]]</f>
        <v>57891.999999999993</v>
      </c>
      <c r="V92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20">
        <f>IF(amazon[[#This Row],[Rating_Count]]&lt;1000,1, 0)</f>
        <v>0</v>
      </c>
      <c r="X920" s="3">
        <f>VALUE(amazon[[#This Row],[Rating]]*amazon[[#This Row],[Rating_Count]])</f>
        <v>57891.999999999993</v>
      </c>
    </row>
    <row r="921" spans="1:24" x14ac:dyDescent="0.2">
      <c r="A921" t="s">
        <v>7375</v>
      </c>
      <c r="B921" t="s">
        <v>11779</v>
      </c>
      <c r="C921" t="s">
        <v>11250</v>
      </c>
      <c r="D921" s="2">
        <v>249</v>
      </c>
      <c r="E921" s="2">
        <v>499</v>
      </c>
      <c r="F921" s="2">
        <v>0.5</v>
      </c>
      <c r="G921" s="2">
        <v>3.3</v>
      </c>
      <c r="H921" s="3">
        <v>8427</v>
      </c>
      <c r="I921" t="s">
        <v>7376</v>
      </c>
      <c r="J921" t="s">
        <v>7377</v>
      </c>
      <c r="K921" t="s">
        <v>7378</v>
      </c>
      <c r="L921" t="s">
        <v>7379</v>
      </c>
      <c r="M921" t="s">
        <v>7380</v>
      </c>
      <c r="N921" t="s">
        <v>7381</v>
      </c>
      <c r="O921" t="s">
        <v>7382</v>
      </c>
      <c r="P921" t="s">
        <v>7383</v>
      </c>
      <c r="Q921" t="str">
        <f>IF(amazon[[#This Row],[Discount_Percentage]] &gt;= 50, "Yes", "No")</f>
        <v>No</v>
      </c>
      <c r="R921" s="3">
        <f>amazon[[#This Row],[Actual_Price]]*amazon[[#This Row],[Rating_Count]]</f>
        <v>4205073</v>
      </c>
      <c r="S921" s="7">
        <f>IF(amazon[[#This Row],[Discount_Percentage]]&gt;=0.5, 1,0)</f>
        <v>1</v>
      </c>
      <c r="T921" s="1" t="str">
        <f>IF(amazon[[#This Row],[Discounted_Price]]&lt;200, "₹200", IF(amazon[[#This Row],[Discounted_Price]]&lt;= 500, "₹200–₹500", "&gt;₹500"))</f>
        <v>₹200–₹500</v>
      </c>
      <c r="U921" s="3">
        <f>amazon[[#This Row],[Rating]]*amazon[[#This Row],[Rating_Count]]</f>
        <v>27809.1</v>
      </c>
      <c r="V92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21">
        <f>IF(amazon[[#This Row],[Rating_Count]]&lt;1000,1, 0)</f>
        <v>0</v>
      </c>
      <c r="X921" s="3">
        <f>VALUE(amazon[[#This Row],[Rating]]*amazon[[#This Row],[Rating_Count]])</f>
        <v>27809.1</v>
      </c>
    </row>
    <row r="922" spans="1:24" x14ac:dyDescent="0.2">
      <c r="A922" t="s">
        <v>7384</v>
      </c>
      <c r="B922" t="s">
        <v>11780</v>
      </c>
      <c r="C922" t="s">
        <v>11250</v>
      </c>
      <c r="D922" s="2">
        <v>625</v>
      </c>
      <c r="E922" s="2">
        <v>1400</v>
      </c>
      <c r="F922" s="2">
        <v>0.55000000000000004</v>
      </c>
      <c r="G922" s="2">
        <v>4.2</v>
      </c>
      <c r="H922" s="3">
        <v>23316</v>
      </c>
      <c r="I922" t="s">
        <v>7385</v>
      </c>
      <c r="J922" t="s">
        <v>7386</v>
      </c>
      <c r="K922" t="s">
        <v>7387</v>
      </c>
      <c r="L922" t="s">
        <v>7388</v>
      </c>
      <c r="M922" t="s">
        <v>7389</v>
      </c>
      <c r="N922" t="s">
        <v>7390</v>
      </c>
      <c r="O922" t="s">
        <v>7391</v>
      </c>
      <c r="P922" t="s">
        <v>7392</v>
      </c>
      <c r="Q922" t="str">
        <f>IF(amazon[[#This Row],[Discount_Percentage]] &gt;= 50, "Yes", "No")</f>
        <v>No</v>
      </c>
      <c r="R922" s="3">
        <f>amazon[[#This Row],[Actual_Price]]*amazon[[#This Row],[Rating_Count]]</f>
        <v>32642400</v>
      </c>
      <c r="S922" s="7">
        <f>IF(amazon[[#This Row],[Discount_Percentage]]&gt;=0.5, 1,0)</f>
        <v>1</v>
      </c>
      <c r="T922" s="1" t="str">
        <f>IF(amazon[[#This Row],[Discounted_Price]]&lt;200, "₹200", IF(amazon[[#This Row],[Discounted_Price]]&lt;= 500, "₹200–₹500", "&gt;₹500"))</f>
        <v>&gt;₹500</v>
      </c>
      <c r="U922" s="3">
        <f>amazon[[#This Row],[Rating]]*amazon[[#This Row],[Rating_Count]]</f>
        <v>97927.2</v>
      </c>
      <c r="V92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22">
        <f>IF(amazon[[#This Row],[Rating_Count]]&lt;1000,1, 0)</f>
        <v>0</v>
      </c>
      <c r="X922" s="3">
        <f>VALUE(amazon[[#This Row],[Rating]]*amazon[[#This Row],[Rating_Count]])</f>
        <v>97927.2</v>
      </c>
    </row>
    <row r="923" spans="1:24" x14ac:dyDescent="0.2">
      <c r="A923" t="s">
        <v>7393</v>
      </c>
      <c r="B923" t="s">
        <v>11781</v>
      </c>
      <c r="C923" t="s">
        <v>11250</v>
      </c>
      <c r="D923" s="2">
        <v>1290</v>
      </c>
      <c r="E923" s="2">
        <v>2500</v>
      </c>
      <c r="F923" s="2">
        <v>0.48</v>
      </c>
      <c r="G923" s="2">
        <v>4</v>
      </c>
      <c r="H923" s="3">
        <v>6530</v>
      </c>
      <c r="I923" t="s">
        <v>7394</v>
      </c>
      <c r="J923" t="s">
        <v>7395</v>
      </c>
      <c r="K923" t="s">
        <v>7396</v>
      </c>
      <c r="L923" t="s">
        <v>7397</v>
      </c>
      <c r="M923" t="s">
        <v>7398</v>
      </c>
      <c r="N923" t="s">
        <v>7399</v>
      </c>
      <c r="O923" t="s">
        <v>7400</v>
      </c>
      <c r="P923" t="s">
        <v>7401</v>
      </c>
      <c r="Q923" t="str">
        <f>IF(amazon[[#This Row],[Discount_Percentage]] &gt;= 50, "Yes", "No")</f>
        <v>No</v>
      </c>
      <c r="R923" s="3">
        <f>amazon[[#This Row],[Actual_Price]]*amazon[[#This Row],[Rating_Count]]</f>
        <v>16325000</v>
      </c>
      <c r="S923" s="7">
        <f>IF(amazon[[#This Row],[Discount_Percentage]]&gt;=0.5, 1,0)</f>
        <v>0</v>
      </c>
      <c r="T923" s="1" t="str">
        <f>IF(amazon[[#This Row],[Discounted_Price]]&lt;200, "₹200", IF(amazon[[#This Row],[Discounted_Price]]&lt;= 500, "₹200–₹500", "&gt;₹500"))</f>
        <v>&gt;₹500</v>
      </c>
      <c r="U923" s="3">
        <f>amazon[[#This Row],[Rating]]*amazon[[#This Row],[Rating_Count]]</f>
        <v>26120</v>
      </c>
      <c r="V92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23">
        <f>IF(amazon[[#This Row],[Rating_Count]]&lt;1000,1, 0)</f>
        <v>0</v>
      </c>
      <c r="X923" s="3">
        <f>VALUE(amazon[[#This Row],[Rating]]*amazon[[#This Row],[Rating_Count]])</f>
        <v>26120</v>
      </c>
    </row>
    <row r="924" spans="1:24" x14ac:dyDescent="0.2">
      <c r="A924" t="s">
        <v>7402</v>
      </c>
      <c r="B924" t="s">
        <v>11782</v>
      </c>
      <c r="C924" t="s">
        <v>11250</v>
      </c>
      <c r="D924" s="2">
        <v>3600</v>
      </c>
      <c r="E924" s="2">
        <v>6190</v>
      </c>
      <c r="F924" s="2">
        <v>0.42</v>
      </c>
      <c r="G924" s="2">
        <v>4.3</v>
      </c>
      <c r="H924" s="3">
        <v>11924</v>
      </c>
      <c r="I924" t="s">
        <v>7403</v>
      </c>
      <c r="J924" t="s">
        <v>7404</v>
      </c>
      <c r="K924" t="s">
        <v>7405</v>
      </c>
      <c r="L924" t="s">
        <v>7406</v>
      </c>
      <c r="M924" t="s">
        <v>7407</v>
      </c>
      <c r="N924" t="s">
        <v>7408</v>
      </c>
      <c r="O924" t="s">
        <v>7409</v>
      </c>
      <c r="P924" t="s">
        <v>7410</v>
      </c>
      <c r="Q924" t="str">
        <f>IF(amazon[[#This Row],[Discount_Percentage]] &gt;= 50, "Yes", "No")</f>
        <v>No</v>
      </c>
      <c r="R924" s="3">
        <f>amazon[[#This Row],[Actual_Price]]*amazon[[#This Row],[Rating_Count]]</f>
        <v>73809560</v>
      </c>
      <c r="S924" s="7">
        <f>IF(amazon[[#This Row],[Discount_Percentage]]&gt;=0.5, 1,0)</f>
        <v>0</v>
      </c>
      <c r="T924" s="1" t="str">
        <f>IF(amazon[[#This Row],[Discounted_Price]]&lt;200, "₹200", IF(amazon[[#This Row],[Discounted_Price]]&lt;= 500, "₹200–₹500", "&gt;₹500"))</f>
        <v>&gt;₹500</v>
      </c>
      <c r="U924" s="3">
        <f>amazon[[#This Row],[Rating]]*amazon[[#This Row],[Rating_Count]]</f>
        <v>51273.2</v>
      </c>
      <c r="V92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24">
        <f>IF(amazon[[#This Row],[Rating_Count]]&lt;1000,1, 0)</f>
        <v>0</v>
      </c>
      <c r="X924" s="3">
        <f>VALUE(amazon[[#This Row],[Rating]]*amazon[[#This Row],[Rating_Count]])</f>
        <v>51273.2</v>
      </c>
    </row>
    <row r="925" spans="1:24" x14ac:dyDescent="0.2">
      <c r="A925" t="s">
        <v>7411</v>
      </c>
      <c r="B925" t="s">
        <v>11783</v>
      </c>
      <c r="C925" t="s">
        <v>11250</v>
      </c>
      <c r="D925" s="2">
        <v>6549</v>
      </c>
      <c r="E925" s="2">
        <v>13999</v>
      </c>
      <c r="F925" s="2">
        <v>0.53</v>
      </c>
      <c r="G925" s="2">
        <v>4</v>
      </c>
      <c r="H925" s="3">
        <v>2961</v>
      </c>
      <c r="I925" t="s">
        <v>7412</v>
      </c>
      <c r="J925" t="s">
        <v>7413</v>
      </c>
      <c r="K925" t="s">
        <v>7414</v>
      </c>
      <c r="L925" t="s">
        <v>7415</v>
      </c>
      <c r="M925" t="s">
        <v>7416</v>
      </c>
      <c r="N925" t="s">
        <v>7417</v>
      </c>
      <c r="O925" t="s">
        <v>7418</v>
      </c>
      <c r="P925" t="s">
        <v>7419</v>
      </c>
      <c r="Q925" t="str">
        <f>IF(amazon[[#This Row],[Discount_Percentage]] &gt;= 50, "Yes", "No")</f>
        <v>No</v>
      </c>
      <c r="R925" s="3">
        <f>amazon[[#This Row],[Actual_Price]]*amazon[[#This Row],[Rating_Count]]</f>
        <v>41451039</v>
      </c>
      <c r="S925" s="7">
        <f>IF(amazon[[#This Row],[Discount_Percentage]]&gt;=0.5, 1,0)</f>
        <v>1</v>
      </c>
      <c r="T925" s="1" t="str">
        <f>IF(amazon[[#This Row],[Discounted_Price]]&lt;200, "₹200", IF(amazon[[#This Row],[Discounted_Price]]&lt;= 500, "₹200–₹500", "&gt;₹500"))</f>
        <v>&gt;₹500</v>
      </c>
      <c r="U925" s="3">
        <f>amazon[[#This Row],[Rating]]*amazon[[#This Row],[Rating_Count]]</f>
        <v>11844</v>
      </c>
      <c r="V92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25">
        <f>IF(amazon[[#This Row],[Rating_Count]]&lt;1000,1, 0)</f>
        <v>0</v>
      </c>
      <c r="X925" s="3">
        <f>VALUE(amazon[[#This Row],[Rating]]*amazon[[#This Row],[Rating_Count]])</f>
        <v>11844</v>
      </c>
    </row>
    <row r="926" spans="1:24" x14ac:dyDescent="0.2">
      <c r="A926" t="s">
        <v>7420</v>
      </c>
      <c r="B926" t="s">
        <v>11784</v>
      </c>
      <c r="C926" t="s">
        <v>11250</v>
      </c>
      <c r="D926" s="2">
        <v>1625</v>
      </c>
      <c r="E926" s="2">
        <v>2995</v>
      </c>
      <c r="F926" s="2">
        <v>0.46</v>
      </c>
      <c r="G926" s="2">
        <v>4.5</v>
      </c>
      <c r="H926" s="3">
        <v>23484</v>
      </c>
      <c r="I926" t="s">
        <v>7421</v>
      </c>
      <c r="J926" t="s">
        <v>7422</v>
      </c>
      <c r="K926" t="s">
        <v>7423</v>
      </c>
      <c r="L926" t="s">
        <v>7424</v>
      </c>
      <c r="M926" t="s">
        <v>7425</v>
      </c>
      <c r="N926" t="s">
        <v>7426</v>
      </c>
      <c r="O926" t="s">
        <v>7427</v>
      </c>
      <c r="P926" t="s">
        <v>7428</v>
      </c>
      <c r="Q926" t="str">
        <f>IF(amazon[[#This Row],[Discount_Percentage]] &gt;= 50, "Yes", "No")</f>
        <v>No</v>
      </c>
      <c r="R926" s="3">
        <f>amazon[[#This Row],[Actual_Price]]*amazon[[#This Row],[Rating_Count]]</f>
        <v>70334580</v>
      </c>
      <c r="S926" s="7">
        <f>IF(amazon[[#This Row],[Discount_Percentage]]&gt;=0.5, 1,0)</f>
        <v>0</v>
      </c>
      <c r="T926" s="1" t="str">
        <f>IF(amazon[[#This Row],[Discounted_Price]]&lt;200, "₹200", IF(amazon[[#This Row],[Discounted_Price]]&lt;= 500, "₹200–₹500", "&gt;₹500"))</f>
        <v>&gt;₹500</v>
      </c>
      <c r="U926" s="3">
        <f>amazon[[#This Row],[Rating]]*amazon[[#This Row],[Rating_Count]]</f>
        <v>105678</v>
      </c>
      <c r="V92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26">
        <f>IF(amazon[[#This Row],[Rating_Count]]&lt;1000,1, 0)</f>
        <v>0</v>
      </c>
      <c r="X926" s="3">
        <f>VALUE(amazon[[#This Row],[Rating]]*amazon[[#This Row],[Rating_Count]])</f>
        <v>105678</v>
      </c>
    </row>
    <row r="927" spans="1:24" x14ac:dyDescent="0.2">
      <c r="A927" t="s">
        <v>7429</v>
      </c>
      <c r="B927" t="s">
        <v>11785</v>
      </c>
      <c r="C927" t="s">
        <v>11250</v>
      </c>
      <c r="D927" s="2">
        <v>2599</v>
      </c>
      <c r="E927" s="2">
        <v>5890</v>
      </c>
      <c r="F927" s="2">
        <v>0.56000000000000005</v>
      </c>
      <c r="G927" s="2">
        <v>4.0999999999999996</v>
      </c>
      <c r="H927" s="3">
        <v>21783</v>
      </c>
      <c r="I927" t="s">
        <v>7430</v>
      </c>
      <c r="J927" t="s">
        <v>7431</v>
      </c>
      <c r="K927" t="s">
        <v>7432</v>
      </c>
      <c r="L927" t="s">
        <v>7433</v>
      </c>
      <c r="M927" t="s">
        <v>7434</v>
      </c>
      <c r="N927" t="s">
        <v>7435</v>
      </c>
      <c r="O927" t="s">
        <v>7436</v>
      </c>
      <c r="P927" t="s">
        <v>7437</v>
      </c>
      <c r="Q927" t="str">
        <f>IF(amazon[[#This Row],[Discount_Percentage]] &gt;= 50, "Yes", "No")</f>
        <v>No</v>
      </c>
      <c r="R927" s="3">
        <f>amazon[[#This Row],[Actual_Price]]*amazon[[#This Row],[Rating_Count]]</f>
        <v>128301870</v>
      </c>
      <c r="S927" s="7">
        <f>IF(amazon[[#This Row],[Discount_Percentage]]&gt;=0.5, 1,0)</f>
        <v>1</v>
      </c>
      <c r="T927" s="1" t="str">
        <f>IF(amazon[[#This Row],[Discounted_Price]]&lt;200, "₹200", IF(amazon[[#This Row],[Discounted_Price]]&lt;= 500, "₹200–₹500", "&gt;₹500"))</f>
        <v>&gt;₹500</v>
      </c>
      <c r="U927" s="3">
        <f>amazon[[#This Row],[Rating]]*amazon[[#This Row],[Rating_Count]]</f>
        <v>89310.299999999988</v>
      </c>
      <c r="V92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27">
        <f>IF(amazon[[#This Row],[Rating_Count]]&lt;1000,1, 0)</f>
        <v>0</v>
      </c>
      <c r="X927" s="3">
        <f>VALUE(amazon[[#This Row],[Rating]]*amazon[[#This Row],[Rating_Count]])</f>
        <v>89310.299999999988</v>
      </c>
    </row>
    <row r="928" spans="1:24" x14ac:dyDescent="0.2">
      <c r="A928" t="s">
        <v>7438</v>
      </c>
      <c r="B928" t="s">
        <v>11786</v>
      </c>
      <c r="C928" t="s">
        <v>11250</v>
      </c>
      <c r="D928" s="2">
        <v>1199</v>
      </c>
      <c r="E928" s="2">
        <v>2000</v>
      </c>
      <c r="F928" s="2">
        <v>0.4</v>
      </c>
      <c r="G928" s="2">
        <v>4</v>
      </c>
      <c r="H928" s="3">
        <v>14030</v>
      </c>
      <c r="I928" t="s">
        <v>7439</v>
      </c>
      <c r="J928" t="s">
        <v>7440</v>
      </c>
      <c r="K928" t="s">
        <v>7441</v>
      </c>
      <c r="L928" t="s">
        <v>7442</v>
      </c>
      <c r="M928" t="s">
        <v>7443</v>
      </c>
      <c r="N928" t="s">
        <v>7444</v>
      </c>
      <c r="O928" t="s">
        <v>7445</v>
      </c>
      <c r="P928" t="s">
        <v>7446</v>
      </c>
      <c r="Q928" t="str">
        <f>IF(amazon[[#This Row],[Discount_Percentage]] &gt;= 50, "Yes", "No")</f>
        <v>No</v>
      </c>
      <c r="R928" s="3">
        <f>amazon[[#This Row],[Actual_Price]]*amazon[[#This Row],[Rating_Count]]</f>
        <v>28060000</v>
      </c>
      <c r="S928" s="7">
        <f>IF(amazon[[#This Row],[Discount_Percentage]]&gt;=0.5, 1,0)</f>
        <v>0</v>
      </c>
      <c r="T928" s="1" t="str">
        <f>IF(amazon[[#This Row],[Discounted_Price]]&lt;200, "₹200", IF(amazon[[#This Row],[Discounted_Price]]&lt;= 500, "₹200–₹500", "&gt;₹500"))</f>
        <v>&gt;₹500</v>
      </c>
      <c r="U928" s="3">
        <f>amazon[[#This Row],[Rating]]*amazon[[#This Row],[Rating_Count]]</f>
        <v>56120</v>
      </c>
      <c r="V92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28">
        <f>IF(amazon[[#This Row],[Rating_Count]]&lt;1000,1, 0)</f>
        <v>0</v>
      </c>
      <c r="X928" s="3">
        <f>VALUE(amazon[[#This Row],[Rating]]*amazon[[#This Row],[Rating_Count]])</f>
        <v>56120</v>
      </c>
    </row>
    <row r="929" spans="1:24" x14ac:dyDescent="0.2">
      <c r="A929" t="s">
        <v>7447</v>
      </c>
      <c r="B929" t="s">
        <v>11787</v>
      </c>
      <c r="C929" t="s">
        <v>11250</v>
      </c>
      <c r="D929" s="2">
        <v>5499</v>
      </c>
      <c r="E929" s="2">
        <v>13150</v>
      </c>
      <c r="F929" s="2">
        <v>0.57999999999999996</v>
      </c>
      <c r="G929" s="2">
        <v>4.2</v>
      </c>
      <c r="H929" s="3">
        <v>6398</v>
      </c>
      <c r="I929" t="s">
        <v>7448</v>
      </c>
      <c r="J929" t="s">
        <v>7449</v>
      </c>
      <c r="K929" t="s">
        <v>7450</v>
      </c>
      <c r="L929" t="s">
        <v>7451</v>
      </c>
      <c r="M929" t="s">
        <v>7452</v>
      </c>
      <c r="N929" t="s">
        <v>7453</v>
      </c>
      <c r="O929" t="s">
        <v>7454</v>
      </c>
      <c r="P929" t="s">
        <v>7455</v>
      </c>
      <c r="Q929" t="str">
        <f>IF(amazon[[#This Row],[Discount_Percentage]] &gt;= 50, "Yes", "No")</f>
        <v>No</v>
      </c>
      <c r="R929" s="3">
        <f>amazon[[#This Row],[Actual_Price]]*amazon[[#This Row],[Rating_Count]]</f>
        <v>84133700</v>
      </c>
      <c r="S929" s="7">
        <f>IF(amazon[[#This Row],[Discount_Percentage]]&gt;=0.5, 1,0)</f>
        <v>1</v>
      </c>
      <c r="T929" s="1" t="str">
        <f>IF(amazon[[#This Row],[Discounted_Price]]&lt;200, "₹200", IF(amazon[[#This Row],[Discounted_Price]]&lt;= 500, "₹200–₹500", "&gt;₹500"))</f>
        <v>&gt;₹500</v>
      </c>
      <c r="U929" s="3">
        <f>amazon[[#This Row],[Rating]]*amazon[[#This Row],[Rating_Count]]</f>
        <v>26871.600000000002</v>
      </c>
      <c r="V92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29">
        <f>IF(amazon[[#This Row],[Rating_Count]]&lt;1000,1, 0)</f>
        <v>0</v>
      </c>
      <c r="X929" s="3">
        <f>VALUE(amazon[[#This Row],[Rating]]*amazon[[#This Row],[Rating_Count]])</f>
        <v>26871.600000000002</v>
      </c>
    </row>
    <row r="930" spans="1:24" x14ac:dyDescent="0.2">
      <c r="A930" t="s">
        <v>7456</v>
      </c>
      <c r="B930" t="s">
        <v>11788</v>
      </c>
      <c r="C930" t="s">
        <v>11250</v>
      </c>
      <c r="D930" s="2">
        <v>1299</v>
      </c>
      <c r="E930" s="2">
        <v>3500</v>
      </c>
      <c r="F930" s="2">
        <v>0.63</v>
      </c>
      <c r="G930" s="2">
        <v>3.8</v>
      </c>
      <c r="H930" s="3">
        <v>44050</v>
      </c>
      <c r="I930" t="s">
        <v>7457</v>
      </c>
      <c r="J930" t="s">
        <v>7458</v>
      </c>
      <c r="K930" t="s">
        <v>7459</v>
      </c>
      <c r="L930" t="s">
        <v>7460</v>
      </c>
      <c r="M930" t="s">
        <v>7461</v>
      </c>
      <c r="N930" t="s">
        <v>7462</v>
      </c>
      <c r="O930" t="s">
        <v>7463</v>
      </c>
      <c r="P930" t="s">
        <v>7464</v>
      </c>
      <c r="Q930" t="str">
        <f>IF(amazon[[#This Row],[Discount_Percentage]] &gt;= 50, "Yes", "No")</f>
        <v>No</v>
      </c>
      <c r="R930" s="3">
        <f>amazon[[#This Row],[Actual_Price]]*amazon[[#This Row],[Rating_Count]]</f>
        <v>154175000</v>
      </c>
      <c r="S930" s="7">
        <f>IF(amazon[[#This Row],[Discount_Percentage]]&gt;=0.5, 1,0)</f>
        <v>1</v>
      </c>
      <c r="T930" s="1" t="str">
        <f>IF(amazon[[#This Row],[Discounted_Price]]&lt;200, "₹200", IF(amazon[[#This Row],[Discounted_Price]]&lt;= 500, "₹200–₹500", "&gt;₹500"))</f>
        <v>&gt;₹500</v>
      </c>
      <c r="U930" s="3">
        <f>amazon[[#This Row],[Rating]]*amazon[[#This Row],[Rating_Count]]</f>
        <v>167390</v>
      </c>
      <c r="V93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30">
        <f>IF(amazon[[#This Row],[Rating_Count]]&lt;1000,1, 0)</f>
        <v>0</v>
      </c>
      <c r="X930" s="3">
        <f>VALUE(amazon[[#This Row],[Rating]]*amazon[[#This Row],[Rating_Count]])</f>
        <v>167390</v>
      </c>
    </row>
    <row r="931" spans="1:24" x14ac:dyDescent="0.2">
      <c r="A931" t="s">
        <v>7465</v>
      </c>
      <c r="B931" t="s">
        <v>11789</v>
      </c>
      <c r="C931" t="s">
        <v>11250</v>
      </c>
      <c r="D931" s="2">
        <v>599</v>
      </c>
      <c r="E931" s="2">
        <v>785</v>
      </c>
      <c r="F931" s="2">
        <v>0.24</v>
      </c>
      <c r="G931" s="2">
        <v>4.2</v>
      </c>
      <c r="H931" s="3">
        <v>24247</v>
      </c>
      <c r="I931" t="s">
        <v>7466</v>
      </c>
      <c r="J931" t="s">
        <v>7467</v>
      </c>
      <c r="K931" t="s">
        <v>7468</v>
      </c>
      <c r="L931" t="s">
        <v>7469</v>
      </c>
      <c r="M931" t="s">
        <v>7470</v>
      </c>
      <c r="N931" t="s">
        <v>7471</v>
      </c>
      <c r="O931" t="s">
        <v>7472</v>
      </c>
      <c r="P931" t="s">
        <v>7473</v>
      </c>
      <c r="Q931" t="str">
        <f>IF(amazon[[#This Row],[Discount_Percentage]] &gt;= 50, "Yes", "No")</f>
        <v>No</v>
      </c>
      <c r="R931" s="3">
        <f>amazon[[#This Row],[Actual_Price]]*amazon[[#This Row],[Rating_Count]]</f>
        <v>19033895</v>
      </c>
      <c r="S931" s="7">
        <f>IF(amazon[[#This Row],[Discount_Percentage]]&gt;=0.5, 1,0)</f>
        <v>0</v>
      </c>
      <c r="T931" s="1" t="str">
        <f>IF(amazon[[#This Row],[Discounted_Price]]&lt;200, "₹200", IF(amazon[[#This Row],[Discounted_Price]]&lt;= 500, "₹200–₹500", "&gt;₹500"))</f>
        <v>&gt;₹500</v>
      </c>
      <c r="U931" s="3">
        <f>amazon[[#This Row],[Rating]]*amazon[[#This Row],[Rating_Count]]</f>
        <v>101837.40000000001</v>
      </c>
      <c r="V93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31">
        <f>IF(amazon[[#This Row],[Rating_Count]]&lt;1000,1, 0)</f>
        <v>0</v>
      </c>
      <c r="X931" s="3">
        <f>VALUE(amazon[[#This Row],[Rating]]*amazon[[#This Row],[Rating_Count]])</f>
        <v>101837.40000000001</v>
      </c>
    </row>
    <row r="932" spans="1:24" x14ac:dyDescent="0.2">
      <c r="A932" t="s">
        <v>7474</v>
      </c>
      <c r="B932" t="s">
        <v>11790</v>
      </c>
      <c r="C932" t="s">
        <v>11250</v>
      </c>
      <c r="D932" s="2">
        <v>1999</v>
      </c>
      <c r="E932" s="2">
        <v>3210</v>
      </c>
      <c r="F932" s="2">
        <v>0.38</v>
      </c>
      <c r="G932" s="2">
        <v>4.2</v>
      </c>
      <c r="H932" s="3">
        <v>41349</v>
      </c>
      <c r="I932" t="s">
        <v>7475</v>
      </c>
      <c r="J932" t="s">
        <v>7476</v>
      </c>
      <c r="K932" t="s">
        <v>7477</v>
      </c>
      <c r="L932" t="s">
        <v>7478</v>
      </c>
      <c r="M932" t="s">
        <v>7479</v>
      </c>
      <c r="N932" t="s">
        <v>7480</v>
      </c>
      <c r="O932" t="s">
        <v>7481</v>
      </c>
      <c r="P932" t="s">
        <v>7482</v>
      </c>
      <c r="Q932" t="str">
        <f>IF(amazon[[#This Row],[Discount_Percentage]] &gt;= 50, "Yes", "No")</f>
        <v>No</v>
      </c>
      <c r="R932" s="3">
        <f>amazon[[#This Row],[Actual_Price]]*amazon[[#This Row],[Rating_Count]]</f>
        <v>132730290</v>
      </c>
      <c r="S932" s="7">
        <f>IF(amazon[[#This Row],[Discount_Percentage]]&gt;=0.5, 1,0)</f>
        <v>0</v>
      </c>
      <c r="T932" s="1" t="str">
        <f>IF(amazon[[#This Row],[Discounted_Price]]&lt;200, "₹200", IF(amazon[[#This Row],[Discounted_Price]]&lt;= 500, "₹200–₹500", "&gt;₹500"))</f>
        <v>&gt;₹500</v>
      </c>
      <c r="U932" s="3">
        <f>amazon[[#This Row],[Rating]]*amazon[[#This Row],[Rating_Count]]</f>
        <v>173665.80000000002</v>
      </c>
      <c r="V93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32">
        <f>IF(amazon[[#This Row],[Rating_Count]]&lt;1000,1, 0)</f>
        <v>0</v>
      </c>
      <c r="X932" s="3">
        <f>VALUE(amazon[[#This Row],[Rating]]*amazon[[#This Row],[Rating_Count]])</f>
        <v>173665.80000000002</v>
      </c>
    </row>
    <row r="933" spans="1:24" x14ac:dyDescent="0.2">
      <c r="A933" t="s">
        <v>7483</v>
      </c>
      <c r="B933" t="s">
        <v>11788</v>
      </c>
      <c r="C933" t="s">
        <v>11250</v>
      </c>
      <c r="D933" s="2">
        <v>549</v>
      </c>
      <c r="E933" s="2">
        <v>1000</v>
      </c>
      <c r="F933" s="2">
        <v>0.45</v>
      </c>
      <c r="G933" s="2">
        <v>3.6</v>
      </c>
      <c r="H933" s="3">
        <v>1074</v>
      </c>
      <c r="I933" t="s">
        <v>7484</v>
      </c>
      <c r="J933" t="s">
        <v>7485</v>
      </c>
      <c r="K933" t="s">
        <v>7486</v>
      </c>
      <c r="L933" t="s">
        <v>7487</v>
      </c>
      <c r="M933" t="s">
        <v>7488</v>
      </c>
      <c r="N933" t="s">
        <v>7489</v>
      </c>
      <c r="O933" t="s">
        <v>7490</v>
      </c>
      <c r="P933" t="s">
        <v>7491</v>
      </c>
      <c r="Q933" t="str">
        <f>IF(amazon[[#This Row],[Discount_Percentage]] &gt;= 50, "Yes", "No")</f>
        <v>No</v>
      </c>
      <c r="R933" s="3">
        <f>amazon[[#This Row],[Actual_Price]]*amazon[[#This Row],[Rating_Count]]</f>
        <v>1074000</v>
      </c>
      <c r="S933" s="7">
        <f>IF(amazon[[#This Row],[Discount_Percentage]]&gt;=0.5, 1,0)</f>
        <v>0</v>
      </c>
      <c r="T933" s="1" t="str">
        <f>IF(amazon[[#This Row],[Discounted_Price]]&lt;200, "₹200", IF(amazon[[#This Row],[Discounted_Price]]&lt;= 500, "₹200–₹500", "&gt;₹500"))</f>
        <v>&gt;₹500</v>
      </c>
      <c r="U933" s="3">
        <f>amazon[[#This Row],[Rating]]*amazon[[#This Row],[Rating_Count]]</f>
        <v>3866.4</v>
      </c>
      <c r="V93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33">
        <f>IF(amazon[[#This Row],[Rating_Count]]&lt;1000,1, 0)</f>
        <v>0</v>
      </c>
      <c r="X933" s="3">
        <f>VALUE(amazon[[#This Row],[Rating]]*amazon[[#This Row],[Rating_Count]])</f>
        <v>3866.4</v>
      </c>
    </row>
    <row r="934" spans="1:24" x14ac:dyDescent="0.2">
      <c r="A934" t="s">
        <v>7492</v>
      </c>
      <c r="B934" t="s">
        <v>11788</v>
      </c>
      <c r="C934" t="s">
        <v>11250</v>
      </c>
      <c r="D934" s="2">
        <v>999</v>
      </c>
      <c r="E934" s="2">
        <v>2000</v>
      </c>
      <c r="F934" s="2">
        <v>0.5</v>
      </c>
      <c r="G934" s="2">
        <v>3.8</v>
      </c>
      <c r="H934" s="3">
        <v>1163</v>
      </c>
      <c r="I934" t="s">
        <v>7493</v>
      </c>
      <c r="J934" t="s">
        <v>7494</v>
      </c>
      <c r="K934" t="s">
        <v>7495</v>
      </c>
      <c r="L934" t="s">
        <v>7496</v>
      </c>
      <c r="M934" t="s">
        <v>7497</v>
      </c>
      <c r="N934" t="s">
        <v>7498</v>
      </c>
      <c r="O934" t="s">
        <v>7499</v>
      </c>
      <c r="P934" t="s">
        <v>7500</v>
      </c>
      <c r="Q934" t="str">
        <f>IF(amazon[[#This Row],[Discount_Percentage]] &gt;= 50, "Yes", "No")</f>
        <v>No</v>
      </c>
      <c r="R934" s="3">
        <f>amazon[[#This Row],[Actual_Price]]*amazon[[#This Row],[Rating_Count]]</f>
        <v>2326000</v>
      </c>
      <c r="S934" s="7">
        <f>IF(amazon[[#This Row],[Discount_Percentage]]&gt;=0.5, 1,0)</f>
        <v>1</v>
      </c>
      <c r="T934" s="1" t="str">
        <f>IF(amazon[[#This Row],[Discounted_Price]]&lt;200, "₹200", IF(amazon[[#This Row],[Discounted_Price]]&lt;= 500, "₹200–₹500", "&gt;₹500"))</f>
        <v>&gt;₹500</v>
      </c>
      <c r="U934" s="3">
        <f>amazon[[#This Row],[Rating]]*amazon[[#This Row],[Rating_Count]]</f>
        <v>4419.3999999999996</v>
      </c>
      <c r="V93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34">
        <f>IF(amazon[[#This Row],[Rating_Count]]&lt;1000,1, 0)</f>
        <v>0</v>
      </c>
      <c r="X934" s="3">
        <f>VALUE(amazon[[#This Row],[Rating]]*amazon[[#This Row],[Rating_Count]])</f>
        <v>4419.3999999999996</v>
      </c>
    </row>
    <row r="935" spans="1:24" x14ac:dyDescent="0.2">
      <c r="A935" t="s">
        <v>7501</v>
      </c>
      <c r="B935" t="s">
        <v>11791</v>
      </c>
      <c r="C935" t="s">
        <v>11250</v>
      </c>
      <c r="D935" s="2">
        <v>398</v>
      </c>
      <c r="E935" s="2">
        <v>1999</v>
      </c>
      <c r="F935" s="2">
        <v>0.8</v>
      </c>
      <c r="G935" s="2">
        <v>4.0999999999999996</v>
      </c>
      <c r="H935" s="3">
        <v>257</v>
      </c>
      <c r="I935" t="s">
        <v>7502</v>
      </c>
      <c r="J935" t="s">
        <v>7503</v>
      </c>
      <c r="K935" t="s">
        <v>7504</v>
      </c>
      <c r="L935" t="s">
        <v>7505</v>
      </c>
      <c r="M935" t="s">
        <v>7506</v>
      </c>
      <c r="N935" t="s">
        <v>7507</v>
      </c>
      <c r="O935" t="s">
        <v>7508</v>
      </c>
      <c r="P935" t="s">
        <v>7509</v>
      </c>
      <c r="Q935" t="str">
        <f>IF(amazon[[#This Row],[Discount_Percentage]] &gt;= 50, "Yes", "No")</f>
        <v>No</v>
      </c>
      <c r="R935" s="3">
        <f>amazon[[#This Row],[Actual_Price]]*amazon[[#This Row],[Rating_Count]]</f>
        <v>513743</v>
      </c>
      <c r="S935" s="7">
        <f>IF(amazon[[#This Row],[Discount_Percentage]]&gt;=0.5, 1,0)</f>
        <v>1</v>
      </c>
      <c r="T935" s="1" t="str">
        <f>IF(amazon[[#This Row],[Discounted_Price]]&lt;200, "₹200", IF(amazon[[#This Row],[Discounted_Price]]&lt;= 500, "₹200–₹500", "&gt;₹500"))</f>
        <v>₹200–₹500</v>
      </c>
      <c r="U935" s="3">
        <f>amazon[[#This Row],[Rating]]*amazon[[#This Row],[Rating_Count]]</f>
        <v>1053.6999999999998</v>
      </c>
      <c r="V93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35">
        <f>IF(amazon[[#This Row],[Rating_Count]]&lt;1000,1, 0)</f>
        <v>1</v>
      </c>
      <c r="X935" s="3">
        <f>VALUE(amazon[[#This Row],[Rating]]*amazon[[#This Row],[Rating_Count]])</f>
        <v>1053.6999999999998</v>
      </c>
    </row>
    <row r="936" spans="1:24" x14ac:dyDescent="0.2">
      <c r="A936" t="s">
        <v>7510</v>
      </c>
      <c r="B936" t="s">
        <v>11792</v>
      </c>
      <c r="C936" t="s">
        <v>11250</v>
      </c>
      <c r="D936" s="2">
        <v>539</v>
      </c>
      <c r="E936" s="2">
        <v>720</v>
      </c>
      <c r="F936" s="2">
        <v>0.25</v>
      </c>
      <c r="G936" s="2">
        <v>4.0999999999999996</v>
      </c>
      <c r="H936" s="3">
        <v>36017</v>
      </c>
      <c r="I936" t="s">
        <v>7511</v>
      </c>
      <c r="J936" t="s">
        <v>7512</v>
      </c>
      <c r="K936" t="s">
        <v>7513</v>
      </c>
      <c r="L936" t="s">
        <v>7514</v>
      </c>
      <c r="M936" t="s">
        <v>7515</v>
      </c>
      <c r="N936" t="s">
        <v>7516</v>
      </c>
      <c r="O936" t="s">
        <v>7517</v>
      </c>
      <c r="P936" t="s">
        <v>7518</v>
      </c>
      <c r="Q936" t="str">
        <f>IF(amazon[[#This Row],[Discount_Percentage]] &gt;= 50, "Yes", "No")</f>
        <v>No</v>
      </c>
      <c r="R936" s="3">
        <f>amazon[[#This Row],[Actual_Price]]*amazon[[#This Row],[Rating_Count]]</f>
        <v>25932240</v>
      </c>
      <c r="S936" s="7">
        <f>IF(amazon[[#This Row],[Discount_Percentage]]&gt;=0.5, 1,0)</f>
        <v>0</v>
      </c>
      <c r="T936" s="1" t="str">
        <f>IF(amazon[[#This Row],[Discounted_Price]]&lt;200, "₹200", IF(amazon[[#This Row],[Discounted_Price]]&lt;= 500, "₹200–₹500", "&gt;₹500"))</f>
        <v>&gt;₹500</v>
      </c>
      <c r="U936" s="3">
        <f>amazon[[#This Row],[Rating]]*amazon[[#This Row],[Rating_Count]]</f>
        <v>147669.69999999998</v>
      </c>
      <c r="V93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36">
        <f>IF(amazon[[#This Row],[Rating_Count]]&lt;1000,1, 0)</f>
        <v>0</v>
      </c>
      <c r="X936" s="3">
        <f>VALUE(amazon[[#This Row],[Rating]]*amazon[[#This Row],[Rating_Count]])</f>
        <v>147669.69999999998</v>
      </c>
    </row>
    <row r="937" spans="1:24" x14ac:dyDescent="0.2">
      <c r="A937" t="s">
        <v>7519</v>
      </c>
      <c r="B937" t="s">
        <v>11793</v>
      </c>
      <c r="C937" t="s">
        <v>11250</v>
      </c>
      <c r="D937" s="2">
        <v>699</v>
      </c>
      <c r="E937" s="2">
        <v>1595</v>
      </c>
      <c r="F937" s="2">
        <v>0.56000000000000005</v>
      </c>
      <c r="G937" s="2">
        <v>4.0999999999999996</v>
      </c>
      <c r="H937" s="3">
        <v>8090</v>
      </c>
      <c r="I937" t="s">
        <v>7520</v>
      </c>
      <c r="J937" t="s">
        <v>7521</v>
      </c>
      <c r="K937" t="s">
        <v>7522</v>
      </c>
      <c r="L937" t="s">
        <v>7523</v>
      </c>
      <c r="M937" t="s">
        <v>7524</v>
      </c>
      <c r="N937" t="s">
        <v>7525</v>
      </c>
      <c r="O937" t="s">
        <v>7526</v>
      </c>
      <c r="P937" t="s">
        <v>7527</v>
      </c>
      <c r="Q937" t="str">
        <f>IF(amazon[[#This Row],[Discount_Percentage]] &gt;= 50, "Yes", "No")</f>
        <v>No</v>
      </c>
      <c r="R937" s="3">
        <f>amazon[[#This Row],[Actual_Price]]*amazon[[#This Row],[Rating_Count]]</f>
        <v>12903550</v>
      </c>
      <c r="S937" s="7">
        <f>IF(amazon[[#This Row],[Discount_Percentage]]&gt;=0.5, 1,0)</f>
        <v>1</v>
      </c>
      <c r="T937" s="1" t="str">
        <f>IF(amazon[[#This Row],[Discounted_Price]]&lt;200, "₹200", IF(amazon[[#This Row],[Discounted_Price]]&lt;= 500, "₹200–₹500", "&gt;₹500"))</f>
        <v>&gt;₹500</v>
      </c>
      <c r="U937" s="3">
        <f>amazon[[#This Row],[Rating]]*amazon[[#This Row],[Rating_Count]]</f>
        <v>33169</v>
      </c>
      <c r="V93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37">
        <f>IF(amazon[[#This Row],[Rating_Count]]&lt;1000,1, 0)</f>
        <v>0</v>
      </c>
      <c r="X937" s="3">
        <f>VALUE(amazon[[#This Row],[Rating]]*amazon[[#This Row],[Rating_Count]])</f>
        <v>33169</v>
      </c>
    </row>
    <row r="938" spans="1:24" x14ac:dyDescent="0.2">
      <c r="A938" t="s">
        <v>7528</v>
      </c>
      <c r="B938" t="s">
        <v>11776</v>
      </c>
      <c r="C938" t="s">
        <v>11250</v>
      </c>
      <c r="D938" s="2">
        <v>2148</v>
      </c>
      <c r="E938" s="2">
        <v>3645</v>
      </c>
      <c r="F938" s="2">
        <v>0.41</v>
      </c>
      <c r="G938" s="2">
        <v>4.0999999999999996</v>
      </c>
      <c r="H938" s="3">
        <v>31388</v>
      </c>
      <c r="I938" t="s">
        <v>7529</v>
      </c>
      <c r="J938" t="s">
        <v>7530</v>
      </c>
      <c r="K938" t="s">
        <v>7531</v>
      </c>
      <c r="L938" t="s">
        <v>7532</v>
      </c>
      <c r="M938" t="s">
        <v>7533</v>
      </c>
      <c r="N938" t="s">
        <v>7534</v>
      </c>
      <c r="O938" t="s">
        <v>7535</v>
      </c>
      <c r="P938" t="s">
        <v>7536</v>
      </c>
      <c r="Q938" t="str">
        <f>IF(amazon[[#This Row],[Discount_Percentage]] &gt;= 50, "Yes", "No")</f>
        <v>No</v>
      </c>
      <c r="R938" s="3">
        <f>amazon[[#This Row],[Actual_Price]]*amazon[[#This Row],[Rating_Count]]</f>
        <v>114409260</v>
      </c>
      <c r="S938" s="7">
        <f>IF(amazon[[#This Row],[Discount_Percentage]]&gt;=0.5, 1,0)</f>
        <v>0</v>
      </c>
      <c r="T938" s="1" t="str">
        <f>IF(amazon[[#This Row],[Discounted_Price]]&lt;200, "₹200", IF(amazon[[#This Row],[Discounted_Price]]&lt;= 500, "₹200–₹500", "&gt;₹500"))</f>
        <v>&gt;₹500</v>
      </c>
      <c r="U938" s="3">
        <f>amazon[[#This Row],[Rating]]*amazon[[#This Row],[Rating_Count]]</f>
        <v>128690.79999999999</v>
      </c>
      <c r="V93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38">
        <f>IF(amazon[[#This Row],[Rating_Count]]&lt;1000,1, 0)</f>
        <v>0</v>
      </c>
      <c r="X938" s="3">
        <f>VALUE(amazon[[#This Row],[Rating]]*amazon[[#This Row],[Rating_Count]])</f>
        <v>128690.79999999999</v>
      </c>
    </row>
    <row r="939" spans="1:24" x14ac:dyDescent="0.2">
      <c r="A939" t="s">
        <v>7537</v>
      </c>
      <c r="B939" t="s">
        <v>11794</v>
      </c>
      <c r="C939" t="s">
        <v>11250</v>
      </c>
      <c r="D939" s="2">
        <v>3599</v>
      </c>
      <c r="E939" s="2">
        <v>7950</v>
      </c>
      <c r="F939" s="2">
        <v>0.55000000000000004</v>
      </c>
      <c r="G939" s="2">
        <v>4.2</v>
      </c>
      <c r="H939" s="3">
        <v>136</v>
      </c>
      <c r="I939" t="s">
        <v>7538</v>
      </c>
      <c r="J939" t="s">
        <v>7539</v>
      </c>
      <c r="K939" t="s">
        <v>7540</v>
      </c>
      <c r="L939" t="s">
        <v>7541</v>
      </c>
      <c r="M939" t="s">
        <v>7542</v>
      </c>
      <c r="N939" t="s">
        <v>7543</v>
      </c>
      <c r="O939" t="s">
        <v>7544</v>
      </c>
      <c r="P939" t="s">
        <v>7545</v>
      </c>
      <c r="Q939" t="str">
        <f>IF(amazon[[#This Row],[Discount_Percentage]] &gt;= 50, "Yes", "No")</f>
        <v>No</v>
      </c>
      <c r="R939" s="3">
        <f>amazon[[#This Row],[Actual_Price]]*amazon[[#This Row],[Rating_Count]]</f>
        <v>1081200</v>
      </c>
      <c r="S939" s="7">
        <f>IF(amazon[[#This Row],[Discount_Percentage]]&gt;=0.5, 1,0)</f>
        <v>1</v>
      </c>
      <c r="T939" s="1" t="str">
        <f>IF(amazon[[#This Row],[Discounted_Price]]&lt;200, "₹200", IF(amazon[[#This Row],[Discounted_Price]]&lt;= 500, "₹200–₹500", "&gt;₹500"))</f>
        <v>&gt;₹500</v>
      </c>
      <c r="U939" s="3">
        <f>amazon[[#This Row],[Rating]]*amazon[[#This Row],[Rating_Count]]</f>
        <v>571.20000000000005</v>
      </c>
      <c r="V93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39">
        <f>IF(amazon[[#This Row],[Rating_Count]]&lt;1000,1, 0)</f>
        <v>1</v>
      </c>
      <c r="X939" s="3">
        <f>VALUE(amazon[[#This Row],[Rating]]*amazon[[#This Row],[Rating_Count]])</f>
        <v>571.20000000000005</v>
      </c>
    </row>
    <row r="940" spans="1:24" x14ac:dyDescent="0.2">
      <c r="A940" t="s">
        <v>7546</v>
      </c>
      <c r="B940" t="s">
        <v>11795</v>
      </c>
      <c r="C940" t="s">
        <v>11250</v>
      </c>
      <c r="D940" s="2">
        <v>351</v>
      </c>
      <c r="E940" s="2">
        <v>999</v>
      </c>
      <c r="F940" s="2">
        <v>0.65</v>
      </c>
      <c r="G940" s="2">
        <v>4</v>
      </c>
      <c r="H940" s="3">
        <v>5380</v>
      </c>
      <c r="I940" t="s">
        <v>7547</v>
      </c>
      <c r="J940" t="s">
        <v>7548</v>
      </c>
      <c r="K940" t="s">
        <v>7549</v>
      </c>
      <c r="L940" t="s">
        <v>7550</v>
      </c>
      <c r="M940" t="s">
        <v>7551</v>
      </c>
      <c r="N940" t="s">
        <v>7552</v>
      </c>
      <c r="O940" t="s">
        <v>7553</v>
      </c>
      <c r="P940" t="s">
        <v>7554</v>
      </c>
      <c r="Q940" t="str">
        <f>IF(amazon[[#This Row],[Discount_Percentage]] &gt;= 50, "Yes", "No")</f>
        <v>No</v>
      </c>
      <c r="R940" s="3">
        <f>amazon[[#This Row],[Actual_Price]]*amazon[[#This Row],[Rating_Count]]</f>
        <v>5374620</v>
      </c>
      <c r="S940" s="7">
        <f>IF(amazon[[#This Row],[Discount_Percentage]]&gt;=0.5, 1,0)</f>
        <v>1</v>
      </c>
      <c r="T940" s="1" t="str">
        <f>IF(amazon[[#This Row],[Discounted_Price]]&lt;200, "₹200", IF(amazon[[#This Row],[Discounted_Price]]&lt;= 500, "₹200–₹500", "&gt;₹500"))</f>
        <v>₹200–₹500</v>
      </c>
      <c r="U940" s="3">
        <f>amazon[[#This Row],[Rating]]*amazon[[#This Row],[Rating_Count]]</f>
        <v>21520</v>
      </c>
      <c r="V94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40">
        <f>IF(amazon[[#This Row],[Rating_Count]]&lt;1000,1, 0)</f>
        <v>0</v>
      </c>
      <c r="X940" s="3">
        <f>VALUE(amazon[[#This Row],[Rating]]*amazon[[#This Row],[Rating_Count]])</f>
        <v>21520</v>
      </c>
    </row>
    <row r="941" spans="1:24" x14ac:dyDescent="0.2">
      <c r="A941" t="s">
        <v>7555</v>
      </c>
      <c r="B941" t="s">
        <v>11796</v>
      </c>
      <c r="C941" t="s">
        <v>11250</v>
      </c>
      <c r="D941" s="2">
        <v>1614</v>
      </c>
      <c r="E941" s="2">
        <v>1745</v>
      </c>
      <c r="F941" s="2">
        <v>0.08</v>
      </c>
      <c r="G941" s="2">
        <v>4.3</v>
      </c>
      <c r="H941" s="3">
        <v>37974</v>
      </c>
      <c r="I941" t="s">
        <v>7556</v>
      </c>
      <c r="J941" t="s">
        <v>7557</v>
      </c>
      <c r="K941" t="s">
        <v>7558</v>
      </c>
      <c r="L941" t="s">
        <v>7559</v>
      </c>
      <c r="M941" t="s">
        <v>7560</v>
      </c>
      <c r="N941" t="s">
        <v>7561</v>
      </c>
      <c r="O941" t="s">
        <v>7562</v>
      </c>
      <c r="P941" t="s">
        <v>7563</v>
      </c>
      <c r="Q941" t="str">
        <f>IF(amazon[[#This Row],[Discount_Percentage]] &gt;= 50, "Yes", "No")</f>
        <v>No</v>
      </c>
      <c r="R941" s="3">
        <f>amazon[[#This Row],[Actual_Price]]*amazon[[#This Row],[Rating_Count]]</f>
        <v>66264630</v>
      </c>
      <c r="S941" s="7">
        <f>IF(amazon[[#This Row],[Discount_Percentage]]&gt;=0.5, 1,0)</f>
        <v>0</v>
      </c>
      <c r="T941" s="1" t="str">
        <f>IF(amazon[[#This Row],[Discounted_Price]]&lt;200, "₹200", IF(amazon[[#This Row],[Discounted_Price]]&lt;= 500, "₹200–₹500", "&gt;₹500"))</f>
        <v>&gt;₹500</v>
      </c>
      <c r="U941" s="3">
        <f>amazon[[#This Row],[Rating]]*amazon[[#This Row],[Rating_Count]]</f>
        <v>163288.19999999998</v>
      </c>
      <c r="V94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41">
        <f>IF(amazon[[#This Row],[Rating_Count]]&lt;1000,1, 0)</f>
        <v>0</v>
      </c>
      <c r="X941" s="3">
        <f>VALUE(amazon[[#This Row],[Rating]]*amazon[[#This Row],[Rating_Count]])</f>
        <v>163288.19999999998</v>
      </c>
    </row>
    <row r="942" spans="1:24" x14ac:dyDescent="0.2">
      <c r="A942" t="s">
        <v>7564</v>
      </c>
      <c r="B942" t="s">
        <v>11797</v>
      </c>
      <c r="C942" t="s">
        <v>11250</v>
      </c>
      <c r="D942" s="2">
        <v>719</v>
      </c>
      <c r="E942" s="2">
        <v>1295</v>
      </c>
      <c r="F942" s="2">
        <v>0.44</v>
      </c>
      <c r="G942" s="2">
        <v>4.2</v>
      </c>
      <c r="H942" s="3">
        <v>17218</v>
      </c>
      <c r="I942" t="s">
        <v>7565</v>
      </c>
      <c r="J942" t="s">
        <v>7566</v>
      </c>
      <c r="K942" t="s">
        <v>7567</v>
      </c>
      <c r="L942" t="s">
        <v>7568</v>
      </c>
      <c r="M942" t="s">
        <v>7569</v>
      </c>
      <c r="N942" t="s">
        <v>7570</v>
      </c>
      <c r="O942" t="s">
        <v>7571</v>
      </c>
      <c r="P942" t="s">
        <v>7572</v>
      </c>
      <c r="Q942" t="str">
        <f>IF(amazon[[#This Row],[Discount_Percentage]] &gt;= 50, "Yes", "No")</f>
        <v>No</v>
      </c>
      <c r="R942" s="3">
        <f>amazon[[#This Row],[Actual_Price]]*amazon[[#This Row],[Rating_Count]]</f>
        <v>22297310</v>
      </c>
      <c r="S942" s="7">
        <f>IF(amazon[[#This Row],[Discount_Percentage]]&gt;=0.5, 1,0)</f>
        <v>0</v>
      </c>
      <c r="T942" s="1" t="str">
        <f>IF(amazon[[#This Row],[Discounted_Price]]&lt;200, "₹200", IF(amazon[[#This Row],[Discounted_Price]]&lt;= 500, "₹200–₹500", "&gt;₹500"))</f>
        <v>&gt;₹500</v>
      </c>
      <c r="U942" s="3">
        <f>amazon[[#This Row],[Rating]]*amazon[[#This Row],[Rating_Count]]</f>
        <v>72315.600000000006</v>
      </c>
      <c r="V94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42">
        <f>IF(amazon[[#This Row],[Rating_Count]]&lt;1000,1, 0)</f>
        <v>0</v>
      </c>
      <c r="X942" s="3">
        <f>VALUE(amazon[[#This Row],[Rating]]*amazon[[#This Row],[Rating_Count]])</f>
        <v>72315.600000000006</v>
      </c>
    </row>
    <row r="943" spans="1:24" x14ac:dyDescent="0.2">
      <c r="A943" t="s">
        <v>7573</v>
      </c>
      <c r="B943" t="s">
        <v>11798</v>
      </c>
      <c r="C943" t="s">
        <v>11250</v>
      </c>
      <c r="D943" s="2">
        <v>678</v>
      </c>
      <c r="E943" s="2">
        <v>1499</v>
      </c>
      <c r="F943" s="2">
        <v>0.55000000000000004</v>
      </c>
      <c r="G943" s="2">
        <v>4.2</v>
      </c>
      <c r="H943" s="3">
        <v>900</v>
      </c>
      <c r="I943" t="s">
        <v>7574</v>
      </c>
      <c r="J943" t="s">
        <v>7575</v>
      </c>
      <c r="K943" t="s">
        <v>7576</v>
      </c>
      <c r="L943" t="s">
        <v>7577</v>
      </c>
      <c r="M943" t="s">
        <v>7578</v>
      </c>
      <c r="N943" t="s">
        <v>7579</v>
      </c>
      <c r="O943" t="s">
        <v>7580</v>
      </c>
      <c r="P943" t="s">
        <v>7581</v>
      </c>
      <c r="Q943" t="str">
        <f>IF(amazon[[#This Row],[Discount_Percentage]] &gt;= 50, "Yes", "No")</f>
        <v>No</v>
      </c>
      <c r="R943" s="3">
        <f>amazon[[#This Row],[Actual_Price]]*amazon[[#This Row],[Rating_Count]]</f>
        <v>1349100</v>
      </c>
      <c r="S943" s="7">
        <f>IF(amazon[[#This Row],[Discount_Percentage]]&gt;=0.5, 1,0)</f>
        <v>1</v>
      </c>
      <c r="T943" s="1" t="str">
        <f>IF(amazon[[#This Row],[Discounted_Price]]&lt;200, "₹200", IF(amazon[[#This Row],[Discounted_Price]]&lt;= 500, "₹200–₹500", "&gt;₹500"))</f>
        <v>&gt;₹500</v>
      </c>
      <c r="U943" s="3">
        <f>amazon[[#This Row],[Rating]]*amazon[[#This Row],[Rating_Count]]</f>
        <v>3780</v>
      </c>
      <c r="V94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43">
        <f>IF(amazon[[#This Row],[Rating_Count]]&lt;1000,1, 0)</f>
        <v>1</v>
      </c>
      <c r="X943" s="3">
        <f>VALUE(amazon[[#This Row],[Rating]]*amazon[[#This Row],[Rating_Count]])</f>
        <v>3780</v>
      </c>
    </row>
    <row r="944" spans="1:24" x14ac:dyDescent="0.2">
      <c r="A944" t="s">
        <v>7582</v>
      </c>
      <c r="B944" t="s">
        <v>11799</v>
      </c>
      <c r="C944" t="s">
        <v>11250</v>
      </c>
      <c r="D944" s="2">
        <v>809</v>
      </c>
      <c r="E944" s="2">
        <v>1545</v>
      </c>
      <c r="F944" s="2">
        <v>0.48</v>
      </c>
      <c r="G944" s="2">
        <v>3.7</v>
      </c>
      <c r="H944" s="3">
        <v>976</v>
      </c>
      <c r="I944" t="s">
        <v>7583</v>
      </c>
      <c r="J944" t="s">
        <v>7584</v>
      </c>
      <c r="K944" t="s">
        <v>7585</v>
      </c>
      <c r="L944" t="s">
        <v>7586</v>
      </c>
      <c r="M944" t="s">
        <v>7587</v>
      </c>
      <c r="N944" t="s">
        <v>7588</v>
      </c>
      <c r="O944" t="s">
        <v>7589</v>
      </c>
      <c r="P944" t="s">
        <v>7590</v>
      </c>
      <c r="Q944" t="str">
        <f>IF(amazon[[#This Row],[Discount_Percentage]] &gt;= 50, "Yes", "No")</f>
        <v>No</v>
      </c>
      <c r="R944" s="3">
        <f>amazon[[#This Row],[Actual_Price]]*amazon[[#This Row],[Rating_Count]]</f>
        <v>1507920</v>
      </c>
      <c r="S944" s="7">
        <f>IF(amazon[[#This Row],[Discount_Percentage]]&gt;=0.5, 1,0)</f>
        <v>0</v>
      </c>
      <c r="T944" s="1" t="str">
        <f>IF(amazon[[#This Row],[Discounted_Price]]&lt;200, "₹200", IF(amazon[[#This Row],[Discounted_Price]]&lt;= 500, "₹200–₹500", "&gt;₹500"))</f>
        <v>&gt;₹500</v>
      </c>
      <c r="U944" s="3">
        <f>amazon[[#This Row],[Rating]]*amazon[[#This Row],[Rating_Count]]</f>
        <v>3611.2000000000003</v>
      </c>
      <c r="V94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44">
        <f>IF(amazon[[#This Row],[Rating_Count]]&lt;1000,1, 0)</f>
        <v>1</v>
      </c>
      <c r="X944" s="3">
        <f>VALUE(amazon[[#This Row],[Rating]]*amazon[[#This Row],[Rating_Count]])</f>
        <v>3611.2000000000003</v>
      </c>
    </row>
    <row r="945" spans="1:24" x14ac:dyDescent="0.2">
      <c r="A945" t="s">
        <v>7591</v>
      </c>
      <c r="B945" t="s">
        <v>11800</v>
      </c>
      <c r="C945" t="s">
        <v>11250</v>
      </c>
      <c r="D945" s="2">
        <v>1969</v>
      </c>
      <c r="E945" s="2">
        <v>5000</v>
      </c>
      <c r="F945" s="2">
        <v>0.61</v>
      </c>
      <c r="G945" s="2">
        <v>4.0999999999999996</v>
      </c>
      <c r="H945" s="3">
        <v>4927</v>
      </c>
      <c r="I945" t="s">
        <v>7592</v>
      </c>
      <c r="J945" t="s">
        <v>7593</v>
      </c>
      <c r="K945" t="s">
        <v>7594</v>
      </c>
      <c r="L945" t="s">
        <v>7595</v>
      </c>
      <c r="M945" t="s">
        <v>7596</v>
      </c>
      <c r="N945" t="s">
        <v>7597</v>
      </c>
      <c r="O945" t="s">
        <v>7598</v>
      </c>
      <c r="P945" t="s">
        <v>7599</v>
      </c>
      <c r="Q945" t="str">
        <f>IF(amazon[[#This Row],[Discount_Percentage]] &gt;= 50, "Yes", "No")</f>
        <v>No</v>
      </c>
      <c r="R945" s="3">
        <f>amazon[[#This Row],[Actual_Price]]*amazon[[#This Row],[Rating_Count]]</f>
        <v>24635000</v>
      </c>
      <c r="S945" s="7">
        <f>IF(amazon[[#This Row],[Discount_Percentage]]&gt;=0.5, 1,0)</f>
        <v>1</v>
      </c>
      <c r="T945" s="1" t="str">
        <f>IF(amazon[[#This Row],[Discounted_Price]]&lt;200, "₹200", IF(amazon[[#This Row],[Discounted_Price]]&lt;= 500, "₹200–₹500", "&gt;₹500"))</f>
        <v>&gt;₹500</v>
      </c>
      <c r="U945" s="3">
        <f>amazon[[#This Row],[Rating]]*amazon[[#This Row],[Rating_Count]]</f>
        <v>20200.699999999997</v>
      </c>
      <c r="V94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45">
        <f>IF(amazon[[#This Row],[Rating_Count]]&lt;1000,1, 0)</f>
        <v>0</v>
      </c>
      <c r="X945" s="3">
        <f>VALUE(amazon[[#This Row],[Rating]]*amazon[[#This Row],[Rating_Count]])</f>
        <v>20200.699999999997</v>
      </c>
    </row>
    <row r="946" spans="1:24" x14ac:dyDescent="0.2">
      <c r="A946" t="s">
        <v>7600</v>
      </c>
      <c r="B946" t="s">
        <v>11796</v>
      </c>
      <c r="C946" t="s">
        <v>11250</v>
      </c>
      <c r="D946" s="2">
        <v>1490</v>
      </c>
      <c r="E946" s="2">
        <v>1695</v>
      </c>
      <c r="F946" s="2">
        <v>0.12</v>
      </c>
      <c r="G946" s="2">
        <v>4.4000000000000004</v>
      </c>
      <c r="H946" s="3">
        <v>3543</v>
      </c>
      <c r="I946" t="s">
        <v>7601</v>
      </c>
      <c r="J946" t="s">
        <v>7602</v>
      </c>
      <c r="K946" t="s">
        <v>7603</v>
      </c>
      <c r="L946" t="s">
        <v>7604</v>
      </c>
      <c r="M946" t="s">
        <v>7605</v>
      </c>
      <c r="N946" t="s">
        <v>7606</v>
      </c>
      <c r="O946" t="s">
        <v>7607</v>
      </c>
      <c r="P946" t="s">
        <v>7608</v>
      </c>
      <c r="Q946" t="str">
        <f>IF(amazon[[#This Row],[Discount_Percentage]] &gt;= 50, "Yes", "No")</f>
        <v>No</v>
      </c>
      <c r="R946" s="3">
        <f>amazon[[#This Row],[Actual_Price]]*amazon[[#This Row],[Rating_Count]]</f>
        <v>6005385</v>
      </c>
      <c r="S946" s="7">
        <f>IF(amazon[[#This Row],[Discount_Percentage]]&gt;=0.5, 1,0)</f>
        <v>0</v>
      </c>
      <c r="T946" s="1" t="str">
        <f>IF(amazon[[#This Row],[Discounted_Price]]&lt;200, "₹200", IF(amazon[[#This Row],[Discounted_Price]]&lt;= 500, "₹200–₹500", "&gt;₹500"))</f>
        <v>&gt;₹500</v>
      </c>
      <c r="U946" s="3">
        <f>amazon[[#This Row],[Rating]]*amazon[[#This Row],[Rating_Count]]</f>
        <v>15589.2</v>
      </c>
      <c r="V94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46">
        <f>IF(amazon[[#This Row],[Rating_Count]]&lt;1000,1, 0)</f>
        <v>0</v>
      </c>
      <c r="X946" s="3">
        <f>VALUE(amazon[[#This Row],[Rating]]*amazon[[#This Row],[Rating_Count]])</f>
        <v>15589.2</v>
      </c>
    </row>
    <row r="947" spans="1:24" x14ac:dyDescent="0.2">
      <c r="A947" t="s">
        <v>7609</v>
      </c>
      <c r="B947" t="s">
        <v>11801</v>
      </c>
      <c r="C947" t="s">
        <v>11250</v>
      </c>
      <c r="D947" s="2">
        <v>2499</v>
      </c>
      <c r="E947" s="2">
        <v>3945</v>
      </c>
      <c r="F947" s="2">
        <v>0.37</v>
      </c>
      <c r="G947" s="2">
        <v>3.8</v>
      </c>
      <c r="H947" s="3">
        <v>2732</v>
      </c>
      <c r="I947" t="s">
        <v>7610</v>
      </c>
      <c r="J947" t="s">
        <v>7611</v>
      </c>
      <c r="K947" t="s">
        <v>7612</v>
      </c>
      <c r="L947" t="s">
        <v>7613</v>
      </c>
      <c r="M947" t="s">
        <v>7614</v>
      </c>
      <c r="N947" t="s">
        <v>7615</v>
      </c>
      <c r="O947" t="s">
        <v>7616</v>
      </c>
      <c r="P947" t="s">
        <v>7617</v>
      </c>
      <c r="Q947" t="str">
        <f>IF(amazon[[#This Row],[Discount_Percentage]] &gt;= 50, "Yes", "No")</f>
        <v>No</v>
      </c>
      <c r="R947" s="3">
        <f>amazon[[#This Row],[Actual_Price]]*amazon[[#This Row],[Rating_Count]]</f>
        <v>10777740</v>
      </c>
      <c r="S947" s="7">
        <f>IF(amazon[[#This Row],[Discount_Percentage]]&gt;=0.5, 1,0)</f>
        <v>0</v>
      </c>
      <c r="T947" s="1" t="str">
        <f>IF(amazon[[#This Row],[Discounted_Price]]&lt;200, "₹200", IF(amazon[[#This Row],[Discounted_Price]]&lt;= 500, "₹200–₹500", "&gt;₹500"))</f>
        <v>&gt;₹500</v>
      </c>
      <c r="U947" s="3">
        <f>amazon[[#This Row],[Rating]]*amazon[[#This Row],[Rating_Count]]</f>
        <v>10381.6</v>
      </c>
      <c r="V94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47">
        <f>IF(amazon[[#This Row],[Rating_Count]]&lt;1000,1, 0)</f>
        <v>0</v>
      </c>
      <c r="X947" s="3">
        <f>VALUE(amazon[[#This Row],[Rating]]*amazon[[#This Row],[Rating_Count]])</f>
        <v>10381.6</v>
      </c>
    </row>
    <row r="948" spans="1:24" x14ac:dyDescent="0.2">
      <c r="A948" t="s">
        <v>7618</v>
      </c>
      <c r="B948" t="s">
        <v>11802</v>
      </c>
      <c r="C948" t="s">
        <v>11250</v>
      </c>
      <c r="D948" s="2">
        <v>1665</v>
      </c>
      <c r="E948" s="2">
        <v>2099</v>
      </c>
      <c r="F948" s="2">
        <v>0.21</v>
      </c>
      <c r="G948" s="2">
        <v>4</v>
      </c>
      <c r="H948" s="3">
        <v>14368</v>
      </c>
      <c r="I948" t="s">
        <v>7619</v>
      </c>
      <c r="J948" t="s">
        <v>7620</v>
      </c>
      <c r="K948" t="s">
        <v>7621</v>
      </c>
      <c r="L948" t="s">
        <v>7622</v>
      </c>
      <c r="M948" t="s">
        <v>7623</v>
      </c>
      <c r="N948" t="s">
        <v>7624</v>
      </c>
      <c r="O948" t="s">
        <v>7625</v>
      </c>
      <c r="P948" t="s">
        <v>7626</v>
      </c>
      <c r="Q948" t="str">
        <f>IF(amazon[[#This Row],[Discount_Percentage]] &gt;= 50, "Yes", "No")</f>
        <v>No</v>
      </c>
      <c r="R948" s="3">
        <f>amazon[[#This Row],[Actual_Price]]*amazon[[#This Row],[Rating_Count]]</f>
        <v>30158432</v>
      </c>
      <c r="S948" s="7">
        <f>IF(amazon[[#This Row],[Discount_Percentage]]&gt;=0.5, 1,0)</f>
        <v>0</v>
      </c>
      <c r="T948" s="1" t="str">
        <f>IF(amazon[[#This Row],[Discounted_Price]]&lt;200, "₹200", IF(amazon[[#This Row],[Discounted_Price]]&lt;= 500, "₹200–₹500", "&gt;₹500"))</f>
        <v>&gt;₹500</v>
      </c>
      <c r="U948" s="3">
        <f>amazon[[#This Row],[Rating]]*amazon[[#This Row],[Rating_Count]]</f>
        <v>57472</v>
      </c>
      <c r="V94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48">
        <f>IF(amazon[[#This Row],[Rating_Count]]&lt;1000,1, 0)</f>
        <v>0</v>
      </c>
      <c r="X948" s="3">
        <f>VALUE(amazon[[#This Row],[Rating]]*amazon[[#This Row],[Rating_Count]])</f>
        <v>57472</v>
      </c>
    </row>
    <row r="949" spans="1:24" x14ac:dyDescent="0.2">
      <c r="A949" t="s">
        <v>7627</v>
      </c>
      <c r="B949" t="s">
        <v>11803</v>
      </c>
      <c r="C949" t="s">
        <v>11250</v>
      </c>
      <c r="D949" s="2">
        <v>3229</v>
      </c>
      <c r="E949" s="2">
        <v>5295</v>
      </c>
      <c r="F949" s="2">
        <v>0.39</v>
      </c>
      <c r="G949" s="2">
        <v>4.2</v>
      </c>
      <c r="H949" s="3">
        <v>39724</v>
      </c>
      <c r="I949" t="s">
        <v>7628</v>
      </c>
      <c r="J949" t="s">
        <v>7629</v>
      </c>
      <c r="K949" t="s">
        <v>7630</v>
      </c>
      <c r="L949" t="s">
        <v>7631</v>
      </c>
      <c r="M949" t="s">
        <v>7632</v>
      </c>
      <c r="N949" t="s">
        <v>7633</v>
      </c>
      <c r="O949" t="s">
        <v>7634</v>
      </c>
      <c r="P949" t="s">
        <v>7635</v>
      </c>
      <c r="Q949" t="str">
        <f>IF(amazon[[#This Row],[Discount_Percentage]] &gt;= 50, "Yes", "No")</f>
        <v>No</v>
      </c>
      <c r="R949" s="3">
        <f>amazon[[#This Row],[Actual_Price]]*amazon[[#This Row],[Rating_Count]]</f>
        <v>210338580</v>
      </c>
      <c r="S949" s="7">
        <f>IF(amazon[[#This Row],[Discount_Percentage]]&gt;=0.5, 1,0)</f>
        <v>0</v>
      </c>
      <c r="T949" s="1" t="str">
        <f>IF(amazon[[#This Row],[Discounted_Price]]&lt;200, "₹200", IF(amazon[[#This Row],[Discounted_Price]]&lt;= 500, "₹200–₹500", "&gt;₹500"))</f>
        <v>&gt;₹500</v>
      </c>
      <c r="U949" s="3">
        <f>amazon[[#This Row],[Rating]]*amazon[[#This Row],[Rating_Count]]</f>
        <v>166840.80000000002</v>
      </c>
      <c r="V94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49">
        <f>IF(amazon[[#This Row],[Rating_Count]]&lt;1000,1, 0)</f>
        <v>0</v>
      </c>
      <c r="X949" s="3">
        <f>VALUE(amazon[[#This Row],[Rating]]*amazon[[#This Row],[Rating_Count]])</f>
        <v>166840.80000000002</v>
      </c>
    </row>
    <row r="950" spans="1:24" x14ac:dyDescent="0.2">
      <c r="A950" t="s">
        <v>7636</v>
      </c>
      <c r="B950" t="s">
        <v>11767</v>
      </c>
      <c r="C950" t="s">
        <v>11250</v>
      </c>
      <c r="D950" s="2">
        <v>1799</v>
      </c>
      <c r="E950" s="2">
        <v>3595</v>
      </c>
      <c r="F950" s="2">
        <v>0.5</v>
      </c>
      <c r="G950" s="2">
        <v>3.8</v>
      </c>
      <c r="H950" s="3">
        <v>9791</v>
      </c>
      <c r="I950" t="s">
        <v>7637</v>
      </c>
      <c r="J950" t="s">
        <v>7638</v>
      </c>
      <c r="K950" t="s">
        <v>7639</v>
      </c>
      <c r="L950" t="s">
        <v>7640</v>
      </c>
      <c r="M950" t="s">
        <v>7641</v>
      </c>
      <c r="N950" t="s">
        <v>7642</v>
      </c>
      <c r="O950" t="s">
        <v>7643</v>
      </c>
      <c r="P950" t="s">
        <v>7644</v>
      </c>
      <c r="Q950" t="str">
        <f>IF(amazon[[#This Row],[Discount_Percentage]] &gt;= 50, "Yes", "No")</f>
        <v>No</v>
      </c>
      <c r="R950" s="3">
        <f>amazon[[#This Row],[Actual_Price]]*amazon[[#This Row],[Rating_Count]]</f>
        <v>35198645</v>
      </c>
      <c r="S950" s="7">
        <f>IF(amazon[[#This Row],[Discount_Percentage]]&gt;=0.5, 1,0)</f>
        <v>1</v>
      </c>
      <c r="T950" s="1" t="str">
        <f>IF(amazon[[#This Row],[Discounted_Price]]&lt;200, "₹200", IF(amazon[[#This Row],[Discounted_Price]]&lt;= 500, "₹200–₹500", "&gt;₹500"))</f>
        <v>&gt;₹500</v>
      </c>
      <c r="U950" s="3">
        <f>amazon[[#This Row],[Rating]]*amazon[[#This Row],[Rating_Count]]</f>
        <v>37205.799999999996</v>
      </c>
      <c r="V95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50">
        <f>IF(amazon[[#This Row],[Rating_Count]]&lt;1000,1, 0)</f>
        <v>0</v>
      </c>
      <c r="X950" s="3">
        <f>VALUE(amazon[[#This Row],[Rating]]*amazon[[#This Row],[Rating_Count]])</f>
        <v>37205.799999999996</v>
      </c>
    </row>
    <row r="951" spans="1:24" x14ac:dyDescent="0.2">
      <c r="A951" t="s">
        <v>7645</v>
      </c>
      <c r="B951" t="s">
        <v>11804</v>
      </c>
      <c r="C951" t="s">
        <v>11250</v>
      </c>
      <c r="D951" s="2">
        <v>1260</v>
      </c>
      <c r="E951" s="2">
        <v>1699</v>
      </c>
      <c r="F951" s="2">
        <v>0.26</v>
      </c>
      <c r="G951" s="2">
        <v>4.2</v>
      </c>
      <c r="H951" s="3">
        <v>2891</v>
      </c>
      <c r="I951" t="s">
        <v>7646</v>
      </c>
      <c r="J951" t="s">
        <v>7647</v>
      </c>
      <c r="K951" t="s">
        <v>7648</v>
      </c>
      <c r="L951" t="s">
        <v>7649</v>
      </c>
      <c r="M951" t="s">
        <v>7650</v>
      </c>
      <c r="N951" t="s">
        <v>7651</v>
      </c>
      <c r="O951" t="s">
        <v>7652</v>
      </c>
      <c r="P951" t="s">
        <v>7653</v>
      </c>
      <c r="Q951" t="str">
        <f>IF(amazon[[#This Row],[Discount_Percentage]] &gt;= 50, "Yes", "No")</f>
        <v>No</v>
      </c>
      <c r="R951" s="3">
        <f>amazon[[#This Row],[Actual_Price]]*amazon[[#This Row],[Rating_Count]]</f>
        <v>4911809</v>
      </c>
      <c r="S951" s="7">
        <f>IF(amazon[[#This Row],[Discount_Percentage]]&gt;=0.5, 1,0)</f>
        <v>0</v>
      </c>
      <c r="T951" s="1" t="str">
        <f>IF(amazon[[#This Row],[Discounted_Price]]&lt;200, "₹200", IF(amazon[[#This Row],[Discounted_Price]]&lt;= 500, "₹200–₹500", "&gt;₹500"))</f>
        <v>&gt;₹500</v>
      </c>
      <c r="U951" s="3">
        <f>amazon[[#This Row],[Rating]]*amazon[[#This Row],[Rating_Count]]</f>
        <v>12142.2</v>
      </c>
      <c r="V95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51">
        <f>IF(amazon[[#This Row],[Rating_Count]]&lt;1000,1, 0)</f>
        <v>0</v>
      </c>
      <c r="X951" s="3">
        <f>VALUE(amazon[[#This Row],[Rating]]*amazon[[#This Row],[Rating_Count]])</f>
        <v>12142.2</v>
      </c>
    </row>
    <row r="952" spans="1:24" x14ac:dyDescent="0.2">
      <c r="A952" t="s">
        <v>7654</v>
      </c>
      <c r="B952" t="s">
        <v>11805</v>
      </c>
      <c r="C952" t="s">
        <v>11250</v>
      </c>
      <c r="D952" s="2">
        <v>749</v>
      </c>
      <c r="E952" s="2">
        <v>1129</v>
      </c>
      <c r="F952" s="2">
        <v>0.34</v>
      </c>
      <c r="G952" s="2">
        <v>4</v>
      </c>
      <c r="H952" s="3">
        <v>2446</v>
      </c>
      <c r="I952" t="s">
        <v>7655</v>
      </c>
      <c r="J952" t="s">
        <v>7656</v>
      </c>
      <c r="K952" t="s">
        <v>7657</v>
      </c>
      <c r="L952" t="s">
        <v>7658</v>
      </c>
      <c r="M952" t="s">
        <v>7659</v>
      </c>
      <c r="N952" t="s">
        <v>7660</v>
      </c>
      <c r="O952" t="s">
        <v>7661</v>
      </c>
      <c r="P952" t="s">
        <v>7662</v>
      </c>
      <c r="Q952" t="str">
        <f>IF(amazon[[#This Row],[Discount_Percentage]] &gt;= 50, "Yes", "No")</f>
        <v>No</v>
      </c>
      <c r="R952" s="3">
        <f>amazon[[#This Row],[Actual_Price]]*amazon[[#This Row],[Rating_Count]]</f>
        <v>2761534</v>
      </c>
      <c r="S952" s="7">
        <f>IF(amazon[[#This Row],[Discount_Percentage]]&gt;=0.5, 1,0)</f>
        <v>0</v>
      </c>
      <c r="T952" s="1" t="str">
        <f>IF(amazon[[#This Row],[Discounted_Price]]&lt;200, "₹200", IF(amazon[[#This Row],[Discounted_Price]]&lt;= 500, "₹200–₹500", "&gt;₹500"))</f>
        <v>&gt;₹500</v>
      </c>
      <c r="U952" s="3">
        <f>amazon[[#This Row],[Rating]]*amazon[[#This Row],[Rating_Count]]</f>
        <v>9784</v>
      </c>
      <c r="V95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52">
        <f>IF(amazon[[#This Row],[Rating_Count]]&lt;1000,1, 0)</f>
        <v>0</v>
      </c>
      <c r="X952" s="3">
        <f>VALUE(amazon[[#This Row],[Rating]]*amazon[[#This Row],[Rating_Count]])</f>
        <v>9784</v>
      </c>
    </row>
    <row r="953" spans="1:24" x14ac:dyDescent="0.2">
      <c r="A953" t="s">
        <v>7663</v>
      </c>
      <c r="B953" t="s">
        <v>11806</v>
      </c>
      <c r="C953" t="s">
        <v>11250</v>
      </c>
      <c r="D953" s="2">
        <v>3499</v>
      </c>
      <c r="E953" s="2">
        <v>5795</v>
      </c>
      <c r="F953" s="2">
        <v>0.4</v>
      </c>
      <c r="G953" s="2">
        <v>3.9</v>
      </c>
      <c r="H953" s="3">
        <v>25340</v>
      </c>
      <c r="I953" t="s">
        <v>7664</v>
      </c>
      <c r="J953" t="s">
        <v>7665</v>
      </c>
      <c r="K953" t="s">
        <v>7666</v>
      </c>
      <c r="L953" t="s">
        <v>7667</v>
      </c>
      <c r="M953" t="s">
        <v>7668</v>
      </c>
      <c r="N953" t="s">
        <v>7669</v>
      </c>
      <c r="O953" t="s">
        <v>7670</v>
      </c>
      <c r="P953" t="s">
        <v>7671</v>
      </c>
      <c r="Q953" t="str">
        <f>IF(amazon[[#This Row],[Discount_Percentage]] &gt;= 50, "Yes", "No")</f>
        <v>No</v>
      </c>
      <c r="R953" s="3">
        <f>amazon[[#This Row],[Actual_Price]]*amazon[[#This Row],[Rating_Count]]</f>
        <v>146845300</v>
      </c>
      <c r="S953" s="7">
        <f>IF(amazon[[#This Row],[Discount_Percentage]]&gt;=0.5, 1,0)</f>
        <v>0</v>
      </c>
      <c r="T953" s="1" t="str">
        <f>IF(amazon[[#This Row],[Discounted_Price]]&lt;200, "₹200", IF(amazon[[#This Row],[Discounted_Price]]&lt;= 500, "₹200–₹500", "&gt;₹500"))</f>
        <v>&gt;₹500</v>
      </c>
      <c r="U953" s="3">
        <f>amazon[[#This Row],[Rating]]*amazon[[#This Row],[Rating_Count]]</f>
        <v>98826</v>
      </c>
      <c r="V95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53">
        <f>IF(amazon[[#This Row],[Rating_Count]]&lt;1000,1, 0)</f>
        <v>0</v>
      </c>
      <c r="X953" s="3">
        <f>VALUE(amazon[[#This Row],[Rating]]*amazon[[#This Row],[Rating_Count]])</f>
        <v>98826</v>
      </c>
    </row>
    <row r="954" spans="1:24" x14ac:dyDescent="0.2">
      <c r="A954" t="s">
        <v>7672</v>
      </c>
      <c r="B954" t="s">
        <v>11807</v>
      </c>
      <c r="C954" t="s">
        <v>11250</v>
      </c>
      <c r="D954" s="2">
        <v>379</v>
      </c>
      <c r="E954" s="2">
        <v>999</v>
      </c>
      <c r="F954" s="2">
        <v>0.62</v>
      </c>
      <c r="G954" s="2">
        <v>4.3</v>
      </c>
      <c r="H954" s="3">
        <v>3096</v>
      </c>
      <c r="I954" t="s">
        <v>7673</v>
      </c>
      <c r="J954" t="s">
        <v>7674</v>
      </c>
      <c r="K954" t="s">
        <v>7675</v>
      </c>
      <c r="L954" t="s">
        <v>7676</v>
      </c>
      <c r="M954" t="s">
        <v>7677</v>
      </c>
      <c r="N954" t="s">
        <v>7678</v>
      </c>
      <c r="O954" t="s">
        <v>7679</v>
      </c>
      <c r="P954" t="s">
        <v>7680</v>
      </c>
      <c r="Q954" t="str">
        <f>IF(amazon[[#This Row],[Discount_Percentage]] &gt;= 50, "Yes", "No")</f>
        <v>No</v>
      </c>
      <c r="R954" s="3">
        <f>amazon[[#This Row],[Actual_Price]]*amazon[[#This Row],[Rating_Count]]</f>
        <v>3092904</v>
      </c>
      <c r="S954" s="7">
        <f>IF(amazon[[#This Row],[Discount_Percentage]]&gt;=0.5, 1,0)</f>
        <v>1</v>
      </c>
      <c r="T954" s="1" t="str">
        <f>IF(amazon[[#This Row],[Discounted_Price]]&lt;200, "₹200", IF(amazon[[#This Row],[Discounted_Price]]&lt;= 500, "₹200–₹500", "&gt;₹500"))</f>
        <v>₹200–₹500</v>
      </c>
      <c r="U954" s="3">
        <f>amazon[[#This Row],[Rating]]*amazon[[#This Row],[Rating_Count]]</f>
        <v>13312.8</v>
      </c>
      <c r="V95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54">
        <f>IF(amazon[[#This Row],[Rating_Count]]&lt;1000,1, 0)</f>
        <v>0</v>
      </c>
      <c r="X954" s="3">
        <f>VALUE(amazon[[#This Row],[Rating]]*amazon[[#This Row],[Rating_Count]])</f>
        <v>13312.8</v>
      </c>
    </row>
    <row r="955" spans="1:24" x14ac:dyDescent="0.2">
      <c r="A955" t="s">
        <v>7681</v>
      </c>
      <c r="B955" t="s">
        <v>11788</v>
      </c>
      <c r="C955" t="s">
        <v>11250</v>
      </c>
      <c r="D955" s="2">
        <v>1099</v>
      </c>
      <c r="E955" s="2">
        <v>2400</v>
      </c>
      <c r="F955" s="2">
        <v>0.54</v>
      </c>
      <c r="G955" s="2">
        <v>3.8</v>
      </c>
      <c r="H955" s="3">
        <v>4</v>
      </c>
      <c r="I955" t="s">
        <v>7682</v>
      </c>
      <c r="J955" t="s">
        <v>7683</v>
      </c>
      <c r="K955" t="s">
        <v>7684</v>
      </c>
      <c r="L955" t="s">
        <v>7685</v>
      </c>
      <c r="M955" t="s">
        <v>7686</v>
      </c>
      <c r="N955" t="s">
        <v>7687</v>
      </c>
      <c r="O955" t="s">
        <v>7688</v>
      </c>
      <c r="P955" t="s">
        <v>7689</v>
      </c>
      <c r="Q955" t="str">
        <f>IF(amazon[[#This Row],[Discount_Percentage]] &gt;= 50, "Yes", "No")</f>
        <v>No</v>
      </c>
      <c r="R955" s="3">
        <f>amazon[[#This Row],[Actual_Price]]*amazon[[#This Row],[Rating_Count]]</f>
        <v>9600</v>
      </c>
      <c r="S955" s="7">
        <f>IF(amazon[[#This Row],[Discount_Percentage]]&gt;=0.5, 1,0)</f>
        <v>1</v>
      </c>
      <c r="T955" s="1" t="str">
        <f>IF(amazon[[#This Row],[Discounted_Price]]&lt;200, "₹200", IF(amazon[[#This Row],[Discounted_Price]]&lt;= 500, "₹200–₹500", "&gt;₹500"))</f>
        <v>&gt;₹500</v>
      </c>
      <c r="U955" s="3">
        <f>amazon[[#This Row],[Rating]]*amazon[[#This Row],[Rating_Count]]</f>
        <v>15.2</v>
      </c>
      <c r="V95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55">
        <f>IF(amazon[[#This Row],[Rating_Count]]&lt;1000,1, 0)</f>
        <v>1</v>
      </c>
      <c r="X955" s="3">
        <f>VALUE(amazon[[#This Row],[Rating]]*amazon[[#This Row],[Rating_Count]])</f>
        <v>15.2</v>
      </c>
    </row>
    <row r="956" spans="1:24" x14ac:dyDescent="0.2">
      <c r="A956" t="s">
        <v>7690</v>
      </c>
      <c r="B956" t="s">
        <v>11321</v>
      </c>
      <c r="C956" t="s">
        <v>11250</v>
      </c>
      <c r="D956" s="2">
        <v>749</v>
      </c>
      <c r="E956" s="2">
        <v>1299</v>
      </c>
      <c r="F956" s="2">
        <v>0.42</v>
      </c>
      <c r="G956" s="2">
        <v>4</v>
      </c>
      <c r="H956" s="3">
        <v>119</v>
      </c>
      <c r="I956" t="s">
        <v>7691</v>
      </c>
      <c r="J956" t="s">
        <v>7692</v>
      </c>
      <c r="K956" t="s">
        <v>7693</v>
      </c>
      <c r="L956" t="s">
        <v>7694</v>
      </c>
      <c r="M956" t="s">
        <v>7695</v>
      </c>
      <c r="N956" t="s">
        <v>7696</v>
      </c>
      <c r="O956" t="s">
        <v>7697</v>
      </c>
      <c r="P956" t="s">
        <v>7698</v>
      </c>
      <c r="Q956" t="str">
        <f>IF(amazon[[#This Row],[Discount_Percentage]] &gt;= 50, "Yes", "No")</f>
        <v>No</v>
      </c>
      <c r="R956" s="3">
        <f>amazon[[#This Row],[Actual_Price]]*amazon[[#This Row],[Rating_Count]]</f>
        <v>154581</v>
      </c>
      <c r="S956" s="7">
        <f>IF(amazon[[#This Row],[Discount_Percentage]]&gt;=0.5, 1,0)</f>
        <v>0</v>
      </c>
      <c r="T956" s="1" t="str">
        <f>IF(amazon[[#This Row],[Discounted_Price]]&lt;200, "₹200", IF(amazon[[#This Row],[Discounted_Price]]&lt;= 500, "₹200–₹500", "&gt;₹500"))</f>
        <v>&gt;₹500</v>
      </c>
      <c r="U956" s="3">
        <f>amazon[[#This Row],[Rating]]*amazon[[#This Row],[Rating_Count]]</f>
        <v>476</v>
      </c>
      <c r="V95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56">
        <f>IF(amazon[[#This Row],[Rating_Count]]&lt;1000,1, 0)</f>
        <v>1</v>
      </c>
      <c r="X956" s="3">
        <f>VALUE(amazon[[#This Row],[Rating]]*amazon[[#This Row],[Rating_Count]])</f>
        <v>476</v>
      </c>
    </row>
    <row r="957" spans="1:24" x14ac:dyDescent="0.2">
      <c r="A957" t="s">
        <v>7699</v>
      </c>
      <c r="B957" t="s">
        <v>11808</v>
      </c>
      <c r="C957" t="s">
        <v>11250</v>
      </c>
      <c r="D957" s="2">
        <v>1299</v>
      </c>
      <c r="E957" s="2">
        <v>1299</v>
      </c>
      <c r="F957" s="2">
        <v>0</v>
      </c>
      <c r="G957" s="2">
        <v>4.2</v>
      </c>
      <c r="H957" s="3">
        <v>40106</v>
      </c>
      <c r="I957" t="s">
        <v>7700</v>
      </c>
      <c r="J957" t="s">
        <v>7701</v>
      </c>
      <c r="K957" t="s">
        <v>7702</v>
      </c>
      <c r="L957" t="s">
        <v>7703</v>
      </c>
      <c r="M957" t="s">
        <v>7704</v>
      </c>
      <c r="N957" t="s">
        <v>7705</v>
      </c>
      <c r="O957" t="s">
        <v>7706</v>
      </c>
      <c r="P957" t="s">
        <v>7707</v>
      </c>
      <c r="Q957" t="str">
        <f>IF(amazon[[#This Row],[Discount_Percentage]] &gt;= 50, "Yes", "No")</f>
        <v>No</v>
      </c>
      <c r="R957" s="3">
        <f>amazon[[#This Row],[Actual_Price]]*amazon[[#This Row],[Rating_Count]]</f>
        <v>52097694</v>
      </c>
      <c r="S957" s="7">
        <f>IF(amazon[[#This Row],[Discount_Percentage]]&gt;=0.5, 1,0)</f>
        <v>0</v>
      </c>
      <c r="T957" s="1" t="str">
        <f>IF(amazon[[#This Row],[Discounted_Price]]&lt;200, "₹200", IF(amazon[[#This Row],[Discounted_Price]]&lt;= 500, "₹200–₹500", "&gt;₹500"))</f>
        <v>&gt;₹500</v>
      </c>
      <c r="U957" s="3">
        <f>amazon[[#This Row],[Rating]]*amazon[[#This Row],[Rating_Count]]</f>
        <v>168445.2</v>
      </c>
      <c r="V95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57">
        <f>IF(amazon[[#This Row],[Rating_Count]]&lt;1000,1, 0)</f>
        <v>0</v>
      </c>
      <c r="X957" s="3">
        <f>VALUE(amazon[[#This Row],[Rating]]*amazon[[#This Row],[Rating_Count]])</f>
        <v>168445.2</v>
      </c>
    </row>
    <row r="958" spans="1:24" x14ac:dyDescent="0.2">
      <c r="A958" t="s">
        <v>7708</v>
      </c>
      <c r="B958" t="s">
        <v>11809</v>
      </c>
      <c r="C958" t="s">
        <v>11250</v>
      </c>
      <c r="D958" s="2">
        <v>549</v>
      </c>
      <c r="E958" s="2">
        <v>1090</v>
      </c>
      <c r="F958" s="2">
        <v>0.5</v>
      </c>
      <c r="G958" s="2">
        <v>4.2</v>
      </c>
      <c r="H958" s="3">
        <v>13029</v>
      </c>
      <c r="I958" t="s">
        <v>7709</v>
      </c>
      <c r="J958" t="s">
        <v>7710</v>
      </c>
      <c r="K958" t="s">
        <v>7711</v>
      </c>
      <c r="L958" t="s">
        <v>7712</v>
      </c>
      <c r="M958" t="s">
        <v>7713</v>
      </c>
      <c r="N958" t="s">
        <v>7714</v>
      </c>
      <c r="O958" t="s">
        <v>7715</v>
      </c>
      <c r="P958" t="s">
        <v>7716</v>
      </c>
      <c r="Q958" t="str">
        <f>IF(amazon[[#This Row],[Discount_Percentage]] &gt;= 50, "Yes", "No")</f>
        <v>No</v>
      </c>
      <c r="R958" s="3">
        <f>amazon[[#This Row],[Actual_Price]]*amazon[[#This Row],[Rating_Count]]</f>
        <v>14201610</v>
      </c>
      <c r="S958" s="7">
        <f>IF(amazon[[#This Row],[Discount_Percentage]]&gt;=0.5, 1,0)</f>
        <v>1</v>
      </c>
      <c r="T958" s="1" t="str">
        <f>IF(amazon[[#This Row],[Discounted_Price]]&lt;200, "₹200", IF(amazon[[#This Row],[Discounted_Price]]&lt;= 500, "₹200–₹500", "&gt;₹500"))</f>
        <v>&gt;₹500</v>
      </c>
      <c r="U958" s="3">
        <f>amazon[[#This Row],[Rating]]*amazon[[#This Row],[Rating_Count]]</f>
        <v>54721.8</v>
      </c>
      <c r="V95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58">
        <f>IF(amazon[[#This Row],[Rating_Count]]&lt;1000,1, 0)</f>
        <v>0</v>
      </c>
      <c r="X958" s="3">
        <f>VALUE(amazon[[#This Row],[Rating]]*amazon[[#This Row],[Rating_Count]])</f>
        <v>54721.8</v>
      </c>
    </row>
    <row r="959" spans="1:24" x14ac:dyDescent="0.2">
      <c r="A959" t="s">
        <v>7717</v>
      </c>
      <c r="B959" t="s">
        <v>11788</v>
      </c>
      <c r="C959" t="s">
        <v>11250</v>
      </c>
      <c r="D959" s="2">
        <v>899</v>
      </c>
      <c r="E959" s="2">
        <v>2000</v>
      </c>
      <c r="F959" s="2">
        <v>0.55000000000000004</v>
      </c>
      <c r="G959" s="2">
        <v>3.6</v>
      </c>
      <c r="H959" s="3">
        <v>291</v>
      </c>
      <c r="I959" t="s">
        <v>7718</v>
      </c>
      <c r="J959" t="s">
        <v>7719</v>
      </c>
      <c r="K959" t="s">
        <v>7720</v>
      </c>
      <c r="L959" t="s">
        <v>7721</v>
      </c>
      <c r="M959" t="s">
        <v>7722</v>
      </c>
      <c r="N959" t="s">
        <v>7723</v>
      </c>
      <c r="O959" t="s">
        <v>7724</v>
      </c>
      <c r="P959" t="s">
        <v>7725</v>
      </c>
      <c r="Q959" t="str">
        <f>IF(amazon[[#This Row],[Discount_Percentage]] &gt;= 50, "Yes", "No")</f>
        <v>No</v>
      </c>
      <c r="R959" s="3">
        <f>amazon[[#This Row],[Actual_Price]]*amazon[[#This Row],[Rating_Count]]</f>
        <v>582000</v>
      </c>
      <c r="S959" s="7">
        <f>IF(amazon[[#This Row],[Discount_Percentage]]&gt;=0.5, 1,0)</f>
        <v>1</v>
      </c>
      <c r="T959" s="1" t="str">
        <f>IF(amazon[[#This Row],[Discounted_Price]]&lt;200, "₹200", IF(amazon[[#This Row],[Discounted_Price]]&lt;= 500, "₹200–₹500", "&gt;₹500"))</f>
        <v>&gt;₹500</v>
      </c>
      <c r="U959" s="3">
        <f>amazon[[#This Row],[Rating]]*amazon[[#This Row],[Rating_Count]]</f>
        <v>1047.6000000000001</v>
      </c>
      <c r="V95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59">
        <f>IF(amazon[[#This Row],[Rating_Count]]&lt;1000,1, 0)</f>
        <v>1</v>
      </c>
      <c r="X959" s="3">
        <f>VALUE(amazon[[#This Row],[Rating]]*amazon[[#This Row],[Rating_Count]])</f>
        <v>1047.6000000000001</v>
      </c>
    </row>
    <row r="960" spans="1:24" x14ac:dyDescent="0.2">
      <c r="A960" t="s">
        <v>7726</v>
      </c>
      <c r="B960" t="s">
        <v>11796</v>
      </c>
      <c r="C960" t="s">
        <v>11250</v>
      </c>
      <c r="D960" s="2">
        <v>1321</v>
      </c>
      <c r="E960" s="2">
        <v>1545</v>
      </c>
      <c r="F960" s="2">
        <v>0.14000000000000001</v>
      </c>
      <c r="G960" s="2">
        <v>4.3</v>
      </c>
      <c r="H960" s="3">
        <v>15453</v>
      </c>
      <c r="I960" t="s">
        <v>7727</v>
      </c>
      <c r="J960" t="s">
        <v>7728</v>
      </c>
      <c r="K960" t="s">
        <v>7729</v>
      </c>
      <c r="L960" t="s">
        <v>7730</v>
      </c>
      <c r="M960" t="s">
        <v>7731</v>
      </c>
      <c r="N960" t="s">
        <v>7732</v>
      </c>
      <c r="O960" t="s">
        <v>7733</v>
      </c>
      <c r="P960" t="s">
        <v>7734</v>
      </c>
      <c r="Q960" t="str">
        <f>IF(amazon[[#This Row],[Discount_Percentage]] &gt;= 50, "Yes", "No")</f>
        <v>No</v>
      </c>
      <c r="R960" s="3">
        <f>amazon[[#This Row],[Actual_Price]]*amazon[[#This Row],[Rating_Count]]</f>
        <v>23874885</v>
      </c>
      <c r="S960" s="7">
        <f>IF(amazon[[#This Row],[Discount_Percentage]]&gt;=0.5, 1,0)</f>
        <v>0</v>
      </c>
      <c r="T960" s="1" t="str">
        <f>IF(amazon[[#This Row],[Discounted_Price]]&lt;200, "₹200", IF(amazon[[#This Row],[Discounted_Price]]&lt;= 500, "₹200–₹500", "&gt;₹500"))</f>
        <v>&gt;₹500</v>
      </c>
      <c r="U960" s="3">
        <f>amazon[[#This Row],[Rating]]*amazon[[#This Row],[Rating_Count]]</f>
        <v>66447.899999999994</v>
      </c>
      <c r="V96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60">
        <f>IF(amazon[[#This Row],[Rating_Count]]&lt;1000,1, 0)</f>
        <v>0</v>
      </c>
      <c r="X960" s="3">
        <f>VALUE(amazon[[#This Row],[Rating]]*amazon[[#This Row],[Rating_Count]])</f>
        <v>66447.899999999994</v>
      </c>
    </row>
    <row r="961" spans="1:24" x14ac:dyDescent="0.2">
      <c r="A961" t="s">
        <v>7735</v>
      </c>
      <c r="B961" t="s">
        <v>11810</v>
      </c>
      <c r="C961" t="s">
        <v>11250</v>
      </c>
      <c r="D961" s="2">
        <v>1099</v>
      </c>
      <c r="E961" s="2">
        <v>1999</v>
      </c>
      <c r="F961" s="2">
        <v>0.45</v>
      </c>
      <c r="G961" s="2">
        <v>4</v>
      </c>
      <c r="H961" s="3">
        <v>604</v>
      </c>
      <c r="I961" t="s">
        <v>7736</v>
      </c>
      <c r="J961" t="s">
        <v>7737</v>
      </c>
      <c r="K961" t="s">
        <v>7738</v>
      </c>
      <c r="L961" t="s">
        <v>7739</v>
      </c>
      <c r="M961" t="s">
        <v>7740</v>
      </c>
      <c r="N961" t="s">
        <v>7741</v>
      </c>
      <c r="O961" t="s">
        <v>7742</v>
      </c>
      <c r="P961" t="s">
        <v>7743</v>
      </c>
      <c r="Q961" t="str">
        <f>IF(amazon[[#This Row],[Discount_Percentage]] &gt;= 50, "Yes", "No")</f>
        <v>No</v>
      </c>
      <c r="R961" s="3">
        <f>amazon[[#This Row],[Actual_Price]]*amazon[[#This Row],[Rating_Count]]</f>
        <v>1207396</v>
      </c>
      <c r="S961" s="7">
        <f>IF(amazon[[#This Row],[Discount_Percentage]]&gt;=0.5, 1,0)</f>
        <v>0</v>
      </c>
      <c r="T961" s="1" t="str">
        <f>IF(amazon[[#This Row],[Discounted_Price]]&lt;200, "₹200", IF(amazon[[#This Row],[Discounted_Price]]&lt;= 500, "₹200–₹500", "&gt;₹500"))</f>
        <v>&gt;₹500</v>
      </c>
      <c r="U961" s="3">
        <f>amazon[[#This Row],[Rating]]*amazon[[#This Row],[Rating_Count]]</f>
        <v>2416</v>
      </c>
      <c r="V96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61">
        <f>IF(amazon[[#This Row],[Rating_Count]]&lt;1000,1, 0)</f>
        <v>1</v>
      </c>
      <c r="X961" s="3">
        <f>VALUE(amazon[[#This Row],[Rating]]*amazon[[#This Row],[Rating_Count]])</f>
        <v>2416</v>
      </c>
    </row>
    <row r="962" spans="1:24" x14ac:dyDescent="0.2">
      <c r="A962" t="s">
        <v>7744</v>
      </c>
      <c r="B962" t="s">
        <v>11811</v>
      </c>
      <c r="C962" t="s">
        <v>11250</v>
      </c>
      <c r="D962" s="2">
        <v>775</v>
      </c>
      <c r="E962" s="2">
        <v>875</v>
      </c>
      <c r="F962" s="2">
        <v>0.11</v>
      </c>
      <c r="G962" s="2">
        <v>4.2</v>
      </c>
      <c r="H962" s="3">
        <v>46647</v>
      </c>
      <c r="I962" t="s">
        <v>7745</v>
      </c>
      <c r="J962" t="s">
        <v>7746</v>
      </c>
      <c r="K962" t="s">
        <v>7747</v>
      </c>
      <c r="L962" t="s">
        <v>7748</v>
      </c>
      <c r="M962" t="s">
        <v>7749</v>
      </c>
      <c r="N962" t="s">
        <v>7750</v>
      </c>
      <c r="O962" t="s">
        <v>7751</v>
      </c>
      <c r="P962" t="s">
        <v>7752</v>
      </c>
      <c r="Q962" t="str">
        <f>IF(amazon[[#This Row],[Discount_Percentage]] &gt;= 50, "Yes", "No")</f>
        <v>No</v>
      </c>
      <c r="R962" s="3">
        <f>amazon[[#This Row],[Actual_Price]]*amazon[[#This Row],[Rating_Count]]</f>
        <v>40816125</v>
      </c>
      <c r="S962" s="7">
        <f>IF(amazon[[#This Row],[Discount_Percentage]]&gt;=0.5, 1,0)</f>
        <v>0</v>
      </c>
      <c r="T962" s="1" t="str">
        <f>IF(amazon[[#This Row],[Discounted_Price]]&lt;200, "₹200", IF(amazon[[#This Row],[Discounted_Price]]&lt;= 500, "₹200–₹500", "&gt;₹500"))</f>
        <v>&gt;₹500</v>
      </c>
      <c r="U962" s="3">
        <f>amazon[[#This Row],[Rating]]*amazon[[#This Row],[Rating_Count]]</f>
        <v>195917.4</v>
      </c>
      <c r="V96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62">
        <f>IF(amazon[[#This Row],[Rating_Count]]&lt;1000,1, 0)</f>
        <v>0</v>
      </c>
      <c r="X962" s="3">
        <f>VALUE(amazon[[#This Row],[Rating]]*amazon[[#This Row],[Rating_Count]])</f>
        <v>195917.4</v>
      </c>
    </row>
    <row r="963" spans="1:24" x14ac:dyDescent="0.2">
      <c r="A963" t="s">
        <v>7753</v>
      </c>
      <c r="B963" t="s">
        <v>11787</v>
      </c>
      <c r="C963" t="s">
        <v>11250</v>
      </c>
      <c r="D963" s="2">
        <v>6299</v>
      </c>
      <c r="E963" s="2">
        <v>15270</v>
      </c>
      <c r="F963" s="2">
        <v>0.59</v>
      </c>
      <c r="G963" s="2">
        <v>4.0999999999999996</v>
      </c>
      <c r="H963" s="3">
        <v>3233</v>
      </c>
      <c r="I963" t="s">
        <v>7754</v>
      </c>
      <c r="J963" t="s">
        <v>7755</v>
      </c>
      <c r="K963" t="s">
        <v>7756</v>
      </c>
      <c r="L963" t="s">
        <v>7757</v>
      </c>
      <c r="M963" t="s">
        <v>7758</v>
      </c>
      <c r="N963" t="s">
        <v>7759</v>
      </c>
      <c r="O963" t="s">
        <v>7760</v>
      </c>
      <c r="P963" t="s">
        <v>7761</v>
      </c>
      <c r="Q963" t="str">
        <f>IF(amazon[[#This Row],[Discount_Percentage]] &gt;= 50, "Yes", "No")</f>
        <v>No</v>
      </c>
      <c r="R963" s="3">
        <f>amazon[[#This Row],[Actual_Price]]*amazon[[#This Row],[Rating_Count]]</f>
        <v>49367910</v>
      </c>
      <c r="S963" s="7">
        <f>IF(amazon[[#This Row],[Discount_Percentage]]&gt;=0.5, 1,0)</f>
        <v>1</v>
      </c>
      <c r="T963" s="1" t="str">
        <f>IF(amazon[[#This Row],[Discounted_Price]]&lt;200, "₹200", IF(amazon[[#This Row],[Discounted_Price]]&lt;= 500, "₹200–₹500", "&gt;₹500"))</f>
        <v>&gt;₹500</v>
      </c>
      <c r="U963" s="3">
        <f>amazon[[#This Row],[Rating]]*amazon[[#This Row],[Rating_Count]]</f>
        <v>13255.3</v>
      </c>
      <c r="V96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63">
        <f>IF(amazon[[#This Row],[Rating_Count]]&lt;1000,1, 0)</f>
        <v>0</v>
      </c>
      <c r="X963" s="3">
        <f>VALUE(amazon[[#This Row],[Rating]]*amazon[[#This Row],[Rating_Count]])</f>
        <v>13255.3</v>
      </c>
    </row>
    <row r="964" spans="1:24" x14ac:dyDescent="0.2">
      <c r="A964" t="s">
        <v>7762</v>
      </c>
      <c r="B964" t="s">
        <v>11812</v>
      </c>
      <c r="C964" t="s">
        <v>11250</v>
      </c>
      <c r="D964" s="2">
        <v>3190</v>
      </c>
      <c r="E964" s="2">
        <v>4195</v>
      </c>
      <c r="F964" s="2">
        <v>0.24</v>
      </c>
      <c r="G964" s="2">
        <v>4</v>
      </c>
      <c r="H964" s="3">
        <v>1282</v>
      </c>
      <c r="I964" t="s">
        <v>7763</v>
      </c>
      <c r="J964" t="s">
        <v>7764</v>
      </c>
      <c r="K964" t="s">
        <v>7765</v>
      </c>
      <c r="L964" t="s">
        <v>7766</v>
      </c>
      <c r="M964" t="s">
        <v>7767</v>
      </c>
      <c r="N964" t="s">
        <v>7768</v>
      </c>
      <c r="O964" t="s">
        <v>7769</v>
      </c>
      <c r="P964" t="s">
        <v>7770</v>
      </c>
      <c r="Q964" t="str">
        <f>IF(amazon[[#This Row],[Discount_Percentage]] &gt;= 50, "Yes", "No")</f>
        <v>No</v>
      </c>
      <c r="R964" s="3">
        <f>amazon[[#This Row],[Actual_Price]]*amazon[[#This Row],[Rating_Count]]</f>
        <v>5377990</v>
      </c>
      <c r="S964" s="7">
        <f>IF(amazon[[#This Row],[Discount_Percentage]]&gt;=0.5, 1,0)</f>
        <v>0</v>
      </c>
      <c r="T964" s="1" t="str">
        <f>IF(amazon[[#This Row],[Discounted_Price]]&lt;200, "₹200", IF(amazon[[#This Row],[Discounted_Price]]&lt;= 500, "₹200–₹500", "&gt;₹500"))</f>
        <v>&gt;₹500</v>
      </c>
      <c r="U964" s="3">
        <f>amazon[[#This Row],[Rating]]*amazon[[#This Row],[Rating_Count]]</f>
        <v>5128</v>
      </c>
      <c r="V96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64">
        <f>IF(amazon[[#This Row],[Rating_Count]]&lt;1000,1, 0)</f>
        <v>0</v>
      </c>
      <c r="X964" s="3">
        <f>VALUE(amazon[[#This Row],[Rating]]*amazon[[#This Row],[Rating_Count]])</f>
        <v>5128</v>
      </c>
    </row>
    <row r="965" spans="1:24" x14ac:dyDescent="0.2">
      <c r="A965" t="s">
        <v>7771</v>
      </c>
      <c r="B965" t="s">
        <v>11813</v>
      </c>
      <c r="C965" t="s">
        <v>11250</v>
      </c>
      <c r="D965" s="2">
        <v>799</v>
      </c>
      <c r="E965" s="2">
        <v>1989</v>
      </c>
      <c r="F965" s="2">
        <v>0.6</v>
      </c>
      <c r="G965" s="2">
        <v>4.3</v>
      </c>
      <c r="H965" s="3">
        <v>70</v>
      </c>
      <c r="I965" t="s">
        <v>7772</v>
      </c>
      <c r="J965" t="s">
        <v>7773</v>
      </c>
      <c r="K965" t="s">
        <v>7774</v>
      </c>
      <c r="L965" t="s">
        <v>7775</v>
      </c>
      <c r="M965" t="s">
        <v>7776</v>
      </c>
      <c r="N965" t="s">
        <v>7777</v>
      </c>
      <c r="O965" t="s">
        <v>7778</v>
      </c>
      <c r="P965" t="s">
        <v>7779</v>
      </c>
      <c r="Q965" t="str">
        <f>IF(amazon[[#This Row],[Discount_Percentage]] &gt;= 50, "Yes", "No")</f>
        <v>No</v>
      </c>
      <c r="R965" s="3">
        <f>amazon[[#This Row],[Actual_Price]]*amazon[[#This Row],[Rating_Count]]</f>
        <v>139230</v>
      </c>
      <c r="S965" s="7">
        <f>IF(amazon[[#This Row],[Discount_Percentage]]&gt;=0.5, 1,0)</f>
        <v>1</v>
      </c>
      <c r="T965" s="1" t="str">
        <f>IF(amazon[[#This Row],[Discounted_Price]]&lt;200, "₹200", IF(amazon[[#This Row],[Discounted_Price]]&lt;= 500, "₹200–₹500", "&gt;₹500"))</f>
        <v>&gt;₹500</v>
      </c>
      <c r="U965" s="3">
        <f>amazon[[#This Row],[Rating]]*amazon[[#This Row],[Rating_Count]]</f>
        <v>301</v>
      </c>
      <c r="V96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65">
        <f>IF(amazon[[#This Row],[Rating_Count]]&lt;1000,1, 0)</f>
        <v>1</v>
      </c>
      <c r="X965" s="3">
        <f>VALUE(amazon[[#This Row],[Rating]]*amazon[[#This Row],[Rating_Count]])</f>
        <v>301</v>
      </c>
    </row>
    <row r="966" spans="1:24" x14ac:dyDescent="0.2">
      <c r="A966" t="s">
        <v>7780</v>
      </c>
      <c r="B966" t="s">
        <v>11814</v>
      </c>
      <c r="C966" t="s">
        <v>11250</v>
      </c>
      <c r="D966" s="2">
        <v>2699</v>
      </c>
      <c r="E966" s="2">
        <v>5000</v>
      </c>
      <c r="F966" s="2">
        <v>0.46</v>
      </c>
      <c r="G966" s="2">
        <v>4</v>
      </c>
      <c r="H966" s="3">
        <v>26164</v>
      </c>
      <c r="I966" t="s">
        <v>7781</v>
      </c>
      <c r="J966" t="s">
        <v>7782</v>
      </c>
      <c r="K966" t="s">
        <v>7783</v>
      </c>
      <c r="L966" t="s">
        <v>7784</v>
      </c>
      <c r="M966" t="s">
        <v>7785</v>
      </c>
      <c r="N966" t="s">
        <v>7786</v>
      </c>
      <c r="O966" t="s">
        <v>7787</v>
      </c>
      <c r="P966" t="s">
        <v>7788</v>
      </c>
      <c r="Q966" t="str">
        <f>IF(amazon[[#This Row],[Discount_Percentage]] &gt;= 50, "Yes", "No")</f>
        <v>No</v>
      </c>
      <c r="R966" s="3">
        <f>amazon[[#This Row],[Actual_Price]]*amazon[[#This Row],[Rating_Count]]</f>
        <v>130820000</v>
      </c>
      <c r="S966" s="7">
        <f>IF(amazon[[#This Row],[Discount_Percentage]]&gt;=0.5, 1,0)</f>
        <v>0</v>
      </c>
      <c r="T966" s="1" t="str">
        <f>IF(amazon[[#This Row],[Discounted_Price]]&lt;200, "₹200", IF(amazon[[#This Row],[Discounted_Price]]&lt;= 500, "₹200–₹500", "&gt;₹500"))</f>
        <v>&gt;₹500</v>
      </c>
      <c r="U966" s="3">
        <f>amazon[[#This Row],[Rating]]*amazon[[#This Row],[Rating_Count]]</f>
        <v>104656</v>
      </c>
      <c r="V96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66">
        <f>IF(amazon[[#This Row],[Rating_Count]]&lt;1000,1, 0)</f>
        <v>0</v>
      </c>
      <c r="X966" s="3">
        <f>VALUE(amazon[[#This Row],[Rating]]*amazon[[#This Row],[Rating_Count]])</f>
        <v>104656</v>
      </c>
    </row>
    <row r="967" spans="1:24" x14ac:dyDescent="0.2">
      <c r="A967" t="s">
        <v>7789</v>
      </c>
      <c r="B967" t="s">
        <v>11815</v>
      </c>
      <c r="C967" t="s">
        <v>11250</v>
      </c>
      <c r="D967" s="2">
        <v>599</v>
      </c>
      <c r="E967" s="2">
        <v>990</v>
      </c>
      <c r="F967" s="2">
        <v>0.39</v>
      </c>
      <c r="G967" s="2">
        <v>3.9</v>
      </c>
      <c r="H967" s="3">
        <v>16166</v>
      </c>
      <c r="I967" t="s">
        <v>7790</v>
      </c>
      <c r="J967" t="s">
        <v>7791</v>
      </c>
      <c r="K967" t="s">
        <v>7792</v>
      </c>
      <c r="L967" t="s">
        <v>7793</v>
      </c>
      <c r="M967" t="s">
        <v>7794</v>
      </c>
      <c r="N967" t="s">
        <v>7795</v>
      </c>
      <c r="O967" t="s">
        <v>7796</v>
      </c>
      <c r="P967" t="s">
        <v>7797</v>
      </c>
      <c r="Q967" t="str">
        <f>IF(amazon[[#This Row],[Discount_Percentage]] &gt;= 50, "Yes", "No")</f>
        <v>No</v>
      </c>
      <c r="R967" s="3">
        <f>amazon[[#This Row],[Actual_Price]]*amazon[[#This Row],[Rating_Count]]</f>
        <v>16004340</v>
      </c>
      <c r="S967" s="7">
        <f>IF(amazon[[#This Row],[Discount_Percentage]]&gt;=0.5, 1,0)</f>
        <v>0</v>
      </c>
      <c r="T967" s="1" t="str">
        <f>IF(amazon[[#This Row],[Discounted_Price]]&lt;200, "₹200", IF(amazon[[#This Row],[Discounted_Price]]&lt;= 500, "₹200–₹500", "&gt;₹500"))</f>
        <v>&gt;₹500</v>
      </c>
      <c r="U967" s="3">
        <f>amazon[[#This Row],[Rating]]*amazon[[#This Row],[Rating_Count]]</f>
        <v>63047.4</v>
      </c>
      <c r="V96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67">
        <f>IF(amazon[[#This Row],[Rating_Count]]&lt;1000,1, 0)</f>
        <v>0</v>
      </c>
      <c r="X967" s="3">
        <f>VALUE(amazon[[#This Row],[Rating]]*amazon[[#This Row],[Rating_Count]])</f>
        <v>63047.4</v>
      </c>
    </row>
    <row r="968" spans="1:24" x14ac:dyDescent="0.2">
      <c r="A968" t="s">
        <v>7798</v>
      </c>
      <c r="B968" t="s">
        <v>11806</v>
      </c>
      <c r="C968" t="s">
        <v>11250</v>
      </c>
      <c r="D968" s="2">
        <v>749</v>
      </c>
      <c r="E968" s="2">
        <v>1111</v>
      </c>
      <c r="F968" s="2">
        <v>0.33</v>
      </c>
      <c r="G968" s="2">
        <v>4.2</v>
      </c>
      <c r="H968" s="3">
        <v>35693</v>
      </c>
      <c r="I968" t="s">
        <v>7799</v>
      </c>
      <c r="J968" t="s">
        <v>7800</v>
      </c>
      <c r="K968" t="s">
        <v>7801</v>
      </c>
      <c r="L968" t="s">
        <v>7802</v>
      </c>
      <c r="M968" t="s">
        <v>7803</v>
      </c>
      <c r="N968" t="s">
        <v>7804</v>
      </c>
      <c r="O968" t="s">
        <v>7805</v>
      </c>
      <c r="P968" t="s">
        <v>7806</v>
      </c>
      <c r="Q968" t="str">
        <f>IF(amazon[[#This Row],[Discount_Percentage]] &gt;= 50, "Yes", "No")</f>
        <v>No</v>
      </c>
      <c r="R968" s="3">
        <f>amazon[[#This Row],[Actual_Price]]*amazon[[#This Row],[Rating_Count]]</f>
        <v>39654923</v>
      </c>
      <c r="S968" s="7">
        <f>IF(amazon[[#This Row],[Discount_Percentage]]&gt;=0.5, 1,0)</f>
        <v>0</v>
      </c>
      <c r="T968" s="1" t="str">
        <f>IF(amazon[[#This Row],[Discounted_Price]]&lt;200, "₹200", IF(amazon[[#This Row],[Discounted_Price]]&lt;= 500, "₹200–₹500", "&gt;₹500"))</f>
        <v>&gt;₹500</v>
      </c>
      <c r="U968" s="3">
        <f>amazon[[#This Row],[Rating]]*amazon[[#This Row],[Rating_Count]]</f>
        <v>149910.6</v>
      </c>
      <c r="V96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68">
        <f>IF(amazon[[#This Row],[Rating_Count]]&lt;1000,1, 0)</f>
        <v>0</v>
      </c>
      <c r="X968" s="3">
        <f>VALUE(amazon[[#This Row],[Rating]]*amazon[[#This Row],[Rating_Count]])</f>
        <v>149910.6</v>
      </c>
    </row>
    <row r="969" spans="1:24" x14ac:dyDescent="0.2">
      <c r="A969" t="s">
        <v>7807</v>
      </c>
      <c r="B969" t="s">
        <v>11816</v>
      </c>
      <c r="C969" t="s">
        <v>11250</v>
      </c>
      <c r="D969" s="2">
        <v>6199</v>
      </c>
      <c r="E969" s="2">
        <v>10400</v>
      </c>
      <c r="F969" s="2">
        <v>0.4</v>
      </c>
      <c r="G969" s="2">
        <v>4.0999999999999996</v>
      </c>
      <c r="H969" s="3">
        <v>14391</v>
      </c>
      <c r="I969" t="s">
        <v>7808</v>
      </c>
      <c r="J969" t="s">
        <v>7809</v>
      </c>
      <c r="K969" t="s">
        <v>7810</v>
      </c>
      <c r="L969" t="s">
        <v>7811</v>
      </c>
      <c r="M969" t="s">
        <v>7812</v>
      </c>
      <c r="N969" t="s">
        <v>7813</v>
      </c>
      <c r="O969" t="s">
        <v>7814</v>
      </c>
      <c r="P969" t="s">
        <v>7815</v>
      </c>
      <c r="Q969" t="str">
        <f>IF(amazon[[#This Row],[Discount_Percentage]] &gt;= 50, "Yes", "No")</f>
        <v>No</v>
      </c>
      <c r="R969" s="3">
        <f>amazon[[#This Row],[Actual_Price]]*amazon[[#This Row],[Rating_Count]]</f>
        <v>149666400</v>
      </c>
      <c r="S969" s="7">
        <f>IF(amazon[[#This Row],[Discount_Percentage]]&gt;=0.5, 1,0)</f>
        <v>0</v>
      </c>
      <c r="T969" s="1" t="str">
        <f>IF(amazon[[#This Row],[Discounted_Price]]&lt;200, "₹200", IF(amazon[[#This Row],[Discounted_Price]]&lt;= 500, "₹200–₹500", "&gt;₹500"))</f>
        <v>&gt;₹500</v>
      </c>
      <c r="U969" s="3">
        <f>amazon[[#This Row],[Rating]]*amazon[[#This Row],[Rating_Count]]</f>
        <v>59003.099999999991</v>
      </c>
      <c r="V96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69">
        <f>IF(amazon[[#This Row],[Rating_Count]]&lt;1000,1, 0)</f>
        <v>0</v>
      </c>
      <c r="X969" s="3">
        <f>VALUE(amazon[[#This Row],[Rating]]*amazon[[#This Row],[Rating_Count]])</f>
        <v>59003.099999999991</v>
      </c>
    </row>
    <row r="970" spans="1:24" x14ac:dyDescent="0.2">
      <c r="A970" t="s">
        <v>7816</v>
      </c>
      <c r="B970" t="s">
        <v>11817</v>
      </c>
      <c r="C970" t="s">
        <v>11250</v>
      </c>
      <c r="D970" s="2">
        <v>1819</v>
      </c>
      <c r="E970" s="2">
        <v>2490</v>
      </c>
      <c r="F970" s="2">
        <v>0.27</v>
      </c>
      <c r="G970" s="2">
        <v>4.4000000000000004</v>
      </c>
      <c r="H970" s="3">
        <v>7946</v>
      </c>
      <c r="I970" t="s">
        <v>7817</v>
      </c>
      <c r="J970" t="s">
        <v>7818</v>
      </c>
      <c r="K970" t="s">
        <v>7819</v>
      </c>
      <c r="L970" t="s">
        <v>7820</v>
      </c>
      <c r="M970" t="s">
        <v>7821</v>
      </c>
      <c r="N970" t="s">
        <v>7822</v>
      </c>
      <c r="O970" t="s">
        <v>7823</v>
      </c>
      <c r="P970" t="s">
        <v>7824</v>
      </c>
      <c r="Q970" t="str">
        <f>IF(amazon[[#This Row],[Discount_Percentage]] &gt;= 50, "Yes", "No")</f>
        <v>No</v>
      </c>
      <c r="R970" s="3">
        <f>amazon[[#This Row],[Actual_Price]]*amazon[[#This Row],[Rating_Count]]</f>
        <v>19785540</v>
      </c>
      <c r="S970" s="7">
        <f>IF(amazon[[#This Row],[Discount_Percentage]]&gt;=0.5, 1,0)</f>
        <v>0</v>
      </c>
      <c r="T970" s="1" t="str">
        <f>IF(amazon[[#This Row],[Discounted_Price]]&lt;200, "₹200", IF(amazon[[#This Row],[Discounted_Price]]&lt;= 500, "₹200–₹500", "&gt;₹500"))</f>
        <v>&gt;₹500</v>
      </c>
      <c r="U970" s="3">
        <f>amazon[[#This Row],[Rating]]*amazon[[#This Row],[Rating_Count]]</f>
        <v>34962.400000000001</v>
      </c>
      <c r="V97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70">
        <f>IF(amazon[[#This Row],[Rating_Count]]&lt;1000,1, 0)</f>
        <v>0</v>
      </c>
      <c r="X970" s="3">
        <f>VALUE(amazon[[#This Row],[Rating]]*amazon[[#This Row],[Rating_Count]])</f>
        <v>34962.400000000001</v>
      </c>
    </row>
    <row r="971" spans="1:24" x14ac:dyDescent="0.2">
      <c r="A971" t="s">
        <v>7825</v>
      </c>
      <c r="B971" t="s">
        <v>11818</v>
      </c>
      <c r="C971" t="s">
        <v>11250</v>
      </c>
      <c r="D971" s="2">
        <v>1199</v>
      </c>
      <c r="E971" s="2">
        <v>1900</v>
      </c>
      <c r="F971" s="2">
        <v>0.37</v>
      </c>
      <c r="G971" s="2">
        <v>4</v>
      </c>
      <c r="H971" s="3">
        <v>1765</v>
      </c>
      <c r="I971" t="s">
        <v>7826</v>
      </c>
      <c r="J971" t="s">
        <v>7827</v>
      </c>
      <c r="K971" t="s">
        <v>7828</v>
      </c>
      <c r="L971" t="s">
        <v>7829</v>
      </c>
      <c r="M971" t="s">
        <v>7830</v>
      </c>
      <c r="N971" t="s">
        <v>7831</v>
      </c>
      <c r="O971" t="s">
        <v>7832</v>
      </c>
      <c r="P971" t="s">
        <v>7833</v>
      </c>
      <c r="Q971" t="str">
        <f>IF(amazon[[#This Row],[Discount_Percentage]] &gt;= 50, "Yes", "No")</f>
        <v>No</v>
      </c>
      <c r="R971" s="3">
        <f>amazon[[#This Row],[Actual_Price]]*amazon[[#This Row],[Rating_Count]]</f>
        <v>3353500</v>
      </c>
      <c r="S971" s="7">
        <f>IF(amazon[[#This Row],[Discount_Percentage]]&gt;=0.5, 1,0)</f>
        <v>0</v>
      </c>
      <c r="T971" s="1" t="str">
        <f>IF(amazon[[#This Row],[Discounted_Price]]&lt;200, "₹200", IF(amazon[[#This Row],[Discounted_Price]]&lt;= 500, "₹200–₹500", "&gt;₹500"))</f>
        <v>&gt;₹500</v>
      </c>
      <c r="U971" s="3">
        <f>amazon[[#This Row],[Rating]]*amazon[[#This Row],[Rating_Count]]</f>
        <v>7060</v>
      </c>
      <c r="V97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71">
        <f>IF(amazon[[#This Row],[Rating_Count]]&lt;1000,1, 0)</f>
        <v>0</v>
      </c>
      <c r="X971" s="3">
        <f>VALUE(amazon[[#This Row],[Rating]]*amazon[[#This Row],[Rating_Count]])</f>
        <v>7060</v>
      </c>
    </row>
    <row r="972" spans="1:24" x14ac:dyDescent="0.2">
      <c r="A972" t="s">
        <v>7834</v>
      </c>
      <c r="B972" t="s">
        <v>11819</v>
      </c>
      <c r="C972" t="s">
        <v>11250</v>
      </c>
      <c r="D972" s="2">
        <v>3249</v>
      </c>
      <c r="E972" s="2">
        <v>6295</v>
      </c>
      <c r="F972" s="2">
        <v>0.48</v>
      </c>
      <c r="G972" s="2">
        <v>3.8</v>
      </c>
      <c r="H972" s="3">
        <v>14062</v>
      </c>
      <c r="I972" t="s">
        <v>7835</v>
      </c>
      <c r="J972" t="s">
        <v>7836</v>
      </c>
      <c r="K972" t="s">
        <v>7837</v>
      </c>
      <c r="L972" t="s">
        <v>7838</v>
      </c>
      <c r="M972" t="s">
        <v>7839</v>
      </c>
      <c r="N972" t="s">
        <v>7840</v>
      </c>
      <c r="O972" t="s">
        <v>7841</v>
      </c>
      <c r="P972" t="s">
        <v>7842</v>
      </c>
      <c r="Q972" t="str">
        <f>IF(amazon[[#This Row],[Discount_Percentage]] &gt;= 50, "Yes", "No")</f>
        <v>No</v>
      </c>
      <c r="R972" s="3">
        <f>amazon[[#This Row],[Actual_Price]]*amazon[[#This Row],[Rating_Count]]</f>
        <v>88520290</v>
      </c>
      <c r="S972" s="7">
        <f>IF(amazon[[#This Row],[Discount_Percentage]]&gt;=0.5, 1,0)</f>
        <v>0</v>
      </c>
      <c r="T972" s="1" t="str">
        <f>IF(amazon[[#This Row],[Discounted_Price]]&lt;200, "₹200", IF(amazon[[#This Row],[Discounted_Price]]&lt;= 500, "₹200–₹500", "&gt;₹500"))</f>
        <v>&gt;₹500</v>
      </c>
      <c r="U972" s="3">
        <f>amazon[[#This Row],[Rating]]*amazon[[#This Row],[Rating_Count]]</f>
        <v>53435.6</v>
      </c>
      <c r="V97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72">
        <f>IF(amazon[[#This Row],[Rating_Count]]&lt;1000,1, 0)</f>
        <v>0</v>
      </c>
      <c r="X972" s="3">
        <f>VALUE(amazon[[#This Row],[Rating]]*amazon[[#This Row],[Rating_Count]])</f>
        <v>53435.6</v>
      </c>
    </row>
    <row r="973" spans="1:24" x14ac:dyDescent="0.2">
      <c r="A973" t="s">
        <v>7843</v>
      </c>
      <c r="B973" t="s">
        <v>11820</v>
      </c>
      <c r="C973" t="s">
        <v>11250</v>
      </c>
      <c r="D973" s="2">
        <v>349</v>
      </c>
      <c r="E973" s="2">
        <v>999</v>
      </c>
      <c r="F973" s="2">
        <v>0.65</v>
      </c>
      <c r="G973" s="2">
        <v>4</v>
      </c>
      <c r="H973" s="3">
        <v>15646</v>
      </c>
      <c r="I973" t="s">
        <v>7844</v>
      </c>
      <c r="J973" t="s">
        <v>7845</v>
      </c>
      <c r="K973" t="s">
        <v>7846</v>
      </c>
      <c r="L973" t="s">
        <v>7847</v>
      </c>
      <c r="M973" t="s">
        <v>7848</v>
      </c>
      <c r="N973" t="s">
        <v>7849</v>
      </c>
      <c r="O973" t="s">
        <v>7850</v>
      </c>
      <c r="P973" t="s">
        <v>7851</v>
      </c>
      <c r="Q973" t="str">
        <f>IF(amazon[[#This Row],[Discount_Percentage]] &gt;= 50, "Yes", "No")</f>
        <v>No</v>
      </c>
      <c r="R973" s="3">
        <f>amazon[[#This Row],[Actual_Price]]*amazon[[#This Row],[Rating_Count]]</f>
        <v>15630354</v>
      </c>
      <c r="S973" s="7">
        <f>IF(amazon[[#This Row],[Discount_Percentage]]&gt;=0.5, 1,0)</f>
        <v>1</v>
      </c>
      <c r="T973" s="1" t="str">
        <f>IF(amazon[[#This Row],[Discounted_Price]]&lt;200, "₹200", IF(amazon[[#This Row],[Discounted_Price]]&lt;= 500, "₹200–₹500", "&gt;₹500"))</f>
        <v>₹200–₹500</v>
      </c>
      <c r="U973" s="3">
        <f>amazon[[#This Row],[Rating]]*amazon[[#This Row],[Rating_Count]]</f>
        <v>62584</v>
      </c>
      <c r="V97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73">
        <f>IF(amazon[[#This Row],[Rating_Count]]&lt;1000,1, 0)</f>
        <v>0</v>
      </c>
      <c r="X973" s="3">
        <f>VALUE(amazon[[#This Row],[Rating]]*amazon[[#This Row],[Rating_Count]])</f>
        <v>62584</v>
      </c>
    </row>
    <row r="974" spans="1:24" x14ac:dyDescent="0.2">
      <c r="A974" t="s">
        <v>7852</v>
      </c>
      <c r="B974" t="s">
        <v>11321</v>
      </c>
      <c r="C974" t="s">
        <v>11250</v>
      </c>
      <c r="D974" s="2">
        <v>1049</v>
      </c>
      <c r="E974" s="2">
        <v>1699</v>
      </c>
      <c r="F974" s="2">
        <v>0.38</v>
      </c>
      <c r="G974" s="2">
        <v>3.1</v>
      </c>
      <c r="H974" s="3">
        <v>111</v>
      </c>
      <c r="I974" t="s">
        <v>7853</v>
      </c>
      <c r="J974" t="s">
        <v>7854</v>
      </c>
      <c r="K974" t="s">
        <v>7855</v>
      </c>
      <c r="L974" t="s">
        <v>7856</v>
      </c>
      <c r="M974" t="s">
        <v>7857</v>
      </c>
      <c r="N974" t="s">
        <v>7858</v>
      </c>
      <c r="O974" t="s">
        <v>7859</v>
      </c>
      <c r="P974" t="s">
        <v>7860</v>
      </c>
      <c r="Q974" t="str">
        <f>IF(amazon[[#This Row],[Discount_Percentage]] &gt;= 50, "Yes", "No")</f>
        <v>No</v>
      </c>
      <c r="R974" s="3">
        <f>amazon[[#This Row],[Actual_Price]]*amazon[[#This Row],[Rating_Count]]</f>
        <v>188589</v>
      </c>
      <c r="S974" s="7">
        <f>IF(amazon[[#This Row],[Discount_Percentage]]&gt;=0.5, 1,0)</f>
        <v>0</v>
      </c>
      <c r="T974" s="1" t="str">
        <f>IF(amazon[[#This Row],[Discounted_Price]]&lt;200, "₹200", IF(amazon[[#This Row],[Discounted_Price]]&lt;= 500, "₹200–₹500", "&gt;₹500"))</f>
        <v>&gt;₹500</v>
      </c>
      <c r="U974" s="3">
        <f>amazon[[#This Row],[Rating]]*amazon[[#This Row],[Rating_Count]]</f>
        <v>344.1</v>
      </c>
      <c r="V97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74">
        <f>IF(amazon[[#This Row],[Rating_Count]]&lt;1000,1, 0)</f>
        <v>1</v>
      </c>
      <c r="X974" s="3">
        <f>VALUE(amazon[[#This Row],[Rating]]*amazon[[#This Row],[Rating_Count]])</f>
        <v>344.1</v>
      </c>
    </row>
    <row r="975" spans="1:24" x14ac:dyDescent="0.2">
      <c r="A975" t="s">
        <v>7861</v>
      </c>
      <c r="B975" t="s">
        <v>11821</v>
      </c>
      <c r="C975" t="s">
        <v>11250</v>
      </c>
      <c r="D975" s="2">
        <v>799</v>
      </c>
      <c r="E975" s="2">
        <v>1500</v>
      </c>
      <c r="F975" s="2">
        <v>0.47</v>
      </c>
      <c r="G975" s="2">
        <v>4.3</v>
      </c>
      <c r="H975" s="3">
        <v>9695</v>
      </c>
      <c r="I975" t="s">
        <v>7862</v>
      </c>
      <c r="J975" t="s">
        <v>7863</v>
      </c>
      <c r="K975" t="s">
        <v>7864</v>
      </c>
      <c r="L975" t="s">
        <v>7865</v>
      </c>
      <c r="M975" t="s">
        <v>7866</v>
      </c>
      <c r="N975" t="s">
        <v>7867</v>
      </c>
      <c r="O975" t="s">
        <v>7868</v>
      </c>
      <c r="P975" t="s">
        <v>7869</v>
      </c>
      <c r="Q975" t="str">
        <f>IF(amazon[[#This Row],[Discount_Percentage]] &gt;= 50, "Yes", "No")</f>
        <v>No</v>
      </c>
      <c r="R975" s="3">
        <f>amazon[[#This Row],[Actual_Price]]*amazon[[#This Row],[Rating_Count]]</f>
        <v>14542500</v>
      </c>
      <c r="S975" s="7">
        <f>IF(amazon[[#This Row],[Discount_Percentage]]&gt;=0.5, 1,0)</f>
        <v>0</v>
      </c>
      <c r="T975" s="1" t="str">
        <f>IF(amazon[[#This Row],[Discounted_Price]]&lt;200, "₹200", IF(amazon[[#This Row],[Discounted_Price]]&lt;= 500, "₹200–₹500", "&gt;₹500"))</f>
        <v>&gt;₹500</v>
      </c>
      <c r="U975" s="3">
        <f>amazon[[#This Row],[Rating]]*amazon[[#This Row],[Rating_Count]]</f>
        <v>41688.5</v>
      </c>
      <c r="V97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75">
        <f>IF(amazon[[#This Row],[Rating_Count]]&lt;1000,1, 0)</f>
        <v>0</v>
      </c>
      <c r="X975" s="3">
        <f>VALUE(amazon[[#This Row],[Rating]]*amazon[[#This Row],[Rating_Count]])</f>
        <v>41688.5</v>
      </c>
    </row>
    <row r="976" spans="1:24" x14ac:dyDescent="0.2">
      <c r="A976" t="s">
        <v>7870</v>
      </c>
      <c r="B976" t="s">
        <v>11787</v>
      </c>
      <c r="C976" t="s">
        <v>11250</v>
      </c>
      <c r="D976" s="2">
        <v>4999</v>
      </c>
      <c r="E976" s="2">
        <v>9650</v>
      </c>
      <c r="F976" s="2">
        <v>0.48</v>
      </c>
      <c r="G976" s="2">
        <v>4.2</v>
      </c>
      <c r="H976" s="3">
        <v>1772</v>
      </c>
      <c r="I976" t="s">
        <v>7871</v>
      </c>
      <c r="J976" t="s">
        <v>7872</v>
      </c>
      <c r="K976" t="s">
        <v>7873</v>
      </c>
      <c r="L976" t="s">
        <v>7874</v>
      </c>
      <c r="M976" t="s">
        <v>7875</v>
      </c>
      <c r="N976" t="s">
        <v>7876</v>
      </c>
      <c r="O976" t="s">
        <v>7877</v>
      </c>
      <c r="P976" t="s">
        <v>7878</v>
      </c>
      <c r="Q976" t="str">
        <f>IF(amazon[[#This Row],[Discount_Percentage]] &gt;= 50, "Yes", "No")</f>
        <v>No</v>
      </c>
      <c r="R976" s="3">
        <f>amazon[[#This Row],[Actual_Price]]*amazon[[#This Row],[Rating_Count]]</f>
        <v>17099800</v>
      </c>
      <c r="S976" s="7">
        <f>IF(amazon[[#This Row],[Discount_Percentage]]&gt;=0.5, 1,0)</f>
        <v>0</v>
      </c>
      <c r="T976" s="1" t="str">
        <f>IF(amazon[[#This Row],[Discounted_Price]]&lt;200, "₹200", IF(amazon[[#This Row],[Discounted_Price]]&lt;= 500, "₹200–₹500", "&gt;₹500"))</f>
        <v>&gt;₹500</v>
      </c>
      <c r="U976" s="3">
        <f>amazon[[#This Row],[Rating]]*amazon[[#This Row],[Rating_Count]]</f>
        <v>7442.4000000000005</v>
      </c>
      <c r="V97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76">
        <f>IF(amazon[[#This Row],[Rating_Count]]&lt;1000,1, 0)</f>
        <v>0</v>
      </c>
      <c r="X976" s="3">
        <f>VALUE(amazon[[#This Row],[Rating]]*amazon[[#This Row],[Rating_Count]])</f>
        <v>7442.4000000000005</v>
      </c>
    </row>
    <row r="977" spans="1:24" x14ac:dyDescent="0.2">
      <c r="A977" t="s">
        <v>7879</v>
      </c>
      <c r="B977" t="s">
        <v>11822</v>
      </c>
      <c r="C977" t="s">
        <v>11250</v>
      </c>
      <c r="D977" s="2">
        <v>6999</v>
      </c>
      <c r="E977" s="2">
        <v>10590</v>
      </c>
      <c r="F977" s="2">
        <v>0.34</v>
      </c>
      <c r="G977" s="2">
        <v>4.4000000000000004</v>
      </c>
      <c r="H977" s="3">
        <v>11499</v>
      </c>
      <c r="I977" t="s">
        <v>7880</v>
      </c>
      <c r="J977" t="s">
        <v>7881</v>
      </c>
      <c r="K977" t="s">
        <v>7882</v>
      </c>
      <c r="L977" t="s">
        <v>7883</v>
      </c>
      <c r="M977" t="s">
        <v>7884</v>
      </c>
      <c r="N977" t="s">
        <v>7885</v>
      </c>
      <c r="O977" t="s">
        <v>7886</v>
      </c>
      <c r="P977" t="s">
        <v>7887</v>
      </c>
      <c r="Q977" t="str">
        <f>IF(amazon[[#This Row],[Discount_Percentage]] &gt;= 50, "Yes", "No")</f>
        <v>No</v>
      </c>
      <c r="R977" s="3">
        <f>amazon[[#This Row],[Actual_Price]]*amazon[[#This Row],[Rating_Count]]</f>
        <v>121774410</v>
      </c>
      <c r="S977" s="7">
        <f>IF(amazon[[#This Row],[Discount_Percentage]]&gt;=0.5, 1,0)</f>
        <v>0</v>
      </c>
      <c r="T977" s="1" t="str">
        <f>IF(amazon[[#This Row],[Discounted_Price]]&lt;200, "₹200", IF(amazon[[#This Row],[Discounted_Price]]&lt;= 500, "₹200–₹500", "&gt;₹500"))</f>
        <v>&gt;₹500</v>
      </c>
      <c r="U977" s="3">
        <f>amazon[[#This Row],[Rating]]*amazon[[#This Row],[Rating_Count]]</f>
        <v>50595.600000000006</v>
      </c>
      <c r="V97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77">
        <f>IF(amazon[[#This Row],[Rating_Count]]&lt;1000,1, 0)</f>
        <v>0</v>
      </c>
      <c r="X977" s="3">
        <f>VALUE(amazon[[#This Row],[Rating]]*amazon[[#This Row],[Rating_Count]])</f>
        <v>50595.600000000006</v>
      </c>
    </row>
    <row r="978" spans="1:24" x14ac:dyDescent="0.2">
      <c r="A978" t="s">
        <v>7888</v>
      </c>
      <c r="B978" t="s">
        <v>11823</v>
      </c>
      <c r="C978" t="s">
        <v>11250</v>
      </c>
      <c r="D978" s="2">
        <v>799</v>
      </c>
      <c r="E978" s="2">
        <v>1999</v>
      </c>
      <c r="F978" s="2">
        <v>0.6</v>
      </c>
      <c r="G978" s="2">
        <v>4.0999999999999996</v>
      </c>
      <c r="H978" s="3">
        <v>2162</v>
      </c>
      <c r="I978" t="s">
        <v>7889</v>
      </c>
      <c r="J978" t="s">
        <v>7890</v>
      </c>
      <c r="K978" t="s">
        <v>7891</v>
      </c>
      <c r="L978" t="s">
        <v>7892</v>
      </c>
      <c r="M978" t="s">
        <v>7893</v>
      </c>
      <c r="N978" t="s">
        <v>7894</v>
      </c>
      <c r="O978" t="s">
        <v>7895</v>
      </c>
      <c r="P978" t="s">
        <v>7896</v>
      </c>
      <c r="Q978" t="str">
        <f>IF(amazon[[#This Row],[Discount_Percentage]] &gt;= 50, "Yes", "No")</f>
        <v>No</v>
      </c>
      <c r="R978" s="3">
        <f>amazon[[#This Row],[Actual_Price]]*amazon[[#This Row],[Rating_Count]]</f>
        <v>4321838</v>
      </c>
      <c r="S978" s="7">
        <f>IF(amazon[[#This Row],[Discount_Percentage]]&gt;=0.5, 1,0)</f>
        <v>1</v>
      </c>
      <c r="T978" s="1" t="str">
        <f>IF(amazon[[#This Row],[Discounted_Price]]&lt;200, "₹200", IF(amazon[[#This Row],[Discounted_Price]]&lt;= 500, "₹200–₹500", "&gt;₹500"))</f>
        <v>&gt;₹500</v>
      </c>
      <c r="U978" s="3">
        <f>amazon[[#This Row],[Rating]]*amazon[[#This Row],[Rating_Count]]</f>
        <v>8864.1999999999989</v>
      </c>
      <c r="V97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78">
        <f>IF(amazon[[#This Row],[Rating_Count]]&lt;1000,1, 0)</f>
        <v>0</v>
      </c>
      <c r="X978" s="3">
        <f>VALUE(amazon[[#This Row],[Rating]]*amazon[[#This Row],[Rating_Count]])</f>
        <v>8864.1999999999989</v>
      </c>
    </row>
    <row r="979" spans="1:24" x14ac:dyDescent="0.2">
      <c r="A979" t="s">
        <v>7897</v>
      </c>
      <c r="B979" t="s">
        <v>11824</v>
      </c>
      <c r="C979" t="s">
        <v>11250</v>
      </c>
      <c r="D979" s="2">
        <v>89</v>
      </c>
      <c r="E979" s="2">
        <v>89</v>
      </c>
      <c r="F979" s="2">
        <v>0</v>
      </c>
      <c r="G979" s="2">
        <v>4.2</v>
      </c>
      <c r="H979" s="3">
        <v>19621</v>
      </c>
      <c r="I979" t="s">
        <v>7898</v>
      </c>
      <c r="J979" t="s">
        <v>7899</v>
      </c>
      <c r="K979" t="s">
        <v>7900</v>
      </c>
      <c r="L979" t="s">
        <v>7901</v>
      </c>
      <c r="M979" t="s">
        <v>7902</v>
      </c>
      <c r="N979" t="s">
        <v>7903</v>
      </c>
      <c r="O979" t="s">
        <v>7904</v>
      </c>
      <c r="P979" t="s">
        <v>7905</v>
      </c>
      <c r="Q979" t="str">
        <f>IF(amazon[[#This Row],[Discount_Percentage]] &gt;= 50, "Yes", "No")</f>
        <v>No</v>
      </c>
      <c r="R979" s="3">
        <f>amazon[[#This Row],[Actual_Price]]*amazon[[#This Row],[Rating_Count]]</f>
        <v>1746269</v>
      </c>
      <c r="S979" s="7">
        <f>IF(amazon[[#This Row],[Discount_Percentage]]&gt;=0.5, 1,0)</f>
        <v>0</v>
      </c>
      <c r="T979" s="1" t="str">
        <f>IF(amazon[[#This Row],[Discounted_Price]]&lt;200, "₹200", IF(amazon[[#This Row],[Discounted_Price]]&lt;= 500, "₹200–₹500", "&gt;₹500"))</f>
        <v>₹200</v>
      </c>
      <c r="U979" s="3">
        <f>amazon[[#This Row],[Rating]]*amazon[[#This Row],[Rating_Count]]</f>
        <v>82408.2</v>
      </c>
      <c r="V97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79">
        <f>IF(amazon[[#This Row],[Rating_Count]]&lt;1000,1, 0)</f>
        <v>0</v>
      </c>
      <c r="X979" s="3">
        <f>VALUE(amazon[[#This Row],[Rating]]*amazon[[#This Row],[Rating_Count]])</f>
        <v>82408.2</v>
      </c>
    </row>
    <row r="980" spans="1:24" x14ac:dyDescent="0.2">
      <c r="A980" t="s">
        <v>7906</v>
      </c>
      <c r="B980" t="s">
        <v>11809</v>
      </c>
      <c r="C980" t="s">
        <v>11250</v>
      </c>
      <c r="D980" s="2">
        <v>1400</v>
      </c>
      <c r="E980" s="2">
        <v>2485</v>
      </c>
      <c r="F980" s="2">
        <v>0.44</v>
      </c>
      <c r="G980" s="2">
        <v>4.0999999999999996</v>
      </c>
      <c r="H980" s="3">
        <v>19998</v>
      </c>
      <c r="I980" t="s">
        <v>7907</v>
      </c>
      <c r="J980" t="s">
        <v>7908</v>
      </c>
      <c r="K980" t="s">
        <v>7909</v>
      </c>
      <c r="L980" t="s">
        <v>7910</v>
      </c>
      <c r="M980" t="s">
        <v>7911</v>
      </c>
      <c r="N980" t="s">
        <v>7912</v>
      </c>
      <c r="O980" t="s">
        <v>7913</v>
      </c>
      <c r="P980" t="s">
        <v>7914</v>
      </c>
      <c r="Q980" t="str">
        <f>IF(amazon[[#This Row],[Discount_Percentage]] &gt;= 50, "Yes", "No")</f>
        <v>No</v>
      </c>
      <c r="R980" s="3">
        <f>amazon[[#This Row],[Actual_Price]]*amazon[[#This Row],[Rating_Count]]</f>
        <v>49695030</v>
      </c>
      <c r="S980" s="7">
        <f>IF(amazon[[#This Row],[Discount_Percentage]]&gt;=0.5, 1,0)</f>
        <v>0</v>
      </c>
      <c r="T980" s="1" t="str">
        <f>IF(amazon[[#This Row],[Discounted_Price]]&lt;200, "₹200", IF(amazon[[#This Row],[Discounted_Price]]&lt;= 500, "₹200–₹500", "&gt;₹500"))</f>
        <v>&gt;₹500</v>
      </c>
      <c r="U980" s="3">
        <f>amazon[[#This Row],[Rating]]*amazon[[#This Row],[Rating_Count]]</f>
        <v>81991.799999999988</v>
      </c>
      <c r="V98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80">
        <f>IF(amazon[[#This Row],[Rating_Count]]&lt;1000,1, 0)</f>
        <v>0</v>
      </c>
      <c r="X980" s="3">
        <f>VALUE(amazon[[#This Row],[Rating]]*amazon[[#This Row],[Rating_Count]])</f>
        <v>81991.799999999988</v>
      </c>
    </row>
    <row r="981" spans="1:24" x14ac:dyDescent="0.2">
      <c r="A981" t="s">
        <v>7915</v>
      </c>
      <c r="B981" t="s">
        <v>11795</v>
      </c>
      <c r="C981" t="s">
        <v>11250</v>
      </c>
      <c r="D981" s="2">
        <v>355</v>
      </c>
      <c r="E981" s="2">
        <v>899</v>
      </c>
      <c r="F981" s="2">
        <v>0.61</v>
      </c>
      <c r="G981" s="2">
        <v>4.0999999999999996</v>
      </c>
      <c r="H981" s="3">
        <v>1051</v>
      </c>
      <c r="I981" t="s">
        <v>7916</v>
      </c>
      <c r="J981" t="s">
        <v>7917</v>
      </c>
      <c r="K981" t="s">
        <v>7918</v>
      </c>
      <c r="L981" t="s">
        <v>7919</v>
      </c>
      <c r="M981" t="s">
        <v>7920</v>
      </c>
      <c r="N981" t="s">
        <v>7921</v>
      </c>
      <c r="O981" t="s">
        <v>7922</v>
      </c>
      <c r="P981" t="s">
        <v>7923</v>
      </c>
      <c r="Q981" t="str">
        <f>IF(amazon[[#This Row],[Discount_Percentage]] &gt;= 50, "Yes", "No")</f>
        <v>No</v>
      </c>
      <c r="R981" s="3">
        <f>amazon[[#This Row],[Actual_Price]]*amazon[[#This Row],[Rating_Count]]</f>
        <v>944849</v>
      </c>
      <c r="S981" s="7">
        <f>IF(amazon[[#This Row],[Discount_Percentage]]&gt;=0.5, 1,0)</f>
        <v>1</v>
      </c>
      <c r="T981" s="1" t="str">
        <f>IF(amazon[[#This Row],[Discounted_Price]]&lt;200, "₹200", IF(amazon[[#This Row],[Discounted_Price]]&lt;= 500, "₹200–₹500", "&gt;₹500"))</f>
        <v>₹200–₹500</v>
      </c>
      <c r="U981" s="3">
        <f>amazon[[#This Row],[Rating]]*amazon[[#This Row],[Rating_Count]]</f>
        <v>4309.0999999999995</v>
      </c>
      <c r="V98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81">
        <f>IF(amazon[[#This Row],[Rating_Count]]&lt;1000,1, 0)</f>
        <v>0</v>
      </c>
      <c r="X981" s="3">
        <f>VALUE(amazon[[#This Row],[Rating]]*amazon[[#This Row],[Rating_Count]])</f>
        <v>4309.0999999999995</v>
      </c>
    </row>
    <row r="982" spans="1:24" x14ac:dyDescent="0.2">
      <c r="A982" t="s">
        <v>7924</v>
      </c>
      <c r="B982" t="s">
        <v>11789</v>
      </c>
      <c r="C982" t="s">
        <v>11250</v>
      </c>
      <c r="D982" s="2">
        <v>2169</v>
      </c>
      <c r="E982" s="2">
        <v>3279</v>
      </c>
      <c r="F982" s="2">
        <v>0.34</v>
      </c>
      <c r="G982" s="2">
        <v>4.0999999999999996</v>
      </c>
      <c r="H982" s="3">
        <v>1716</v>
      </c>
      <c r="I982" t="s">
        <v>7925</v>
      </c>
      <c r="J982" t="s">
        <v>7926</v>
      </c>
      <c r="K982" t="s">
        <v>7927</v>
      </c>
      <c r="L982" t="s">
        <v>7928</v>
      </c>
      <c r="M982" t="s">
        <v>7929</v>
      </c>
      <c r="N982" t="s">
        <v>7930</v>
      </c>
      <c r="O982" t="s">
        <v>7931</v>
      </c>
      <c r="P982" t="s">
        <v>7932</v>
      </c>
      <c r="Q982" t="str">
        <f>IF(amazon[[#This Row],[Discount_Percentage]] &gt;= 50, "Yes", "No")</f>
        <v>No</v>
      </c>
      <c r="R982" s="3">
        <f>amazon[[#This Row],[Actual_Price]]*amazon[[#This Row],[Rating_Count]]</f>
        <v>5626764</v>
      </c>
      <c r="S982" s="7">
        <f>IF(amazon[[#This Row],[Discount_Percentage]]&gt;=0.5, 1,0)</f>
        <v>0</v>
      </c>
      <c r="T982" s="1" t="str">
        <f>IF(amazon[[#This Row],[Discounted_Price]]&lt;200, "₹200", IF(amazon[[#This Row],[Discounted_Price]]&lt;= 500, "₹200–₹500", "&gt;₹500"))</f>
        <v>&gt;₹500</v>
      </c>
      <c r="U982" s="3">
        <f>amazon[[#This Row],[Rating]]*amazon[[#This Row],[Rating_Count]]</f>
        <v>7035.5999999999995</v>
      </c>
      <c r="V98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82">
        <f>IF(amazon[[#This Row],[Rating_Count]]&lt;1000,1, 0)</f>
        <v>0</v>
      </c>
      <c r="X982" s="3">
        <f>VALUE(amazon[[#This Row],[Rating]]*amazon[[#This Row],[Rating_Count]])</f>
        <v>7035.5999999999995</v>
      </c>
    </row>
    <row r="983" spans="1:24" x14ac:dyDescent="0.2">
      <c r="A983" t="s">
        <v>7933</v>
      </c>
      <c r="B983" t="s">
        <v>11825</v>
      </c>
      <c r="C983" t="s">
        <v>11250</v>
      </c>
      <c r="D983" s="2">
        <v>2799</v>
      </c>
      <c r="E983" s="2">
        <v>3799</v>
      </c>
      <c r="F983" s="2">
        <v>0.26</v>
      </c>
      <c r="G983" s="2">
        <v>3.9</v>
      </c>
      <c r="H983" s="3">
        <v>32931</v>
      </c>
      <c r="I983" t="s">
        <v>7934</v>
      </c>
      <c r="J983" t="s">
        <v>7935</v>
      </c>
      <c r="K983" t="s">
        <v>7936</v>
      </c>
      <c r="L983" t="s">
        <v>7937</v>
      </c>
      <c r="M983" t="s">
        <v>7938</v>
      </c>
      <c r="N983" t="s">
        <v>7939</v>
      </c>
      <c r="O983" t="s">
        <v>7940</v>
      </c>
      <c r="P983" t="s">
        <v>7941</v>
      </c>
      <c r="Q983" t="str">
        <f>IF(amazon[[#This Row],[Discount_Percentage]] &gt;= 50, "Yes", "No")</f>
        <v>No</v>
      </c>
      <c r="R983" s="3">
        <f>amazon[[#This Row],[Actual_Price]]*amazon[[#This Row],[Rating_Count]]</f>
        <v>125104869</v>
      </c>
      <c r="S983" s="7">
        <f>IF(amazon[[#This Row],[Discount_Percentage]]&gt;=0.5, 1,0)</f>
        <v>0</v>
      </c>
      <c r="T983" s="1" t="str">
        <f>IF(amazon[[#This Row],[Discounted_Price]]&lt;200, "₹200", IF(amazon[[#This Row],[Discounted_Price]]&lt;= 500, "₹200–₹500", "&gt;₹500"))</f>
        <v>&gt;₹500</v>
      </c>
      <c r="U983" s="3">
        <f>amazon[[#This Row],[Rating]]*amazon[[#This Row],[Rating_Count]]</f>
        <v>128430.9</v>
      </c>
      <c r="V98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83">
        <f>IF(amazon[[#This Row],[Rating_Count]]&lt;1000,1, 0)</f>
        <v>0</v>
      </c>
      <c r="X983" s="3">
        <f>VALUE(amazon[[#This Row],[Rating]]*amazon[[#This Row],[Rating_Count]])</f>
        <v>128430.9</v>
      </c>
    </row>
    <row r="984" spans="1:24" x14ac:dyDescent="0.2">
      <c r="A984" t="s">
        <v>7942</v>
      </c>
      <c r="B984" t="s">
        <v>11767</v>
      </c>
      <c r="C984" t="s">
        <v>11250</v>
      </c>
      <c r="D984" s="2">
        <v>899</v>
      </c>
      <c r="E984" s="2">
        <v>1249</v>
      </c>
      <c r="F984" s="2">
        <v>0.28000000000000003</v>
      </c>
      <c r="G984" s="2">
        <v>3.9</v>
      </c>
      <c r="H984" s="3">
        <v>17424</v>
      </c>
      <c r="I984" t="s">
        <v>7943</v>
      </c>
      <c r="J984" t="s">
        <v>7944</v>
      </c>
      <c r="K984" t="s">
        <v>7945</v>
      </c>
      <c r="L984" t="s">
        <v>7946</v>
      </c>
      <c r="M984" t="s">
        <v>7947</v>
      </c>
      <c r="N984" t="s">
        <v>7948</v>
      </c>
      <c r="O984" t="s">
        <v>7949</v>
      </c>
      <c r="P984" t="s">
        <v>7950</v>
      </c>
      <c r="Q984" t="str">
        <f>IF(amazon[[#This Row],[Discount_Percentage]] &gt;= 50, "Yes", "No")</f>
        <v>No</v>
      </c>
      <c r="R984" s="3">
        <f>amazon[[#This Row],[Actual_Price]]*amazon[[#This Row],[Rating_Count]]</f>
        <v>21762576</v>
      </c>
      <c r="S984" s="7">
        <f>IF(amazon[[#This Row],[Discount_Percentage]]&gt;=0.5, 1,0)</f>
        <v>0</v>
      </c>
      <c r="T984" s="1" t="str">
        <f>IF(amazon[[#This Row],[Discounted_Price]]&lt;200, "₹200", IF(amazon[[#This Row],[Discounted_Price]]&lt;= 500, "₹200–₹500", "&gt;₹500"))</f>
        <v>&gt;₹500</v>
      </c>
      <c r="U984" s="3">
        <f>amazon[[#This Row],[Rating]]*amazon[[#This Row],[Rating_Count]]</f>
        <v>67953.599999999991</v>
      </c>
      <c r="V98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84">
        <f>IF(amazon[[#This Row],[Rating_Count]]&lt;1000,1, 0)</f>
        <v>0</v>
      </c>
      <c r="X984" s="3">
        <f>VALUE(amazon[[#This Row],[Rating]]*amazon[[#This Row],[Rating_Count]])</f>
        <v>67953.599999999991</v>
      </c>
    </row>
    <row r="985" spans="1:24" x14ac:dyDescent="0.2">
      <c r="A985" t="s">
        <v>7951</v>
      </c>
      <c r="B985" t="s">
        <v>11826</v>
      </c>
      <c r="C985" t="s">
        <v>11250</v>
      </c>
      <c r="D985" s="2">
        <v>2499</v>
      </c>
      <c r="E985" s="2">
        <v>5000</v>
      </c>
      <c r="F985" s="2">
        <v>0.5</v>
      </c>
      <c r="G985" s="2">
        <v>3.8</v>
      </c>
      <c r="H985" s="3">
        <v>1889</v>
      </c>
      <c r="I985" t="s">
        <v>7952</v>
      </c>
      <c r="J985" t="s">
        <v>7953</v>
      </c>
      <c r="K985" t="s">
        <v>7954</v>
      </c>
      <c r="L985" t="s">
        <v>7955</v>
      </c>
      <c r="M985" t="s">
        <v>7956</v>
      </c>
      <c r="N985" t="s">
        <v>7957</v>
      </c>
      <c r="O985" t="s">
        <v>7958</v>
      </c>
      <c r="P985" t="s">
        <v>7959</v>
      </c>
      <c r="Q985" t="str">
        <f>IF(amazon[[#This Row],[Discount_Percentage]] &gt;= 50, "Yes", "No")</f>
        <v>No</v>
      </c>
      <c r="R985" s="3">
        <f>amazon[[#This Row],[Actual_Price]]*amazon[[#This Row],[Rating_Count]]</f>
        <v>9445000</v>
      </c>
      <c r="S985" s="7">
        <f>IF(amazon[[#This Row],[Discount_Percentage]]&gt;=0.5, 1,0)</f>
        <v>1</v>
      </c>
      <c r="T985" s="1" t="str">
        <f>IF(amazon[[#This Row],[Discounted_Price]]&lt;200, "₹200", IF(amazon[[#This Row],[Discounted_Price]]&lt;= 500, "₹200–₹500", "&gt;₹500"))</f>
        <v>&gt;₹500</v>
      </c>
      <c r="U985" s="3">
        <f>amazon[[#This Row],[Rating]]*amazon[[#This Row],[Rating_Count]]</f>
        <v>7178.2</v>
      </c>
      <c r="V98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85">
        <f>IF(amazon[[#This Row],[Rating_Count]]&lt;1000,1, 0)</f>
        <v>0</v>
      </c>
      <c r="X985" s="3">
        <f>VALUE(amazon[[#This Row],[Rating]]*amazon[[#This Row],[Rating_Count]])</f>
        <v>7178.2</v>
      </c>
    </row>
    <row r="986" spans="1:24" x14ac:dyDescent="0.2">
      <c r="A986" t="s">
        <v>7960</v>
      </c>
      <c r="B986" t="s">
        <v>11827</v>
      </c>
      <c r="C986" t="s">
        <v>11250</v>
      </c>
      <c r="D986" s="2">
        <v>3599</v>
      </c>
      <c r="E986" s="2">
        <v>7299</v>
      </c>
      <c r="F986" s="2">
        <v>0.51</v>
      </c>
      <c r="G986" s="2">
        <v>4</v>
      </c>
      <c r="H986" s="3">
        <v>10324</v>
      </c>
      <c r="I986" t="s">
        <v>7961</v>
      </c>
      <c r="J986" t="s">
        <v>7962</v>
      </c>
      <c r="K986" t="s">
        <v>7963</v>
      </c>
      <c r="L986" t="s">
        <v>7964</v>
      </c>
      <c r="M986" t="s">
        <v>7965</v>
      </c>
      <c r="N986" t="s">
        <v>7966</v>
      </c>
      <c r="O986" t="s">
        <v>7967</v>
      </c>
      <c r="P986" t="s">
        <v>7968</v>
      </c>
      <c r="Q986" t="str">
        <f>IF(amazon[[#This Row],[Discount_Percentage]] &gt;= 50, "Yes", "No")</f>
        <v>No</v>
      </c>
      <c r="R986" s="3">
        <f>amazon[[#This Row],[Actual_Price]]*amazon[[#This Row],[Rating_Count]]</f>
        <v>75354876</v>
      </c>
      <c r="S986" s="7">
        <f>IF(amazon[[#This Row],[Discount_Percentage]]&gt;=0.5, 1,0)</f>
        <v>1</v>
      </c>
      <c r="T986" s="1" t="str">
        <f>IF(amazon[[#This Row],[Discounted_Price]]&lt;200, "₹200", IF(amazon[[#This Row],[Discounted_Price]]&lt;= 500, "₹200–₹500", "&gt;₹500"))</f>
        <v>&gt;₹500</v>
      </c>
      <c r="U986" s="3">
        <f>amazon[[#This Row],[Rating]]*amazon[[#This Row],[Rating_Count]]</f>
        <v>41296</v>
      </c>
      <c r="V98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86">
        <f>IF(amazon[[#This Row],[Rating_Count]]&lt;1000,1, 0)</f>
        <v>0</v>
      </c>
      <c r="X986" s="3">
        <f>VALUE(amazon[[#This Row],[Rating]]*amazon[[#This Row],[Rating_Count]])</f>
        <v>41296</v>
      </c>
    </row>
    <row r="987" spans="1:24" x14ac:dyDescent="0.2">
      <c r="A987" t="s">
        <v>7969</v>
      </c>
      <c r="B987" t="s">
        <v>11828</v>
      </c>
      <c r="C987" t="s">
        <v>11250</v>
      </c>
      <c r="D987" s="2">
        <v>499</v>
      </c>
      <c r="E987" s="2">
        <v>625</v>
      </c>
      <c r="F987" s="2">
        <v>0.2</v>
      </c>
      <c r="G987" s="2">
        <v>4.2</v>
      </c>
      <c r="H987" s="3">
        <v>5355</v>
      </c>
      <c r="I987" t="s">
        <v>7970</v>
      </c>
      <c r="J987" t="s">
        <v>7971</v>
      </c>
      <c r="K987" t="s">
        <v>7972</v>
      </c>
      <c r="L987" t="s">
        <v>7973</v>
      </c>
      <c r="M987" t="s">
        <v>7974</v>
      </c>
      <c r="N987" t="s">
        <v>7975</v>
      </c>
      <c r="O987" t="s">
        <v>7976</v>
      </c>
      <c r="P987" t="s">
        <v>7977</v>
      </c>
      <c r="Q987" t="str">
        <f>IF(amazon[[#This Row],[Discount_Percentage]] &gt;= 50, "Yes", "No")</f>
        <v>No</v>
      </c>
      <c r="R987" s="3">
        <f>amazon[[#This Row],[Actual_Price]]*amazon[[#This Row],[Rating_Count]]</f>
        <v>3346875</v>
      </c>
      <c r="S987" s="7">
        <f>IF(amazon[[#This Row],[Discount_Percentage]]&gt;=0.5, 1,0)</f>
        <v>0</v>
      </c>
      <c r="T987" s="1" t="str">
        <f>IF(amazon[[#This Row],[Discounted_Price]]&lt;200, "₹200", IF(amazon[[#This Row],[Discounted_Price]]&lt;= 500, "₹200–₹500", "&gt;₹500"))</f>
        <v>₹200–₹500</v>
      </c>
      <c r="U987" s="3">
        <f>amazon[[#This Row],[Rating]]*amazon[[#This Row],[Rating_Count]]</f>
        <v>22491</v>
      </c>
      <c r="V98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87">
        <f>IF(amazon[[#This Row],[Rating_Count]]&lt;1000,1, 0)</f>
        <v>0</v>
      </c>
      <c r="X987" s="3">
        <f>VALUE(amazon[[#This Row],[Rating]]*amazon[[#This Row],[Rating_Count]])</f>
        <v>22491</v>
      </c>
    </row>
    <row r="988" spans="1:24" x14ac:dyDescent="0.2">
      <c r="A988" t="s">
        <v>7978</v>
      </c>
      <c r="B988" t="s">
        <v>11829</v>
      </c>
      <c r="C988" t="s">
        <v>11250</v>
      </c>
      <c r="D988" s="2">
        <v>653</v>
      </c>
      <c r="E988" s="2">
        <v>1020</v>
      </c>
      <c r="F988" s="2">
        <v>0.36</v>
      </c>
      <c r="G988" s="2">
        <v>4.0999999999999996</v>
      </c>
      <c r="H988" s="3">
        <v>3366</v>
      </c>
      <c r="I988" t="s">
        <v>7979</v>
      </c>
      <c r="J988" t="s">
        <v>7980</v>
      </c>
      <c r="K988" t="s">
        <v>7981</v>
      </c>
      <c r="L988" t="s">
        <v>7982</v>
      </c>
      <c r="M988" t="s">
        <v>7983</v>
      </c>
      <c r="N988" t="s">
        <v>7984</v>
      </c>
      <c r="O988" t="s">
        <v>7985</v>
      </c>
      <c r="P988" t="s">
        <v>7986</v>
      </c>
      <c r="Q988" t="str">
        <f>IF(amazon[[#This Row],[Discount_Percentage]] &gt;= 50, "Yes", "No")</f>
        <v>No</v>
      </c>
      <c r="R988" s="3">
        <f>amazon[[#This Row],[Actual_Price]]*amazon[[#This Row],[Rating_Count]]</f>
        <v>3433320</v>
      </c>
      <c r="S988" s="7">
        <f>IF(amazon[[#This Row],[Discount_Percentage]]&gt;=0.5, 1,0)</f>
        <v>0</v>
      </c>
      <c r="T988" s="1" t="str">
        <f>IF(amazon[[#This Row],[Discounted_Price]]&lt;200, "₹200", IF(amazon[[#This Row],[Discounted_Price]]&lt;= 500, "₹200–₹500", "&gt;₹500"))</f>
        <v>&gt;₹500</v>
      </c>
      <c r="U988" s="3">
        <f>amazon[[#This Row],[Rating]]*amazon[[#This Row],[Rating_Count]]</f>
        <v>13800.599999999999</v>
      </c>
      <c r="V98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88">
        <f>IF(amazon[[#This Row],[Rating_Count]]&lt;1000,1, 0)</f>
        <v>0</v>
      </c>
      <c r="X988" s="3">
        <f>VALUE(amazon[[#This Row],[Rating]]*amazon[[#This Row],[Rating_Count]])</f>
        <v>13800.599999999999</v>
      </c>
    </row>
    <row r="989" spans="1:24" x14ac:dyDescent="0.2">
      <c r="A989" t="s">
        <v>7987</v>
      </c>
      <c r="B989" t="s">
        <v>11830</v>
      </c>
      <c r="C989" t="s">
        <v>11250</v>
      </c>
      <c r="D989" s="2">
        <v>4789</v>
      </c>
      <c r="E989" s="2">
        <v>8990</v>
      </c>
      <c r="F989" s="2">
        <v>0.47</v>
      </c>
      <c r="G989" s="2">
        <v>4.3</v>
      </c>
      <c r="H989" s="3">
        <v>1017</v>
      </c>
      <c r="I989" t="s">
        <v>7988</v>
      </c>
      <c r="J989" t="s">
        <v>7989</v>
      </c>
      <c r="K989" t="s">
        <v>7990</v>
      </c>
      <c r="L989" t="s">
        <v>7991</v>
      </c>
      <c r="M989" t="s">
        <v>7992</v>
      </c>
      <c r="N989" t="s">
        <v>7993</v>
      </c>
      <c r="O989" t="s">
        <v>7994</v>
      </c>
      <c r="P989" t="s">
        <v>7995</v>
      </c>
      <c r="Q989" t="str">
        <f>IF(amazon[[#This Row],[Discount_Percentage]] &gt;= 50, "Yes", "No")</f>
        <v>No</v>
      </c>
      <c r="R989" s="3">
        <f>amazon[[#This Row],[Actual_Price]]*amazon[[#This Row],[Rating_Count]]</f>
        <v>9142830</v>
      </c>
      <c r="S989" s="7">
        <f>IF(amazon[[#This Row],[Discount_Percentage]]&gt;=0.5, 1,0)</f>
        <v>0</v>
      </c>
      <c r="T989" s="1" t="str">
        <f>IF(amazon[[#This Row],[Discounted_Price]]&lt;200, "₹200", IF(amazon[[#This Row],[Discounted_Price]]&lt;= 500, "₹200–₹500", "&gt;₹500"))</f>
        <v>&gt;₹500</v>
      </c>
      <c r="U989" s="3">
        <f>amazon[[#This Row],[Rating]]*amazon[[#This Row],[Rating_Count]]</f>
        <v>4373.0999999999995</v>
      </c>
      <c r="V98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89">
        <f>IF(amazon[[#This Row],[Rating_Count]]&lt;1000,1, 0)</f>
        <v>0</v>
      </c>
      <c r="X989" s="3">
        <f>VALUE(amazon[[#This Row],[Rating]]*amazon[[#This Row],[Rating_Count]])</f>
        <v>4373.0999999999995</v>
      </c>
    </row>
    <row r="990" spans="1:24" x14ac:dyDescent="0.2">
      <c r="A990" t="s">
        <v>7996</v>
      </c>
      <c r="B990" t="s">
        <v>11831</v>
      </c>
      <c r="C990" t="s">
        <v>11250</v>
      </c>
      <c r="D990" s="2">
        <v>1409</v>
      </c>
      <c r="E990" s="2">
        <v>1639</v>
      </c>
      <c r="F990" s="2">
        <v>0.14000000000000001</v>
      </c>
      <c r="G990" s="2">
        <v>3.7</v>
      </c>
      <c r="H990" s="3">
        <v>787</v>
      </c>
      <c r="I990" t="s">
        <v>7997</v>
      </c>
      <c r="J990" t="s">
        <v>7998</v>
      </c>
      <c r="K990" t="s">
        <v>7999</v>
      </c>
      <c r="L990" t="s">
        <v>8000</v>
      </c>
      <c r="M990" t="s">
        <v>8001</v>
      </c>
      <c r="N990" t="s">
        <v>8002</v>
      </c>
      <c r="O990" t="s">
        <v>8003</v>
      </c>
      <c r="P990" t="s">
        <v>8004</v>
      </c>
      <c r="Q990" t="str">
        <f>IF(amazon[[#This Row],[Discount_Percentage]] &gt;= 50, "Yes", "No")</f>
        <v>No</v>
      </c>
      <c r="R990" s="3">
        <f>amazon[[#This Row],[Actual_Price]]*amazon[[#This Row],[Rating_Count]]</f>
        <v>1289893</v>
      </c>
      <c r="S990" s="7">
        <f>IF(amazon[[#This Row],[Discount_Percentage]]&gt;=0.5, 1,0)</f>
        <v>0</v>
      </c>
      <c r="T990" s="1" t="str">
        <f>IF(amazon[[#This Row],[Discounted_Price]]&lt;200, "₹200", IF(amazon[[#This Row],[Discounted_Price]]&lt;= 500, "₹200–₹500", "&gt;₹500"))</f>
        <v>&gt;₹500</v>
      </c>
      <c r="U990" s="3">
        <f>amazon[[#This Row],[Rating]]*amazon[[#This Row],[Rating_Count]]</f>
        <v>2911.9</v>
      </c>
      <c r="V99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90">
        <f>IF(amazon[[#This Row],[Rating_Count]]&lt;1000,1, 0)</f>
        <v>1</v>
      </c>
      <c r="X990" s="3">
        <f>VALUE(amazon[[#This Row],[Rating]]*amazon[[#This Row],[Rating_Count]])</f>
        <v>2911.9</v>
      </c>
    </row>
    <row r="991" spans="1:24" x14ac:dyDescent="0.2">
      <c r="A991" t="s">
        <v>8005</v>
      </c>
      <c r="B991" t="s">
        <v>11832</v>
      </c>
      <c r="C991" t="s">
        <v>11250</v>
      </c>
      <c r="D991" s="2">
        <v>753</v>
      </c>
      <c r="E991" s="2">
        <v>899</v>
      </c>
      <c r="F991" s="2">
        <v>0.16</v>
      </c>
      <c r="G991" s="2">
        <v>4.2</v>
      </c>
      <c r="H991" s="3">
        <v>18462</v>
      </c>
      <c r="I991" t="s">
        <v>8006</v>
      </c>
      <c r="J991" t="s">
        <v>8007</v>
      </c>
      <c r="K991" t="s">
        <v>8008</v>
      </c>
      <c r="L991" t="s">
        <v>8009</v>
      </c>
      <c r="M991" t="s">
        <v>8010</v>
      </c>
      <c r="N991" t="s">
        <v>8011</v>
      </c>
      <c r="O991" t="s">
        <v>8012</v>
      </c>
      <c r="P991" t="s">
        <v>8013</v>
      </c>
      <c r="Q991" t="str">
        <f>IF(amazon[[#This Row],[Discount_Percentage]] &gt;= 50, "Yes", "No")</f>
        <v>No</v>
      </c>
      <c r="R991" s="3">
        <f>amazon[[#This Row],[Actual_Price]]*amazon[[#This Row],[Rating_Count]]</f>
        <v>16597338</v>
      </c>
      <c r="S991" s="7">
        <f>IF(amazon[[#This Row],[Discount_Percentage]]&gt;=0.5, 1,0)</f>
        <v>0</v>
      </c>
      <c r="T991" s="1" t="str">
        <f>IF(amazon[[#This Row],[Discounted_Price]]&lt;200, "₹200", IF(amazon[[#This Row],[Discounted_Price]]&lt;= 500, "₹200–₹500", "&gt;₹500"))</f>
        <v>&gt;₹500</v>
      </c>
      <c r="U991" s="3">
        <f>amazon[[#This Row],[Rating]]*amazon[[#This Row],[Rating_Count]]</f>
        <v>77540.400000000009</v>
      </c>
      <c r="V99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91">
        <f>IF(amazon[[#This Row],[Rating_Count]]&lt;1000,1, 0)</f>
        <v>0</v>
      </c>
      <c r="X991" s="3">
        <f>VALUE(amazon[[#This Row],[Rating]]*amazon[[#This Row],[Rating_Count]])</f>
        <v>77540.400000000009</v>
      </c>
    </row>
    <row r="992" spans="1:24" x14ac:dyDescent="0.2">
      <c r="A992" t="s">
        <v>8014</v>
      </c>
      <c r="B992" t="s">
        <v>11833</v>
      </c>
      <c r="C992" t="s">
        <v>11250</v>
      </c>
      <c r="D992" s="2">
        <v>353</v>
      </c>
      <c r="E992" s="2">
        <v>1199</v>
      </c>
      <c r="F992" s="2">
        <v>0.71</v>
      </c>
      <c r="G992" s="2">
        <v>4.3</v>
      </c>
      <c r="H992" s="3">
        <v>629</v>
      </c>
      <c r="I992" t="s">
        <v>8015</v>
      </c>
      <c r="J992" t="s">
        <v>8016</v>
      </c>
      <c r="K992" t="s">
        <v>8017</v>
      </c>
      <c r="L992" t="s">
        <v>8018</v>
      </c>
      <c r="M992" t="s">
        <v>8019</v>
      </c>
      <c r="N992" t="s">
        <v>8020</v>
      </c>
      <c r="O992" t="s">
        <v>8021</v>
      </c>
      <c r="P992" t="s">
        <v>8022</v>
      </c>
      <c r="Q992" t="str">
        <f>IF(amazon[[#This Row],[Discount_Percentage]] &gt;= 50, "Yes", "No")</f>
        <v>No</v>
      </c>
      <c r="R992" s="3">
        <f>amazon[[#This Row],[Actual_Price]]*amazon[[#This Row],[Rating_Count]]</f>
        <v>754171</v>
      </c>
      <c r="S992" s="7">
        <f>IF(amazon[[#This Row],[Discount_Percentage]]&gt;=0.5, 1,0)</f>
        <v>1</v>
      </c>
      <c r="T992" s="1" t="str">
        <f>IF(amazon[[#This Row],[Discounted_Price]]&lt;200, "₹200", IF(amazon[[#This Row],[Discounted_Price]]&lt;= 500, "₹200–₹500", "&gt;₹500"))</f>
        <v>₹200–₹500</v>
      </c>
      <c r="U992" s="3">
        <f>amazon[[#This Row],[Rating]]*amazon[[#This Row],[Rating_Count]]</f>
        <v>2704.7</v>
      </c>
      <c r="V99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92">
        <f>IF(amazon[[#This Row],[Rating_Count]]&lt;1000,1, 0)</f>
        <v>1</v>
      </c>
      <c r="X992" s="3">
        <f>VALUE(amazon[[#This Row],[Rating]]*amazon[[#This Row],[Rating_Count]])</f>
        <v>2704.7</v>
      </c>
    </row>
    <row r="993" spans="1:24" x14ac:dyDescent="0.2">
      <c r="A993" t="s">
        <v>8023</v>
      </c>
      <c r="B993" t="s">
        <v>11821</v>
      </c>
      <c r="C993" t="s">
        <v>11250</v>
      </c>
      <c r="D993" s="2">
        <v>1099</v>
      </c>
      <c r="E993" s="2">
        <v>1899</v>
      </c>
      <c r="F993" s="2">
        <v>0.42</v>
      </c>
      <c r="G993" s="2">
        <v>4.3</v>
      </c>
      <c r="H993" s="3">
        <v>15276</v>
      </c>
      <c r="I993" t="s">
        <v>8024</v>
      </c>
      <c r="J993" t="s">
        <v>8025</v>
      </c>
      <c r="K993" t="s">
        <v>8026</v>
      </c>
      <c r="L993" t="s">
        <v>8027</v>
      </c>
      <c r="M993" t="s">
        <v>8028</v>
      </c>
      <c r="N993" t="s">
        <v>8029</v>
      </c>
      <c r="O993" t="s">
        <v>8030</v>
      </c>
      <c r="P993" t="s">
        <v>8031</v>
      </c>
      <c r="Q993" t="str">
        <f>IF(amazon[[#This Row],[Discount_Percentage]] &gt;= 50, "Yes", "No")</f>
        <v>No</v>
      </c>
      <c r="R993" s="3">
        <f>amazon[[#This Row],[Actual_Price]]*amazon[[#This Row],[Rating_Count]]</f>
        <v>29009124</v>
      </c>
      <c r="S993" s="7">
        <f>IF(amazon[[#This Row],[Discount_Percentage]]&gt;=0.5, 1,0)</f>
        <v>0</v>
      </c>
      <c r="T993" s="1" t="str">
        <f>IF(amazon[[#This Row],[Discounted_Price]]&lt;200, "₹200", IF(amazon[[#This Row],[Discounted_Price]]&lt;= 500, "₹200–₹500", "&gt;₹500"))</f>
        <v>&gt;₹500</v>
      </c>
      <c r="U993" s="3">
        <f>amazon[[#This Row],[Rating]]*amazon[[#This Row],[Rating_Count]]</f>
        <v>65686.8</v>
      </c>
      <c r="V99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93">
        <f>IF(amazon[[#This Row],[Rating_Count]]&lt;1000,1, 0)</f>
        <v>0</v>
      </c>
      <c r="X993" s="3">
        <f>VALUE(amazon[[#This Row],[Rating]]*amazon[[#This Row],[Rating_Count]])</f>
        <v>65686.8</v>
      </c>
    </row>
    <row r="994" spans="1:24" x14ac:dyDescent="0.2">
      <c r="A994" t="s">
        <v>8032</v>
      </c>
      <c r="B994" t="s">
        <v>11834</v>
      </c>
      <c r="C994" t="s">
        <v>11250</v>
      </c>
      <c r="D994" s="2">
        <v>8799</v>
      </c>
      <c r="E994" s="2">
        <v>11595</v>
      </c>
      <c r="F994" s="2">
        <v>0.24</v>
      </c>
      <c r="G994" s="2">
        <v>4.4000000000000004</v>
      </c>
      <c r="H994" s="3">
        <v>2981</v>
      </c>
      <c r="I994" t="s">
        <v>8033</v>
      </c>
      <c r="J994" t="s">
        <v>8034</v>
      </c>
      <c r="K994" t="s">
        <v>8035</v>
      </c>
      <c r="L994" t="s">
        <v>8036</v>
      </c>
      <c r="M994" t="s">
        <v>8037</v>
      </c>
      <c r="N994" t="s">
        <v>8038</v>
      </c>
      <c r="O994" t="s">
        <v>8039</v>
      </c>
      <c r="P994" t="s">
        <v>8040</v>
      </c>
      <c r="Q994" t="str">
        <f>IF(amazon[[#This Row],[Discount_Percentage]] &gt;= 50, "Yes", "No")</f>
        <v>No</v>
      </c>
      <c r="R994" s="3">
        <f>amazon[[#This Row],[Actual_Price]]*amazon[[#This Row],[Rating_Count]]</f>
        <v>34564695</v>
      </c>
      <c r="S994" s="7">
        <f>IF(amazon[[#This Row],[Discount_Percentage]]&gt;=0.5, 1,0)</f>
        <v>0</v>
      </c>
      <c r="T994" s="1" t="str">
        <f>IF(amazon[[#This Row],[Discounted_Price]]&lt;200, "₹200", IF(amazon[[#This Row],[Discounted_Price]]&lt;= 500, "₹200–₹500", "&gt;₹500"))</f>
        <v>&gt;₹500</v>
      </c>
      <c r="U994" s="3">
        <f>amazon[[#This Row],[Rating]]*amazon[[#This Row],[Rating_Count]]</f>
        <v>13116.400000000001</v>
      </c>
      <c r="V99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94">
        <f>IF(amazon[[#This Row],[Rating_Count]]&lt;1000,1, 0)</f>
        <v>0</v>
      </c>
      <c r="X994" s="3">
        <f>VALUE(amazon[[#This Row],[Rating]]*amazon[[#This Row],[Rating_Count]])</f>
        <v>13116.400000000001</v>
      </c>
    </row>
    <row r="995" spans="1:24" x14ac:dyDescent="0.2">
      <c r="A995" t="s">
        <v>8041</v>
      </c>
      <c r="B995" t="s">
        <v>11835</v>
      </c>
      <c r="C995" t="s">
        <v>11250</v>
      </c>
      <c r="D995" s="2">
        <v>1345</v>
      </c>
      <c r="E995" s="2">
        <v>1750</v>
      </c>
      <c r="F995" s="2">
        <v>0.23</v>
      </c>
      <c r="G995" s="2">
        <v>3.8</v>
      </c>
      <c r="H995" s="3">
        <v>2466</v>
      </c>
      <c r="I995" t="s">
        <v>8042</v>
      </c>
      <c r="J995" t="s">
        <v>8043</v>
      </c>
      <c r="K995" t="s">
        <v>8044</v>
      </c>
      <c r="L995" t="s">
        <v>8045</v>
      </c>
      <c r="M995" t="s">
        <v>8046</v>
      </c>
      <c r="N995" t="s">
        <v>8047</v>
      </c>
      <c r="O995" t="s">
        <v>8048</v>
      </c>
      <c r="P995" t="s">
        <v>8049</v>
      </c>
      <c r="Q995" t="str">
        <f>IF(amazon[[#This Row],[Discount_Percentage]] &gt;= 50, "Yes", "No")</f>
        <v>No</v>
      </c>
      <c r="R995" s="3">
        <f>amazon[[#This Row],[Actual_Price]]*amazon[[#This Row],[Rating_Count]]</f>
        <v>4315500</v>
      </c>
      <c r="S995" s="7">
        <f>IF(amazon[[#This Row],[Discount_Percentage]]&gt;=0.5, 1,0)</f>
        <v>0</v>
      </c>
      <c r="T995" s="1" t="str">
        <f>IF(amazon[[#This Row],[Discounted_Price]]&lt;200, "₹200", IF(amazon[[#This Row],[Discounted_Price]]&lt;= 500, "₹200–₹500", "&gt;₹500"))</f>
        <v>&gt;₹500</v>
      </c>
      <c r="U995" s="3">
        <f>amazon[[#This Row],[Rating]]*amazon[[#This Row],[Rating_Count]]</f>
        <v>9370.7999999999993</v>
      </c>
      <c r="V99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95">
        <f>IF(amazon[[#This Row],[Rating_Count]]&lt;1000,1, 0)</f>
        <v>0</v>
      </c>
      <c r="X995" s="3">
        <f>VALUE(amazon[[#This Row],[Rating]]*amazon[[#This Row],[Rating_Count]])</f>
        <v>9370.7999999999993</v>
      </c>
    </row>
    <row r="996" spans="1:24" x14ac:dyDescent="0.2">
      <c r="A996" t="s">
        <v>8050</v>
      </c>
      <c r="B996" t="s">
        <v>11836</v>
      </c>
      <c r="C996" t="s">
        <v>11250</v>
      </c>
      <c r="D996" s="2">
        <v>2095</v>
      </c>
      <c r="E996" s="2">
        <v>2095</v>
      </c>
      <c r="F996" s="2">
        <v>0</v>
      </c>
      <c r="G996" s="2">
        <v>4.5</v>
      </c>
      <c r="H996" s="3">
        <v>7949</v>
      </c>
      <c r="I996" t="s">
        <v>8051</v>
      </c>
      <c r="J996" t="s">
        <v>8052</v>
      </c>
      <c r="K996" t="s">
        <v>8053</v>
      </c>
      <c r="L996" t="s">
        <v>8054</v>
      </c>
      <c r="M996" t="s">
        <v>8055</v>
      </c>
      <c r="N996" t="s">
        <v>8056</v>
      </c>
      <c r="O996" t="s">
        <v>8057</v>
      </c>
      <c r="P996" t="s">
        <v>8058</v>
      </c>
      <c r="Q996" t="str">
        <f>IF(amazon[[#This Row],[Discount_Percentage]] &gt;= 50, "Yes", "No")</f>
        <v>No</v>
      </c>
      <c r="R996" s="3">
        <f>amazon[[#This Row],[Actual_Price]]*amazon[[#This Row],[Rating_Count]]</f>
        <v>16653155</v>
      </c>
      <c r="S996" s="7">
        <f>IF(amazon[[#This Row],[Discount_Percentage]]&gt;=0.5, 1,0)</f>
        <v>0</v>
      </c>
      <c r="T996" s="1" t="str">
        <f>IF(amazon[[#This Row],[Discounted_Price]]&lt;200, "₹200", IF(amazon[[#This Row],[Discounted_Price]]&lt;= 500, "₹200–₹500", "&gt;₹500"))</f>
        <v>&gt;₹500</v>
      </c>
      <c r="U996" s="3">
        <f>amazon[[#This Row],[Rating]]*amazon[[#This Row],[Rating_Count]]</f>
        <v>35770.5</v>
      </c>
      <c r="V99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96">
        <f>IF(amazon[[#This Row],[Rating_Count]]&lt;1000,1, 0)</f>
        <v>0</v>
      </c>
      <c r="X996" s="3">
        <f>VALUE(amazon[[#This Row],[Rating]]*amazon[[#This Row],[Rating_Count]])</f>
        <v>35770.5</v>
      </c>
    </row>
    <row r="997" spans="1:24" x14ac:dyDescent="0.2">
      <c r="A997" t="s">
        <v>8059</v>
      </c>
      <c r="B997" t="s">
        <v>11837</v>
      </c>
      <c r="C997" t="s">
        <v>11250</v>
      </c>
      <c r="D997" s="2">
        <v>1498</v>
      </c>
      <c r="E997" s="2">
        <v>2300</v>
      </c>
      <c r="F997" s="2">
        <v>0.35</v>
      </c>
      <c r="G997" s="2">
        <v>3.8</v>
      </c>
      <c r="H997" s="3">
        <v>95</v>
      </c>
      <c r="I997" t="s">
        <v>8060</v>
      </c>
      <c r="J997" t="s">
        <v>8061</v>
      </c>
      <c r="K997" t="s">
        <v>8062</v>
      </c>
      <c r="L997" t="s">
        <v>8063</v>
      </c>
      <c r="M997" t="s">
        <v>8064</v>
      </c>
      <c r="N997" t="s">
        <v>8065</v>
      </c>
      <c r="O997" t="s">
        <v>8066</v>
      </c>
      <c r="P997" t="s">
        <v>8067</v>
      </c>
      <c r="Q997" t="str">
        <f>IF(amazon[[#This Row],[Discount_Percentage]] &gt;= 50, "Yes", "No")</f>
        <v>No</v>
      </c>
      <c r="R997" s="3">
        <f>amazon[[#This Row],[Actual_Price]]*amazon[[#This Row],[Rating_Count]]</f>
        <v>218500</v>
      </c>
      <c r="S997" s="7">
        <f>IF(amazon[[#This Row],[Discount_Percentage]]&gt;=0.5, 1,0)</f>
        <v>0</v>
      </c>
      <c r="T997" s="1" t="str">
        <f>IF(amazon[[#This Row],[Discounted_Price]]&lt;200, "₹200", IF(amazon[[#This Row],[Discounted_Price]]&lt;= 500, "₹200–₹500", "&gt;₹500"))</f>
        <v>&gt;₹500</v>
      </c>
      <c r="U997" s="3">
        <f>amazon[[#This Row],[Rating]]*amazon[[#This Row],[Rating_Count]]</f>
        <v>361</v>
      </c>
      <c r="V99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97">
        <f>IF(amazon[[#This Row],[Rating_Count]]&lt;1000,1, 0)</f>
        <v>1</v>
      </c>
      <c r="X997" s="3">
        <f>VALUE(amazon[[#This Row],[Rating]]*amazon[[#This Row],[Rating_Count]])</f>
        <v>361</v>
      </c>
    </row>
    <row r="998" spans="1:24" x14ac:dyDescent="0.2">
      <c r="A998" t="s">
        <v>8068</v>
      </c>
      <c r="B998" t="s">
        <v>11838</v>
      </c>
      <c r="C998" t="s">
        <v>11250</v>
      </c>
      <c r="D998" s="2">
        <v>2199</v>
      </c>
      <c r="E998" s="2">
        <v>2990</v>
      </c>
      <c r="F998" s="2">
        <v>0.26</v>
      </c>
      <c r="G998" s="2">
        <v>3.8</v>
      </c>
      <c r="H998" s="3">
        <v>1558</v>
      </c>
      <c r="I998" t="s">
        <v>8069</v>
      </c>
      <c r="J998" t="s">
        <v>8070</v>
      </c>
      <c r="K998" t="s">
        <v>8071</v>
      </c>
      <c r="L998" t="s">
        <v>8072</v>
      </c>
      <c r="M998" t="s">
        <v>8073</v>
      </c>
      <c r="N998" t="s">
        <v>8074</v>
      </c>
      <c r="O998" t="s">
        <v>8075</v>
      </c>
      <c r="P998" t="s">
        <v>8076</v>
      </c>
      <c r="Q998" t="str">
        <f>IF(amazon[[#This Row],[Discount_Percentage]] &gt;= 50, "Yes", "No")</f>
        <v>No</v>
      </c>
      <c r="R998" s="3">
        <f>amazon[[#This Row],[Actual_Price]]*amazon[[#This Row],[Rating_Count]]</f>
        <v>4658420</v>
      </c>
      <c r="S998" s="7">
        <f>IF(amazon[[#This Row],[Discount_Percentage]]&gt;=0.5, 1,0)</f>
        <v>0</v>
      </c>
      <c r="T998" s="1" t="str">
        <f>IF(amazon[[#This Row],[Discounted_Price]]&lt;200, "₹200", IF(amazon[[#This Row],[Discounted_Price]]&lt;= 500, "₹200–₹500", "&gt;₹500"))</f>
        <v>&gt;₹500</v>
      </c>
      <c r="U998" s="3">
        <f>amazon[[#This Row],[Rating]]*amazon[[#This Row],[Rating_Count]]</f>
        <v>5920.4</v>
      </c>
      <c r="V99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98">
        <f>IF(amazon[[#This Row],[Rating_Count]]&lt;1000,1, 0)</f>
        <v>0</v>
      </c>
      <c r="X998" s="3">
        <f>VALUE(amazon[[#This Row],[Rating]]*amazon[[#This Row],[Rating_Count]])</f>
        <v>5920.4</v>
      </c>
    </row>
    <row r="999" spans="1:24" x14ac:dyDescent="0.2">
      <c r="A999" t="s">
        <v>8077</v>
      </c>
      <c r="B999" t="s">
        <v>11839</v>
      </c>
      <c r="C999" t="s">
        <v>11250</v>
      </c>
      <c r="D999" s="2">
        <v>3699</v>
      </c>
      <c r="E999" s="2">
        <v>4295</v>
      </c>
      <c r="F999" s="2">
        <v>0.14000000000000001</v>
      </c>
      <c r="G999" s="2">
        <v>4.0999999999999996</v>
      </c>
      <c r="H999" s="3">
        <v>26543</v>
      </c>
      <c r="I999" t="s">
        <v>8078</v>
      </c>
      <c r="J999" t="s">
        <v>8079</v>
      </c>
      <c r="K999" t="s">
        <v>8080</v>
      </c>
      <c r="L999" t="s">
        <v>8081</v>
      </c>
      <c r="M999" t="s">
        <v>8082</v>
      </c>
      <c r="N999" t="s">
        <v>8083</v>
      </c>
      <c r="O999" t="s">
        <v>8084</v>
      </c>
      <c r="P999" t="s">
        <v>8085</v>
      </c>
      <c r="Q999" t="str">
        <f>IF(amazon[[#This Row],[Discount_Percentage]] &gt;= 50, "Yes", "No")</f>
        <v>No</v>
      </c>
      <c r="R999" s="3">
        <f>amazon[[#This Row],[Actual_Price]]*amazon[[#This Row],[Rating_Count]]</f>
        <v>114002185</v>
      </c>
      <c r="S999" s="7">
        <f>IF(amazon[[#This Row],[Discount_Percentage]]&gt;=0.5, 1,0)</f>
        <v>0</v>
      </c>
      <c r="T999" s="1" t="str">
        <f>IF(amazon[[#This Row],[Discounted_Price]]&lt;200, "₹200", IF(amazon[[#This Row],[Discounted_Price]]&lt;= 500, "₹200–₹500", "&gt;₹500"))</f>
        <v>&gt;₹500</v>
      </c>
      <c r="U999" s="3">
        <f>amazon[[#This Row],[Rating]]*amazon[[#This Row],[Rating_Count]]</f>
        <v>108826.29999999999</v>
      </c>
      <c r="V99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999">
        <f>IF(amazon[[#This Row],[Rating_Count]]&lt;1000,1, 0)</f>
        <v>0</v>
      </c>
      <c r="X999" s="3">
        <f>VALUE(amazon[[#This Row],[Rating]]*amazon[[#This Row],[Rating_Count]])</f>
        <v>108826.29999999999</v>
      </c>
    </row>
    <row r="1000" spans="1:24" x14ac:dyDescent="0.2">
      <c r="A1000" t="s">
        <v>8086</v>
      </c>
      <c r="B1000" t="s">
        <v>11840</v>
      </c>
      <c r="C1000" t="s">
        <v>11250</v>
      </c>
      <c r="D1000" s="2">
        <v>177</v>
      </c>
      <c r="E1000" s="2">
        <v>199</v>
      </c>
      <c r="F1000" s="2">
        <v>0.11</v>
      </c>
      <c r="G1000" s="2">
        <v>4.0999999999999996</v>
      </c>
      <c r="H1000" s="3">
        <v>3688</v>
      </c>
      <c r="I1000" t="s">
        <v>8087</v>
      </c>
      <c r="J1000" t="s">
        <v>8088</v>
      </c>
      <c r="K1000" t="s">
        <v>8089</v>
      </c>
      <c r="L1000" t="s">
        <v>8090</v>
      </c>
      <c r="M1000" t="s">
        <v>8091</v>
      </c>
      <c r="N1000" t="s">
        <v>8092</v>
      </c>
      <c r="O1000" t="s">
        <v>8093</v>
      </c>
      <c r="P1000" t="s">
        <v>8094</v>
      </c>
      <c r="Q1000" t="str">
        <f>IF(amazon[[#This Row],[Discount_Percentage]] &gt;= 50, "Yes", "No")</f>
        <v>No</v>
      </c>
      <c r="R1000" s="3">
        <f>amazon[[#This Row],[Actual_Price]]*amazon[[#This Row],[Rating_Count]]</f>
        <v>733912</v>
      </c>
      <c r="S1000" s="7">
        <f>IF(amazon[[#This Row],[Discount_Percentage]]&gt;=0.5, 1,0)</f>
        <v>0</v>
      </c>
      <c r="T1000" s="1" t="str">
        <f>IF(amazon[[#This Row],[Discounted_Price]]&lt;200, "₹200", IF(amazon[[#This Row],[Discounted_Price]]&lt;= 500, "₹200–₹500", "&gt;₹500"))</f>
        <v>₹200</v>
      </c>
      <c r="U1000" s="3">
        <f>amazon[[#This Row],[Rating]]*amazon[[#This Row],[Rating_Count]]</f>
        <v>15120.8</v>
      </c>
      <c r="V100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00">
        <f>IF(amazon[[#This Row],[Rating_Count]]&lt;1000,1, 0)</f>
        <v>0</v>
      </c>
      <c r="X1000" s="3">
        <f>VALUE(amazon[[#This Row],[Rating]]*amazon[[#This Row],[Rating_Count]])</f>
        <v>15120.8</v>
      </c>
    </row>
    <row r="1001" spans="1:24" x14ac:dyDescent="0.2">
      <c r="A1001" t="s">
        <v>8095</v>
      </c>
      <c r="B1001" t="s">
        <v>11788</v>
      </c>
      <c r="C1001" t="s">
        <v>11250</v>
      </c>
      <c r="D1001" s="2">
        <v>1149</v>
      </c>
      <c r="E1001" s="2">
        <v>2499</v>
      </c>
      <c r="F1001" s="2">
        <v>0.54</v>
      </c>
      <c r="G1001" s="2">
        <v>3.8</v>
      </c>
      <c r="H1001" s="3">
        <v>4383</v>
      </c>
      <c r="I1001" t="s">
        <v>8096</v>
      </c>
      <c r="J1001" t="s">
        <v>8097</v>
      </c>
      <c r="K1001" t="s">
        <v>8098</v>
      </c>
      <c r="L1001" t="s">
        <v>8099</v>
      </c>
      <c r="M1001" t="s">
        <v>8100</v>
      </c>
      <c r="N1001" t="s">
        <v>8101</v>
      </c>
      <c r="O1001" t="s">
        <v>8102</v>
      </c>
      <c r="P1001" t="s">
        <v>8103</v>
      </c>
      <c r="Q1001" t="str">
        <f>IF(amazon[[#This Row],[Discount_Percentage]] &gt;= 50, "Yes", "No")</f>
        <v>No</v>
      </c>
      <c r="R1001" s="3">
        <f>amazon[[#This Row],[Actual_Price]]*amazon[[#This Row],[Rating_Count]]</f>
        <v>10953117</v>
      </c>
      <c r="S1001" s="7">
        <f>IF(amazon[[#This Row],[Discount_Percentage]]&gt;=0.5, 1,0)</f>
        <v>1</v>
      </c>
      <c r="T1001" s="1" t="str">
        <f>IF(amazon[[#This Row],[Discounted_Price]]&lt;200, "₹200", IF(amazon[[#This Row],[Discounted_Price]]&lt;= 500, "₹200–₹500", "&gt;₹500"))</f>
        <v>&gt;₹500</v>
      </c>
      <c r="U1001" s="3">
        <f>amazon[[#This Row],[Rating]]*amazon[[#This Row],[Rating_Count]]</f>
        <v>16655.399999999998</v>
      </c>
      <c r="V100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01">
        <f>IF(amazon[[#This Row],[Rating_Count]]&lt;1000,1, 0)</f>
        <v>0</v>
      </c>
      <c r="X1001" s="3">
        <f>VALUE(amazon[[#This Row],[Rating]]*amazon[[#This Row],[Rating_Count]])</f>
        <v>16655.399999999998</v>
      </c>
    </row>
    <row r="1002" spans="1:24" x14ac:dyDescent="0.2">
      <c r="A1002" t="s">
        <v>8104</v>
      </c>
      <c r="B1002" t="s">
        <v>11841</v>
      </c>
      <c r="C1002" t="s">
        <v>11250</v>
      </c>
      <c r="D1002" s="2">
        <v>244</v>
      </c>
      <c r="E1002" s="2">
        <v>499</v>
      </c>
      <c r="F1002" s="2">
        <v>0.51</v>
      </c>
      <c r="G1002" s="2">
        <v>3.3</v>
      </c>
      <c r="H1002" s="3">
        <v>478</v>
      </c>
      <c r="I1002" t="s">
        <v>8105</v>
      </c>
      <c r="J1002" t="s">
        <v>8106</v>
      </c>
      <c r="K1002" t="s">
        <v>8107</v>
      </c>
      <c r="L1002" t="s">
        <v>8108</v>
      </c>
      <c r="M1002" t="s">
        <v>8109</v>
      </c>
      <c r="N1002" t="s">
        <v>8110</v>
      </c>
      <c r="O1002" t="s">
        <v>8111</v>
      </c>
      <c r="P1002" t="s">
        <v>8112</v>
      </c>
      <c r="Q1002" t="str">
        <f>IF(amazon[[#This Row],[Discount_Percentage]] &gt;= 50, "Yes", "No")</f>
        <v>No</v>
      </c>
      <c r="R1002" s="3">
        <f>amazon[[#This Row],[Actual_Price]]*amazon[[#This Row],[Rating_Count]]</f>
        <v>238522</v>
      </c>
      <c r="S1002" s="7">
        <f>IF(amazon[[#This Row],[Discount_Percentage]]&gt;=0.5, 1,0)</f>
        <v>1</v>
      </c>
      <c r="T1002" s="1" t="str">
        <f>IF(amazon[[#This Row],[Discounted_Price]]&lt;200, "₹200", IF(amazon[[#This Row],[Discounted_Price]]&lt;= 500, "₹200–₹500", "&gt;₹500"))</f>
        <v>₹200–₹500</v>
      </c>
      <c r="U1002" s="3">
        <f>amazon[[#This Row],[Rating]]*amazon[[#This Row],[Rating_Count]]</f>
        <v>1577.3999999999999</v>
      </c>
      <c r="V100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02">
        <f>IF(amazon[[#This Row],[Rating_Count]]&lt;1000,1, 0)</f>
        <v>1</v>
      </c>
      <c r="X1002" s="3">
        <f>VALUE(amazon[[#This Row],[Rating]]*amazon[[#This Row],[Rating_Count]])</f>
        <v>1577.3999999999999</v>
      </c>
    </row>
    <row r="1003" spans="1:24" x14ac:dyDescent="0.2">
      <c r="A1003" t="s">
        <v>8113</v>
      </c>
      <c r="B1003" t="s">
        <v>11837</v>
      </c>
      <c r="C1003" t="s">
        <v>11250</v>
      </c>
      <c r="D1003" s="2">
        <v>1959</v>
      </c>
      <c r="E1003" s="2">
        <v>2400</v>
      </c>
      <c r="F1003" s="2">
        <v>0.18</v>
      </c>
      <c r="G1003" s="2">
        <v>4</v>
      </c>
      <c r="H1003" s="3">
        <v>237</v>
      </c>
      <c r="I1003" t="s">
        <v>8114</v>
      </c>
      <c r="J1003" t="s">
        <v>8115</v>
      </c>
      <c r="K1003" t="s">
        <v>8116</v>
      </c>
      <c r="L1003" t="s">
        <v>8117</v>
      </c>
      <c r="M1003" t="s">
        <v>8118</v>
      </c>
      <c r="N1003" t="s">
        <v>8119</v>
      </c>
      <c r="O1003" t="s">
        <v>8120</v>
      </c>
      <c r="P1003" t="s">
        <v>8121</v>
      </c>
      <c r="Q1003" t="str">
        <f>IF(amazon[[#This Row],[Discount_Percentage]] &gt;= 50, "Yes", "No")</f>
        <v>No</v>
      </c>
      <c r="R1003" s="3">
        <f>amazon[[#This Row],[Actual_Price]]*amazon[[#This Row],[Rating_Count]]</f>
        <v>568800</v>
      </c>
      <c r="S1003" s="7">
        <f>IF(amazon[[#This Row],[Discount_Percentage]]&gt;=0.5, 1,0)</f>
        <v>0</v>
      </c>
      <c r="T1003" s="1" t="str">
        <f>IF(amazon[[#This Row],[Discounted_Price]]&lt;200, "₹200", IF(amazon[[#This Row],[Discounted_Price]]&lt;= 500, "₹200–₹500", "&gt;₹500"))</f>
        <v>&gt;₹500</v>
      </c>
      <c r="U1003" s="3">
        <f>amazon[[#This Row],[Rating]]*amazon[[#This Row],[Rating_Count]]</f>
        <v>948</v>
      </c>
      <c r="V100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03">
        <f>IF(amazon[[#This Row],[Rating_Count]]&lt;1000,1, 0)</f>
        <v>1</v>
      </c>
      <c r="X1003" s="3">
        <f>VALUE(amazon[[#This Row],[Rating]]*amazon[[#This Row],[Rating_Count]])</f>
        <v>948</v>
      </c>
    </row>
    <row r="1004" spans="1:24" x14ac:dyDescent="0.2">
      <c r="A1004" t="s">
        <v>8122</v>
      </c>
      <c r="B1004" t="s">
        <v>11842</v>
      </c>
      <c r="C1004" t="s">
        <v>11250</v>
      </c>
      <c r="D1004" s="2">
        <v>319</v>
      </c>
      <c r="E1004" s="2">
        <v>749</v>
      </c>
      <c r="F1004" s="2">
        <v>0.56999999999999995</v>
      </c>
      <c r="G1004" s="2">
        <v>4.5999999999999996</v>
      </c>
      <c r="H1004" s="3">
        <v>124</v>
      </c>
      <c r="I1004" t="s">
        <v>8123</v>
      </c>
      <c r="J1004" t="s">
        <v>8124</v>
      </c>
      <c r="K1004" t="s">
        <v>8125</v>
      </c>
      <c r="L1004" t="s">
        <v>8126</v>
      </c>
      <c r="M1004" t="s">
        <v>8127</v>
      </c>
      <c r="N1004" t="s">
        <v>8128</v>
      </c>
      <c r="O1004" t="s">
        <v>8129</v>
      </c>
      <c r="P1004" t="s">
        <v>8130</v>
      </c>
      <c r="Q1004" t="str">
        <f>IF(amazon[[#This Row],[Discount_Percentage]] &gt;= 50, "Yes", "No")</f>
        <v>No</v>
      </c>
      <c r="R1004" s="3">
        <f>amazon[[#This Row],[Actual_Price]]*amazon[[#This Row],[Rating_Count]]</f>
        <v>92876</v>
      </c>
      <c r="S1004" s="7">
        <f>IF(amazon[[#This Row],[Discount_Percentage]]&gt;=0.5, 1,0)</f>
        <v>1</v>
      </c>
      <c r="T1004" s="1" t="str">
        <f>IF(amazon[[#This Row],[Discounted_Price]]&lt;200, "₹200", IF(amazon[[#This Row],[Discounted_Price]]&lt;= 500, "₹200–₹500", "&gt;₹500"))</f>
        <v>₹200–₹500</v>
      </c>
      <c r="U1004" s="3">
        <f>amazon[[#This Row],[Rating]]*amazon[[#This Row],[Rating_Count]]</f>
        <v>570.4</v>
      </c>
      <c r="V100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04">
        <f>IF(amazon[[#This Row],[Rating_Count]]&lt;1000,1, 0)</f>
        <v>1</v>
      </c>
      <c r="X1004" s="3">
        <f>VALUE(amazon[[#This Row],[Rating]]*amazon[[#This Row],[Rating_Count]])</f>
        <v>570.4</v>
      </c>
    </row>
    <row r="1005" spans="1:24" x14ac:dyDescent="0.2">
      <c r="A1005" t="s">
        <v>8131</v>
      </c>
      <c r="B1005" t="s">
        <v>11843</v>
      </c>
      <c r="C1005" t="s">
        <v>11250</v>
      </c>
      <c r="D1005" s="2">
        <v>1499</v>
      </c>
      <c r="E1005" s="2">
        <v>1775</v>
      </c>
      <c r="F1005" s="2">
        <v>0.16</v>
      </c>
      <c r="G1005" s="2">
        <v>3.9</v>
      </c>
      <c r="H1005" s="3">
        <v>14667</v>
      </c>
      <c r="I1005" t="s">
        <v>8132</v>
      </c>
      <c r="J1005" t="s">
        <v>8133</v>
      </c>
      <c r="K1005" t="s">
        <v>8134</v>
      </c>
      <c r="L1005" t="s">
        <v>8135</v>
      </c>
      <c r="M1005" t="s">
        <v>8136</v>
      </c>
      <c r="N1005" t="s">
        <v>8137</v>
      </c>
      <c r="O1005" t="s">
        <v>8138</v>
      </c>
      <c r="P1005" t="s">
        <v>8139</v>
      </c>
      <c r="Q1005" t="str">
        <f>IF(amazon[[#This Row],[Discount_Percentage]] &gt;= 50, "Yes", "No")</f>
        <v>No</v>
      </c>
      <c r="R1005" s="3">
        <f>amazon[[#This Row],[Actual_Price]]*amazon[[#This Row],[Rating_Count]]</f>
        <v>26033925</v>
      </c>
      <c r="S1005" s="7">
        <f>IF(amazon[[#This Row],[Discount_Percentage]]&gt;=0.5, 1,0)</f>
        <v>0</v>
      </c>
      <c r="T1005" s="1" t="str">
        <f>IF(amazon[[#This Row],[Discounted_Price]]&lt;200, "₹200", IF(amazon[[#This Row],[Discounted_Price]]&lt;= 500, "₹200–₹500", "&gt;₹500"))</f>
        <v>&gt;₹500</v>
      </c>
      <c r="U1005" s="3">
        <f>amazon[[#This Row],[Rating]]*amazon[[#This Row],[Rating_Count]]</f>
        <v>57201.299999999996</v>
      </c>
      <c r="V100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05">
        <f>IF(amazon[[#This Row],[Rating_Count]]&lt;1000,1, 0)</f>
        <v>0</v>
      </c>
      <c r="X1005" s="3">
        <f>VALUE(amazon[[#This Row],[Rating]]*amazon[[#This Row],[Rating_Count]])</f>
        <v>57201.299999999996</v>
      </c>
    </row>
    <row r="1006" spans="1:24" x14ac:dyDescent="0.2">
      <c r="A1006" t="s">
        <v>8140</v>
      </c>
      <c r="B1006" t="s">
        <v>11844</v>
      </c>
      <c r="C1006" t="s">
        <v>11250</v>
      </c>
      <c r="D1006" s="2">
        <v>469</v>
      </c>
      <c r="E1006" s="2">
        <v>1599</v>
      </c>
      <c r="F1006" s="2">
        <v>0.71</v>
      </c>
      <c r="G1006" s="2">
        <v>3.7</v>
      </c>
      <c r="H1006" s="3">
        <v>6</v>
      </c>
      <c r="I1006" t="s">
        <v>8141</v>
      </c>
      <c r="J1006" t="s">
        <v>8142</v>
      </c>
      <c r="K1006" t="s">
        <v>8143</v>
      </c>
      <c r="L1006" t="s">
        <v>8144</v>
      </c>
      <c r="M1006" t="s">
        <v>8145</v>
      </c>
      <c r="N1006" t="s">
        <v>8146</v>
      </c>
      <c r="O1006" t="s">
        <v>8147</v>
      </c>
      <c r="P1006" t="s">
        <v>8148</v>
      </c>
      <c r="Q1006" t="str">
        <f>IF(amazon[[#This Row],[Discount_Percentage]] &gt;= 50, "Yes", "No")</f>
        <v>No</v>
      </c>
      <c r="R1006" s="3">
        <f>amazon[[#This Row],[Actual_Price]]*amazon[[#This Row],[Rating_Count]]</f>
        <v>9594</v>
      </c>
      <c r="S1006" s="7">
        <f>IF(amazon[[#This Row],[Discount_Percentage]]&gt;=0.5, 1,0)</f>
        <v>1</v>
      </c>
      <c r="T1006" s="1" t="str">
        <f>IF(amazon[[#This Row],[Discounted_Price]]&lt;200, "₹200", IF(amazon[[#This Row],[Discounted_Price]]&lt;= 500, "₹200–₹500", "&gt;₹500"))</f>
        <v>₹200–₹500</v>
      </c>
      <c r="U1006" s="3">
        <f>amazon[[#This Row],[Rating]]*amazon[[#This Row],[Rating_Count]]</f>
        <v>22.200000000000003</v>
      </c>
      <c r="V100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06">
        <f>IF(amazon[[#This Row],[Rating_Count]]&lt;1000,1, 0)</f>
        <v>1</v>
      </c>
      <c r="X1006" s="3">
        <f>VALUE(amazon[[#This Row],[Rating]]*amazon[[#This Row],[Rating_Count]])</f>
        <v>22.200000000000003</v>
      </c>
    </row>
    <row r="1007" spans="1:24" x14ac:dyDescent="0.2">
      <c r="A1007" t="s">
        <v>8149</v>
      </c>
      <c r="B1007" t="s">
        <v>11767</v>
      </c>
      <c r="C1007" t="s">
        <v>11250</v>
      </c>
      <c r="D1007" s="2">
        <v>1099</v>
      </c>
      <c r="E1007" s="2">
        <v>1795</v>
      </c>
      <c r="F1007" s="2">
        <v>0.39</v>
      </c>
      <c r="G1007" s="2">
        <v>4.2</v>
      </c>
      <c r="H1007" s="3">
        <v>4244</v>
      </c>
      <c r="I1007" t="s">
        <v>8150</v>
      </c>
      <c r="J1007" t="s">
        <v>8151</v>
      </c>
      <c r="K1007" t="s">
        <v>8152</v>
      </c>
      <c r="L1007" t="s">
        <v>8153</v>
      </c>
      <c r="M1007" t="s">
        <v>8154</v>
      </c>
      <c r="N1007" t="s">
        <v>8155</v>
      </c>
      <c r="O1007" t="s">
        <v>8156</v>
      </c>
      <c r="P1007" t="s">
        <v>8157</v>
      </c>
      <c r="Q1007" t="str">
        <f>IF(amazon[[#This Row],[Discount_Percentage]] &gt;= 50, "Yes", "No")</f>
        <v>No</v>
      </c>
      <c r="R1007" s="3">
        <f>amazon[[#This Row],[Actual_Price]]*amazon[[#This Row],[Rating_Count]]</f>
        <v>7617980</v>
      </c>
      <c r="S1007" s="7">
        <f>IF(amazon[[#This Row],[Discount_Percentage]]&gt;=0.5, 1,0)</f>
        <v>0</v>
      </c>
      <c r="T1007" s="1" t="str">
        <f>IF(amazon[[#This Row],[Discounted_Price]]&lt;200, "₹200", IF(amazon[[#This Row],[Discounted_Price]]&lt;= 500, "₹200–₹500", "&gt;₹500"))</f>
        <v>&gt;₹500</v>
      </c>
      <c r="U1007" s="3">
        <f>amazon[[#This Row],[Rating]]*amazon[[#This Row],[Rating_Count]]</f>
        <v>17824.8</v>
      </c>
      <c r="V100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07">
        <f>IF(amazon[[#This Row],[Rating_Count]]&lt;1000,1, 0)</f>
        <v>0</v>
      </c>
      <c r="X1007" s="3">
        <f>VALUE(amazon[[#This Row],[Rating]]*amazon[[#This Row],[Rating_Count]])</f>
        <v>17824.8</v>
      </c>
    </row>
    <row r="1008" spans="1:24" x14ac:dyDescent="0.2">
      <c r="A1008" t="s">
        <v>8158</v>
      </c>
      <c r="B1008" t="s">
        <v>11845</v>
      </c>
      <c r="C1008" t="s">
        <v>11250</v>
      </c>
      <c r="D1008" s="2">
        <v>9590</v>
      </c>
      <c r="E1008" s="2">
        <v>15999</v>
      </c>
      <c r="F1008" s="2">
        <v>0.4</v>
      </c>
      <c r="G1008" s="2">
        <v>4.0999999999999996</v>
      </c>
      <c r="H1008" s="3">
        <v>1017</v>
      </c>
      <c r="I1008" t="s">
        <v>8159</v>
      </c>
      <c r="J1008" t="s">
        <v>8160</v>
      </c>
      <c r="K1008" t="s">
        <v>8161</v>
      </c>
      <c r="L1008" t="s">
        <v>8162</v>
      </c>
      <c r="M1008" t="s">
        <v>8163</v>
      </c>
      <c r="N1008" t="s">
        <v>8164</v>
      </c>
      <c r="O1008" t="s">
        <v>8165</v>
      </c>
      <c r="P1008" t="s">
        <v>8166</v>
      </c>
      <c r="Q1008" t="str">
        <f>IF(amazon[[#This Row],[Discount_Percentage]] &gt;= 50, "Yes", "No")</f>
        <v>No</v>
      </c>
      <c r="R1008" s="3">
        <f>amazon[[#This Row],[Actual_Price]]*amazon[[#This Row],[Rating_Count]]</f>
        <v>16270983</v>
      </c>
      <c r="S1008" s="7">
        <f>IF(amazon[[#This Row],[Discount_Percentage]]&gt;=0.5, 1,0)</f>
        <v>0</v>
      </c>
      <c r="T1008" s="1" t="str">
        <f>IF(amazon[[#This Row],[Discounted_Price]]&lt;200, "₹200", IF(amazon[[#This Row],[Discounted_Price]]&lt;= 500, "₹200–₹500", "&gt;₹500"))</f>
        <v>&gt;₹500</v>
      </c>
      <c r="U1008" s="3">
        <f>amazon[[#This Row],[Rating]]*amazon[[#This Row],[Rating_Count]]</f>
        <v>4169.7</v>
      </c>
      <c r="V100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08">
        <f>IF(amazon[[#This Row],[Rating_Count]]&lt;1000,1, 0)</f>
        <v>0</v>
      </c>
      <c r="X1008" s="3">
        <f>VALUE(amazon[[#This Row],[Rating]]*amazon[[#This Row],[Rating_Count]])</f>
        <v>4169.7</v>
      </c>
    </row>
    <row r="1009" spans="1:24" x14ac:dyDescent="0.2">
      <c r="A1009" t="s">
        <v>8167</v>
      </c>
      <c r="B1009" t="s">
        <v>11846</v>
      </c>
      <c r="C1009" t="s">
        <v>11250</v>
      </c>
      <c r="D1009" s="2">
        <v>999</v>
      </c>
      <c r="E1009" s="2">
        <v>1490</v>
      </c>
      <c r="F1009" s="2">
        <v>0.33</v>
      </c>
      <c r="G1009" s="2">
        <v>4.0999999999999996</v>
      </c>
      <c r="H1009" s="3">
        <v>12999</v>
      </c>
      <c r="I1009" t="s">
        <v>8168</v>
      </c>
      <c r="J1009" t="s">
        <v>8169</v>
      </c>
      <c r="K1009" t="s">
        <v>8170</v>
      </c>
      <c r="L1009" t="s">
        <v>8171</v>
      </c>
      <c r="M1009" t="s">
        <v>8172</v>
      </c>
      <c r="N1009" t="s">
        <v>8173</v>
      </c>
      <c r="O1009" t="s">
        <v>8174</v>
      </c>
      <c r="P1009" t="s">
        <v>8175</v>
      </c>
      <c r="Q1009" t="str">
        <f>IF(amazon[[#This Row],[Discount_Percentage]] &gt;= 50, "Yes", "No")</f>
        <v>No</v>
      </c>
      <c r="R1009" s="3">
        <f>amazon[[#This Row],[Actual_Price]]*amazon[[#This Row],[Rating_Count]]</f>
        <v>19368510</v>
      </c>
      <c r="S1009" s="7">
        <f>IF(amazon[[#This Row],[Discount_Percentage]]&gt;=0.5, 1,0)</f>
        <v>0</v>
      </c>
      <c r="T1009" s="1" t="str">
        <f>IF(amazon[[#This Row],[Discounted_Price]]&lt;200, "₹200", IF(amazon[[#This Row],[Discounted_Price]]&lt;= 500, "₹200–₹500", "&gt;₹500"))</f>
        <v>&gt;₹500</v>
      </c>
      <c r="U1009" s="3">
        <f>amazon[[#This Row],[Rating]]*amazon[[#This Row],[Rating_Count]]</f>
        <v>53295.899999999994</v>
      </c>
      <c r="V100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09">
        <f>IF(amazon[[#This Row],[Rating_Count]]&lt;1000,1, 0)</f>
        <v>0</v>
      </c>
      <c r="X1009" s="3">
        <f>VALUE(amazon[[#This Row],[Rating]]*amazon[[#This Row],[Rating_Count]])</f>
        <v>53295.899999999994</v>
      </c>
    </row>
    <row r="1010" spans="1:24" x14ac:dyDescent="0.2">
      <c r="A1010" t="s">
        <v>8176</v>
      </c>
      <c r="B1010" t="s">
        <v>11847</v>
      </c>
      <c r="C1010" t="s">
        <v>11250</v>
      </c>
      <c r="D1010" s="2">
        <v>1299</v>
      </c>
      <c r="E1010" s="2">
        <v>1999</v>
      </c>
      <c r="F1010" s="2">
        <v>0.35</v>
      </c>
      <c r="G1010" s="2">
        <v>3.8</v>
      </c>
      <c r="H1010" s="3">
        <v>311</v>
      </c>
      <c r="I1010" t="s">
        <v>8177</v>
      </c>
      <c r="J1010" t="s">
        <v>8178</v>
      </c>
      <c r="K1010" t="s">
        <v>8179</v>
      </c>
      <c r="L1010" t="s">
        <v>8180</v>
      </c>
      <c r="M1010" t="s">
        <v>8181</v>
      </c>
      <c r="N1010" t="s">
        <v>8182</v>
      </c>
      <c r="O1010" t="s">
        <v>8183</v>
      </c>
      <c r="P1010" t="s">
        <v>8184</v>
      </c>
      <c r="Q1010" t="str">
        <f>IF(amazon[[#This Row],[Discount_Percentage]] &gt;= 50, "Yes", "No")</f>
        <v>No</v>
      </c>
      <c r="R1010" s="3">
        <f>amazon[[#This Row],[Actual_Price]]*amazon[[#This Row],[Rating_Count]]</f>
        <v>621689</v>
      </c>
      <c r="S1010" s="7">
        <f>IF(amazon[[#This Row],[Discount_Percentage]]&gt;=0.5, 1,0)</f>
        <v>0</v>
      </c>
      <c r="T1010" s="1" t="str">
        <f>IF(amazon[[#This Row],[Discounted_Price]]&lt;200, "₹200", IF(amazon[[#This Row],[Discounted_Price]]&lt;= 500, "₹200–₹500", "&gt;₹500"))</f>
        <v>&gt;₹500</v>
      </c>
      <c r="U1010" s="3">
        <f>amazon[[#This Row],[Rating]]*amazon[[#This Row],[Rating_Count]]</f>
        <v>1181.8</v>
      </c>
      <c r="V101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10">
        <f>IF(amazon[[#This Row],[Rating_Count]]&lt;1000,1, 0)</f>
        <v>1</v>
      </c>
      <c r="X1010" s="3">
        <f>VALUE(amazon[[#This Row],[Rating]]*amazon[[#This Row],[Rating_Count]])</f>
        <v>1181.8</v>
      </c>
    </row>
    <row r="1011" spans="1:24" x14ac:dyDescent="0.2">
      <c r="A1011" t="s">
        <v>8185</v>
      </c>
      <c r="B1011" t="s">
        <v>11848</v>
      </c>
      <c r="C1011" t="s">
        <v>11250</v>
      </c>
      <c r="D1011" s="2">
        <v>292</v>
      </c>
      <c r="E1011" s="2">
        <v>499</v>
      </c>
      <c r="F1011" s="2">
        <v>0.41</v>
      </c>
      <c r="G1011" s="2">
        <v>4.0999999999999996</v>
      </c>
      <c r="H1011" s="3">
        <v>4238</v>
      </c>
      <c r="I1011" t="s">
        <v>8186</v>
      </c>
      <c r="J1011" t="s">
        <v>8187</v>
      </c>
      <c r="K1011" t="s">
        <v>8188</v>
      </c>
      <c r="L1011" t="s">
        <v>8189</v>
      </c>
      <c r="M1011" t="s">
        <v>8190</v>
      </c>
      <c r="N1011" t="s">
        <v>8191</v>
      </c>
      <c r="O1011" t="s">
        <v>8192</v>
      </c>
      <c r="P1011" t="s">
        <v>8193</v>
      </c>
      <c r="Q1011" t="str">
        <f>IF(amazon[[#This Row],[Discount_Percentage]] &gt;= 50, "Yes", "No")</f>
        <v>No</v>
      </c>
      <c r="R1011" s="3">
        <f>amazon[[#This Row],[Actual_Price]]*amazon[[#This Row],[Rating_Count]]</f>
        <v>2114762</v>
      </c>
      <c r="S1011" s="7">
        <f>IF(amazon[[#This Row],[Discount_Percentage]]&gt;=0.5, 1,0)</f>
        <v>0</v>
      </c>
      <c r="T1011" s="1" t="str">
        <f>IF(amazon[[#This Row],[Discounted_Price]]&lt;200, "₹200", IF(amazon[[#This Row],[Discounted_Price]]&lt;= 500, "₹200–₹500", "&gt;₹500"))</f>
        <v>₹200–₹500</v>
      </c>
      <c r="U1011" s="3">
        <f>amazon[[#This Row],[Rating]]*amazon[[#This Row],[Rating_Count]]</f>
        <v>17375.8</v>
      </c>
      <c r="V101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11">
        <f>IF(amazon[[#This Row],[Rating_Count]]&lt;1000,1, 0)</f>
        <v>0</v>
      </c>
      <c r="X1011" s="3">
        <f>VALUE(amazon[[#This Row],[Rating]]*amazon[[#This Row],[Rating_Count]])</f>
        <v>17375.8</v>
      </c>
    </row>
    <row r="1012" spans="1:24" x14ac:dyDescent="0.2">
      <c r="A1012" t="s">
        <v>8194</v>
      </c>
      <c r="B1012" t="s">
        <v>11849</v>
      </c>
      <c r="C1012" t="s">
        <v>11250</v>
      </c>
      <c r="D1012" s="2">
        <v>160</v>
      </c>
      <c r="E1012" s="2">
        <v>299</v>
      </c>
      <c r="F1012" s="2">
        <v>0.46</v>
      </c>
      <c r="G1012" s="2">
        <v>4.5999999999999996</v>
      </c>
      <c r="H1012" s="3">
        <v>2781</v>
      </c>
      <c r="I1012" t="s">
        <v>8195</v>
      </c>
      <c r="J1012" t="s">
        <v>8196</v>
      </c>
      <c r="K1012" t="s">
        <v>8197</v>
      </c>
      <c r="L1012" t="s">
        <v>8198</v>
      </c>
      <c r="M1012" t="s">
        <v>8199</v>
      </c>
      <c r="N1012" t="s">
        <v>8200</v>
      </c>
      <c r="O1012" t="s">
        <v>8201</v>
      </c>
      <c r="P1012" t="s">
        <v>8202</v>
      </c>
      <c r="Q1012" t="str">
        <f>IF(amazon[[#This Row],[Discount_Percentage]] &gt;= 50, "Yes", "No")</f>
        <v>No</v>
      </c>
      <c r="R1012" s="3">
        <f>amazon[[#This Row],[Actual_Price]]*amazon[[#This Row],[Rating_Count]]</f>
        <v>831519</v>
      </c>
      <c r="S1012" s="7">
        <f>IF(amazon[[#This Row],[Discount_Percentage]]&gt;=0.5, 1,0)</f>
        <v>0</v>
      </c>
      <c r="T1012" s="1" t="str">
        <f>IF(amazon[[#This Row],[Discounted_Price]]&lt;200, "₹200", IF(amazon[[#This Row],[Discounted_Price]]&lt;= 500, "₹200–₹500", "&gt;₹500"))</f>
        <v>₹200</v>
      </c>
      <c r="U1012" s="3">
        <f>amazon[[#This Row],[Rating]]*amazon[[#This Row],[Rating_Count]]</f>
        <v>12792.599999999999</v>
      </c>
      <c r="V101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12">
        <f>IF(amazon[[#This Row],[Rating_Count]]&lt;1000,1, 0)</f>
        <v>0</v>
      </c>
      <c r="X1012" s="3">
        <f>VALUE(amazon[[#This Row],[Rating]]*amazon[[#This Row],[Rating_Count]])</f>
        <v>12792.599999999999</v>
      </c>
    </row>
    <row r="1013" spans="1:24" x14ac:dyDescent="0.2">
      <c r="A1013" t="s">
        <v>8203</v>
      </c>
      <c r="B1013" t="s">
        <v>11850</v>
      </c>
      <c r="C1013" t="s">
        <v>11250</v>
      </c>
      <c r="D1013" s="2">
        <v>600</v>
      </c>
      <c r="E1013" s="2">
        <v>600</v>
      </c>
      <c r="F1013" s="2">
        <v>0</v>
      </c>
      <c r="G1013" s="2">
        <v>4.0999999999999996</v>
      </c>
      <c r="H1013" s="3">
        <v>10907</v>
      </c>
      <c r="I1013" t="s">
        <v>8204</v>
      </c>
      <c r="J1013" t="s">
        <v>8205</v>
      </c>
      <c r="K1013" t="s">
        <v>8206</v>
      </c>
      <c r="L1013" t="s">
        <v>8207</v>
      </c>
      <c r="M1013" t="s">
        <v>8208</v>
      </c>
      <c r="N1013" t="s">
        <v>8209</v>
      </c>
      <c r="O1013" t="s">
        <v>8210</v>
      </c>
      <c r="P1013" t="s">
        <v>8211</v>
      </c>
      <c r="Q1013" t="str">
        <f>IF(amazon[[#This Row],[Discount_Percentage]] &gt;= 50, "Yes", "No")</f>
        <v>No</v>
      </c>
      <c r="R1013" s="3">
        <f>amazon[[#This Row],[Actual_Price]]*amazon[[#This Row],[Rating_Count]]</f>
        <v>6544200</v>
      </c>
      <c r="S1013" s="7">
        <f>IF(amazon[[#This Row],[Discount_Percentage]]&gt;=0.5, 1,0)</f>
        <v>0</v>
      </c>
      <c r="T1013" s="1" t="str">
        <f>IF(amazon[[#This Row],[Discounted_Price]]&lt;200, "₹200", IF(amazon[[#This Row],[Discounted_Price]]&lt;= 500, "₹200–₹500", "&gt;₹500"))</f>
        <v>&gt;₹500</v>
      </c>
      <c r="U1013" s="3">
        <f>amazon[[#This Row],[Rating]]*amazon[[#This Row],[Rating_Count]]</f>
        <v>44718.7</v>
      </c>
      <c r="V101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13">
        <f>IF(amazon[[#This Row],[Rating_Count]]&lt;1000,1, 0)</f>
        <v>0</v>
      </c>
      <c r="X1013" s="3">
        <f>VALUE(amazon[[#This Row],[Rating]]*amazon[[#This Row],[Rating_Count]])</f>
        <v>44718.7</v>
      </c>
    </row>
    <row r="1014" spans="1:24" x14ac:dyDescent="0.2">
      <c r="A1014" t="s">
        <v>8212</v>
      </c>
      <c r="B1014" t="s">
        <v>11850</v>
      </c>
      <c r="C1014" t="s">
        <v>11250</v>
      </c>
      <c r="D1014" s="2">
        <v>1130</v>
      </c>
      <c r="E1014" s="2">
        <v>1130</v>
      </c>
      <c r="F1014" s="2">
        <v>0</v>
      </c>
      <c r="G1014" s="2">
        <v>4.2</v>
      </c>
      <c r="H1014" s="3">
        <v>13250</v>
      </c>
      <c r="I1014" t="s">
        <v>8213</v>
      </c>
      <c r="J1014" t="s">
        <v>8214</v>
      </c>
      <c r="K1014" t="s">
        <v>8215</v>
      </c>
      <c r="L1014" t="s">
        <v>8216</v>
      </c>
      <c r="M1014" t="s">
        <v>8217</v>
      </c>
      <c r="N1014" t="s">
        <v>8218</v>
      </c>
      <c r="O1014" t="s">
        <v>8219</v>
      </c>
      <c r="P1014" t="s">
        <v>8220</v>
      </c>
      <c r="Q1014" t="str">
        <f>IF(amazon[[#This Row],[Discount_Percentage]] &gt;= 50, "Yes", "No")</f>
        <v>No</v>
      </c>
      <c r="R1014" s="3">
        <f>amazon[[#This Row],[Actual_Price]]*amazon[[#This Row],[Rating_Count]]</f>
        <v>14972500</v>
      </c>
      <c r="S1014" s="7">
        <f>IF(amazon[[#This Row],[Discount_Percentage]]&gt;=0.5, 1,0)</f>
        <v>0</v>
      </c>
      <c r="T1014" s="1" t="str">
        <f>IF(amazon[[#This Row],[Discounted_Price]]&lt;200, "₹200", IF(amazon[[#This Row],[Discounted_Price]]&lt;= 500, "₹200–₹500", "&gt;₹500"))</f>
        <v>&gt;₹500</v>
      </c>
      <c r="U1014" s="3">
        <f>amazon[[#This Row],[Rating]]*amazon[[#This Row],[Rating_Count]]</f>
        <v>55650</v>
      </c>
      <c r="V101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14">
        <f>IF(amazon[[#This Row],[Rating_Count]]&lt;1000,1, 0)</f>
        <v>0</v>
      </c>
      <c r="X1014" s="3">
        <f>VALUE(amazon[[#This Row],[Rating]]*amazon[[#This Row],[Rating_Count]])</f>
        <v>55650</v>
      </c>
    </row>
    <row r="1015" spans="1:24" x14ac:dyDescent="0.2">
      <c r="A1015" t="s">
        <v>8221</v>
      </c>
      <c r="B1015" t="s">
        <v>11819</v>
      </c>
      <c r="C1015" t="s">
        <v>11250</v>
      </c>
      <c r="D1015" s="2">
        <v>3249</v>
      </c>
      <c r="E1015" s="2">
        <v>6295</v>
      </c>
      <c r="F1015" s="2">
        <v>0.48</v>
      </c>
      <c r="G1015" s="2">
        <v>3.9</v>
      </c>
      <c r="H1015" s="3">
        <v>43070</v>
      </c>
      <c r="I1015" t="s">
        <v>8222</v>
      </c>
      <c r="J1015" t="s">
        <v>8223</v>
      </c>
      <c r="K1015" t="s">
        <v>8224</v>
      </c>
      <c r="L1015" t="s">
        <v>8225</v>
      </c>
      <c r="M1015" t="s">
        <v>8226</v>
      </c>
      <c r="N1015" t="s">
        <v>8227</v>
      </c>
      <c r="O1015" t="s">
        <v>8228</v>
      </c>
      <c r="P1015" t="s">
        <v>8229</v>
      </c>
      <c r="Q1015" t="str">
        <f>IF(amazon[[#This Row],[Discount_Percentage]] &gt;= 50, "Yes", "No")</f>
        <v>No</v>
      </c>
      <c r="R1015" s="3">
        <f>amazon[[#This Row],[Actual_Price]]*amazon[[#This Row],[Rating_Count]]</f>
        <v>271125650</v>
      </c>
      <c r="S1015" s="7">
        <f>IF(amazon[[#This Row],[Discount_Percentage]]&gt;=0.5, 1,0)</f>
        <v>0</v>
      </c>
      <c r="T1015" s="1" t="str">
        <f>IF(amazon[[#This Row],[Discounted_Price]]&lt;200, "₹200", IF(amazon[[#This Row],[Discounted_Price]]&lt;= 500, "₹200–₹500", "&gt;₹500"))</f>
        <v>&gt;₹500</v>
      </c>
      <c r="U1015" s="3">
        <f>amazon[[#This Row],[Rating]]*amazon[[#This Row],[Rating_Count]]</f>
        <v>167973</v>
      </c>
      <c r="V101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15">
        <f>IF(amazon[[#This Row],[Rating_Count]]&lt;1000,1, 0)</f>
        <v>0</v>
      </c>
      <c r="X1015" s="3">
        <f>VALUE(amazon[[#This Row],[Rating]]*amazon[[#This Row],[Rating_Count]])</f>
        <v>167973</v>
      </c>
    </row>
    <row r="1016" spans="1:24" x14ac:dyDescent="0.2">
      <c r="A1016" t="s">
        <v>8230</v>
      </c>
      <c r="B1016" t="s">
        <v>11851</v>
      </c>
      <c r="C1016" t="s">
        <v>11250</v>
      </c>
      <c r="D1016" s="2">
        <v>3599</v>
      </c>
      <c r="E1016" s="2">
        <v>9455</v>
      </c>
      <c r="F1016" s="2">
        <v>0.62</v>
      </c>
      <c r="G1016" s="2">
        <v>4.0999999999999996</v>
      </c>
      <c r="H1016" s="3">
        <v>11828</v>
      </c>
      <c r="I1016" t="s">
        <v>8231</v>
      </c>
      <c r="J1016" t="s">
        <v>8232</v>
      </c>
      <c r="K1016" t="s">
        <v>8233</v>
      </c>
      <c r="L1016" t="s">
        <v>8234</v>
      </c>
      <c r="M1016" t="s">
        <v>8235</v>
      </c>
      <c r="N1016" t="s">
        <v>8236</v>
      </c>
      <c r="O1016" t="s">
        <v>8237</v>
      </c>
      <c r="P1016" t="s">
        <v>8238</v>
      </c>
      <c r="Q1016" t="str">
        <f>IF(amazon[[#This Row],[Discount_Percentage]] &gt;= 50, "Yes", "No")</f>
        <v>No</v>
      </c>
      <c r="R1016" s="3">
        <f>amazon[[#This Row],[Actual_Price]]*amazon[[#This Row],[Rating_Count]]</f>
        <v>111833740</v>
      </c>
      <c r="S1016" s="7">
        <f>IF(amazon[[#This Row],[Discount_Percentage]]&gt;=0.5, 1,0)</f>
        <v>1</v>
      </c>
      <c r="T1016" s="1" t="str">
        <f>IF(amazon[[#This Row],[Discounted_Price]]&lt;200, "₹200", IF(amazon[[#This Row],[Discounted_Price]]&lt;= 500, "₹200–₹500", "&gt;₹500"))</f>
        <v>&gt;₹500</v>
      </c>
      <c r="U1016" s="3">
        <f>amazon[[#This Row],[Rating]]*amazon[[#This Row],[Rating_Count]]</f>
        <v>48494.799999999996</v>
      </c>
      <c r="V101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16">
        <f>IF(amazon[[#This Row],[Rating_Count]]&lt;1000,1, 0)</f>
        <v>0</v>
      </c>
      <c r="X1016" s="3">
        <f>VALUE(amazon[[#This Row],[Rating]]*amazon[[#This Row],[Rating_Count]])</f>
        <v>48494.799999999996</v>
      </c>
    </row>
    <row r="1017" spans="1:24" x14ac:dyDescent="0.2">
      <c r="A1017" t="s">
        <v>8239</v>
      </c>
      <c r="B1017" t="s">
        <v>11852</v>
      </c>
      <c r="C1017" t="s">
        <v>11250</v>
      </c>
      <c r="D1017" s="2">
        <v>368</v>
      </c>
      <c r="E1017" s="2">
        <v>699</v>
      </c>
      <c r="F1017" s="2">
        <v>0.47</v>
      </c>
      <c r="G1017" s="2">
        <v>4.0999999999999996</v>
      </c>
      <c r="H1017" s="3">
        <v>1240</v>
      </c>
      <c r="I1017" t="s">
        <v>8240</v>
      </c>
      <c r="J1017" t="s">
        <v>8241</v>
      </c>
      <c r="K1017" t="s">
        <v>8242</v>
      </c>
      <c r="L1017" t="s">
        <v>8243</v>
      </c>
      <c r="M1017" t="s">
        <v>8244</v>
      </c>
      <c r="N1017" t="s">
        <v>8245</v>
      </c>
      <c r="O1017" t="s">
        <v>8246</v>
      </c>
      <c r="P1017" t="s">
        <v>8247</v>
      </c>
      <c r="Q1017" t="str">
        <f>IF(amazon[[#This Row],[Discount_Percentage]] &gt;= 50, "Yes", "No")</f>
        <v>No</v>
      </c>
      <c r="R1017" s="3">
        <f>amazon[[#This Row],[Actual_Price]]*amazon[[#This Row],[Rating_Count]]</f>
        <v>866760</v>
      </c>
      <c r="S1017" s="7">
        <f>IF(amazon[[#This Row],[Discount_Percentage]]&gt;=0.5, 1,0)</f>
        <v>0</v>
      </c>
      <c r="T1017" s="1" t="str">
        <f>IF(amazon[[#This Row],[Discounted_Price]]&lt;200, "₹200", IF(amazon[[#This Row],[Discounted_Price]]&lt;= 500, "₹200–₹500", "&gt;₹500"))</f>
        <v>₹200–₹500</v>
      </c>
      <c r="U1017" s="3">
        <f>amazon[[#This Row],[Rating]]*amazon[[#This Row],[Rating_Count]]</f>
        <v>5084</v>
      </c>
      <c r="V101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17">
        <f>IF(amazon[[#This Row],[Rating_Count]]&lt;1000,1, 0)</f>
        <v>0</v>
      </c>
      <c r="X1017" s="3">
        <f>VALUE(amazon[[#This Row],[Rating]]*amazon[[#This Row],[Rating_Count]])</f>
        <v>5084</v>
      </c>
    </row>
    <row r="1018" spans="1:24" x14ac:dyDescent="0.2">
      <c r="A1018" t="s">
        <v>8248</v>
      </c>
      <c r="B1018" t="s">
        <v>11806</v>
      </c>
      <c r="C1018" t="s">
        <v>11250</v>
      </c>
      <c r="D1018" s="2">
        <v>3199</v>
      </c>
      <c r="E1018" s="2">
        <v>4999</v>
      </c>
      <c r="F1018" s="2">
        <v>0.36</v>
      </c>
      <c r="G1018" s="2">
        <v>4</v>
      </c>
      <c r="H1018" s="3">
        <v>20869</v>
      </c>
      <c r="I1018" t="s">
        <v>8249</v>
      </c>
      <c r="J1018" t="s">
        <v>8250</v>
      </c>
      <c r="K1018" t="s">
        <v>8251</v>
      </c>
      <c r="L1018" t="s">
        <v>8252</v>
      </c>
      <c r="M1018" t="s">
        <v>8253</v>
      </c>
      <c r="N1018" t="s">
        <v>8254</v>
      </c>
      <c r="O1018" t="s">
        <v>8255</v>
      </c>
      <c r="P1018" t="s">
        <v>8256</v>
      </c>
      <c r="Q1018" t="str">
        <f>IF(amazon[[#This Row],[Discount_Percentage]] &gt;= 50, "Yes", "No")</f>
        <v>No</v>
      </c>
      <c r="R1018" s="3">
        <f>amazon[[#This Row],[Actual_Price]]*amazon[[#This Row],[Rating_Count]]</f>
        <v>104324131</v>
      </c>
      <c r="S1018" s="7">
        <f>IF(amazon[[#This Row],[Discount_Percentage]]&gt;=0.5, 1,0)</f>
        <v>0</v>
      </c>
      <c r="T1018" s="1" t="str">
        <f>IF(amazon[[#This Row],[Discounted_Price]]&lt;200, "₹200", IF(amazon[[#This Row],[Discounted_Price]]&lt;= 500, "₹200–₹500", "&gt;₹500"))</f>
        <v>&gt;₹500</v>
      </c>
      <c r="U1018" s="3">
        <f>amazon[[#This Row],[Rating]]*amazon[[#This Row],[Rating_Count]]</f>
        <v>83476</v>
      </c>
      <c r="V101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18">
        <f>IF(amazon[[#This Row],[Rating_Count]]&lt;1000,1, 0)</f>
        <v>0</v>
      </c>
      <c r="X1018" s="3">
        <f>VALUE(amazon[[#This Row],[Rating]]*amazon[[#This Row],[Rating_Count]])</f>
        <v>83476</v>
      </c>
    </row>
    <row r="1019" spans="1:24" x14ac:dyDescent="0.2">
      <c r="A1019" t="s">
        <v>8257</v>
      </c>
      <c r="B1019" t="s">
        <v>11853</v>
      </c>
      <c r="C1019" t="s">
        <v>11250</v>
      </c>
      <c r="D1019" s="2">
        <v>1599</v>
      </c>
      <c r="E1019" s="2">
        <v>2900</v>
      </c>
      <c r="F1019" s="2">
        <v>0.45</v>
      </c>
      <c r="G1019" s="2">
        <v>3.7</v>
      </c>
      <c r="H1019" s="3">
        <v>441</v>
      </c>
      <c r="I1019" t="s">
        <v>8258</v>
      </c>
      <c r="J1019" t="s">
        <v>8259</v>
      </c>
      <c r="K1019" t="s">
        <v>8260</v>
      </c>
      <c r="L1019" t="s">
        <v>8261</v>
      </c>
      <c r="M1019" t="s">
        <v>8262</v>
      </c>
      <c r="N1019" t="s">
        <v>8263</v>
      </c>
      <c r="O1019" t="s">
        <v>8264</v>
      </c>
      <c r="P1019" t="s">
        <v>8265</v>
      </c>
      <c r="Q1019" t="str">
        <f>IF(amazon[[#This Row],[Discount_Percentage]] &gt;= 50, "Yes", "No")</f>
        <v>No</v>
      </c>
      <c r="R1019" s="3">
        <f>amazon[[#This Row],[Actual_Price]]*amazon[[#This Row],[Rating_Count]]</f>
        <v>1278900</v>
      </c>
      <c r="S1019" s="7">
        <f>IF(amazon[[#This Row],[Discount_Percentage]]&gt;=0.5, 1,0)</f>
        <v>0</v>
      </c>
      <c r="T1019" s="1" t="str">
        <f>IF(amazon[[#This Row],[Discounted_Price]]&lt;200, "₹200", IF(amazon[[#This Row],[Discounted_Price]]&lt;= 500, "₹200–₹500", "&gt;₹500"))</f>
        <v>&gt;₹500</v>
      </c>
      <c r="U1019" s="3">
        <f>amazon[[#This Row],[Rating]]*amazon[[#This Row],[Rating_Count]]</f>
        <v>1631.7</v>
      </c>
      <c r="V101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19">
        <f>IF(amazon[[#This Row],[Rating_Count]]&lt;1000,1, 0)</f>
        <v>1</v>
      </c>
      <c r="X1019" s="3">
        <f>VALUE(amazon[[#This Row],[Rating]]*amazon[[#This Row],[Rating_Count]])</f>
        <v>1631.7</v>
      </c>
    </row>
    <row r="1020" spans="1:24" x14ac:dyDescent="0.2">
      <c r="A1020" t="s">
        <v>8266</v>
      </c>
      <c r="B1020" t="s">
        <v>11854</v>
      </c>
      <c r="C1020" t="s">
        <v>11250</v>
      </c>
      <c r="D1020" s="2">
        <v>1999</v>
      </c>
      <c r="E1020" s="2">
        <v>2499</v>
      </c>
      <c r="F1020" s="2">
        <v>0.2</v>
      </c>
      <c r="G1020" s="2">
        <v>4.0999999999999996</v>
      </c>
      <c r="H1020" s="3">
        <v>1034</v>
      </c>
      <c r="I1020" t="s">
        <v>8267</v>
      </c>
      <c r="J1020" t="s">
        <v>8268</v>
      </c>
      <c r="K1020" t="s">
        <v>8269</v>
      </c>
      <c r="L1020" t="s">
        <v>8270</v>
      </c>
      <c r="M1020" t="s">
        <v>8271</v>
      </c>
      <c r="N1020" t="s">
        <v>8272</v>
      </c>
      <c r="O1020" t="s">
        <v>8273</v>
      </c>
      <c r="P1020" t="s">
        <v>8274</v>
      </c>
      <c r="Q1020" t="str">
        <f>IF(amazon[[#This Row],[Discount_Percentage]] &gt;= 50, "Yes", "No")</f>
        <v>No</v>
      </c>
      <c r="R1020" s="3">
        <f>amazon[[#This Row],[Actual_Price]]*amazon[[#This Row],[Rating_Count]]</f>
        <v>2583966</v>
      </c>
      <c r="S1020" s="7">
        <f>IF(amazon[[#This Row],[Discount_Percentage]]&gt;=0.5, 1,0)</f>
        <v>0</v>
      </c>
      <c r="T1020" s="1" t="str">
        <f>IF(amazon[[#This Row],[Discounted_Price]]&lt;200, "₹200", IF(amazon[[#This Row],[Discounted_Price]]&lt;= 500, "₹200–₹500", "&gt;₹500"))</f>
        <v>&gt;₹500</v>
      </c>
      <c r="U1020" s="3">
        <f>amazon[[#This Row],[Rating]]*amazon[[#This Row],[Rating_Count]]</f>
        <v>4239.3999999999996</v>
      </c>
      <c r="V102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20">
        <f>IF(amazon[[#This Row],[Rating_Count]]&lt;1000,1, 0)</f>
        <v>0</v>
      </c>
      <c r="X1020" s="3">
        <f>VALUE(amazon[[#This Row],[Rating]]*amazon[[#This Row],[Rating_Count]])</f>
        <v>4239.3999999999996</v>
      </c>
    </row>
    <row r="1021" spans="1:24" x14ac:dyDescent="0.2">
      <c r="A1021" t="s">
        <v>8275</v>
      </c>
      <c r="B1021" t="s">
        <v>11855</v>
      </c>
      <c r="C1021" t="s">
        <v>11250</v>
      </c>
      <c r="D1021" s="2">
        <v>616</v>
      </c>
      <c r="E1021" s="2">
        <v>1190</v>
      </c>
      <c r="F1021" s="2">
        <v>0.48</v>
      </c>
      <c r="G1021" s="2">
        <v>4.0999999999999996</v>
      </c>
      <c r="H1021" s="3">
        <v>37126</v>
      </c>
      <c r="I1021" t="s">
        <v>8276</v>
      </c>
      <c r="J1021" t="s">
        <v>8277</v>
      </c>
      <c r="K1021" t="s">
        <v>8278</v>
      </c>
      <c r="L1021" t="s">
        <v>8279</v>
      </c>
      <c r="M1021" t="s">
        <v>8280</v>
      </c>
      <c r="N1021" t="s">
        <v>8281</v>
      </c>
      <c r="O1021" t="s">
        <v>8282</v>
      </c>
      <c r="P1021" t="s">
        <v>8283</v>
      </c>
      <c r="Q1021" t="str">
        <f>IF(amazon[[#This Row],[Discount_Percentage]] &gt;= 50, "Yes", "No")</f>
        <v>No</v>
      </c>
      <c r="R1021" s="3">
        <f>amazon[[#This Row],[Actual_Price]]*amazon[[#This Row],[Rating_Count]]</f>
        <v>44179940</v>
      </c>
      <c r="S1021" s="7">
        <f>IF(amazon[[#This Row],[Discount_Percentage]]&gt;=0.5, 1,0)</f>
        <v>0</v>
      </c>
      <c r="T1021" s="1" t="str">
        <f>IF(amazon[[#This Row],[Discounted_Price]]&lt;200, "₹200", IF(amazon[[#This Row],[Discounted_Price]]&lt;= 500, "₹200–₹500", "&gt;₹500"))</f>
        <v>&gt;₹500</v>
      </c>
      <c r="U1021" s="3">
        <f>amazon[[#This Row],[Rating]]*amazon[[#This Row],[Rating_Count]]</f>
        <v>152216.59999999998</v>
      </c>
      <c r="V102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21">
        <f>IF(amazon[[#This Row],[Rating_Count]]&lt;1000,1, 0)</f>
        <v>0</v>
      </c>
      <c r="X1021" s="3">
        <f>VALUE(amazon[[#This Row],[Rating]]*amazon[[#This Row],[Rating_Count]])</f>
        <v>152216.59999999998</v>
      </c>
    </row>
    <row r="1022" spans="1:24" x14ac:dyDescent="0.2">
      <c r="A1022" t="s">
        <v>8284</v>
      </c>
      <c r="B1022" t="s">
        <v>11856</v>
      </c>
      <c r="C1022" t="s">
        <v>11250</v>
      </c>
      <c r="D1022" s="2">
        <v>1499</v>
      </c>
      <c r="E1022" s="2">
        <v>2100</v>
      </c>
      <c r="F1022" s="2">
        <v>0.28999999999999998</v>
      </c>
      <c r="G1022" s="2">
        <v>4.0999999999999996</v>
      </c>
      <c r="H1022" s="3">
        <v>6355</v>
      </c>
      <c r="I1022" t="s">
        <v>8285</v>
      </c>
      <c r="J1022" t="s">
        <v>8286</v>
      </c>
      <c r="K1022" t="s">
        <v>8287</v>
      </c>
      <c r="L1022" t="s">
        <v>8288</v>
      </c>
      <c r="M1022" t="s">
        <v>8289</v>
      </c>
      <c r="N1022" t="s">
        <v>8290</v>
      </c>
      <c r="O1022" t="s">
        <v>8291</v>
      </c>
      <c r="P1022" t="s">
        <v>8292</v>
      </c>
      <c r="Q1022" t="str">
        <f>IF(amazon[[#This Row],[Discount_Percentage]] &gt;= 50, "Yes", "No")</f>
        <v>No</v>
      </c>
      <c r="R1022" s="3">
        <f>amazon[[#This Row],[Actual_Price]]*amazon[[#This Row],[Rating_Count]]</f>
        <v>13345500</v>
      </c>
      <c r="S1022" s="7">
        <f>IF(amazon[[#This Row],[Discount_Percentage]]&gt;=0.5, 1,0)</f>
        <v>0</v>
      </c>
      <c r="T1022" s="1" t="str">
        <f>IF(amazon[[#This Row],[Discounted_Price]]&lt;200, "₹200", IF(amazon[[#This Row],[Discounted_Price]]&lt;= 500, "₹200–₹500", "&gt;₹500"))</f>
        <v>&gt;₹500</v>
      </c>
      <c r="U1022" s="3">
        <f>amazon[[#This Row],[Rating]]*amazon[[#This Row],[Rating_Count]]</f>
        <v>26055.499999999996</v>
      </c>
      <c r="V102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22">
        <f>IF(amazon[[#This Row],[Rating_Count]]&lt;1000,1, 0)</f>
        <v>0</v>
      </c>
      <c r="X1022" s="3">
        <f>VALUE(amazon[[#This Row],[Rating]]*amazon[[#This Row],[Rating_Count]])</f>
        <v>26055.499999999996</v>
      </c>
    </row>
    <row r="1023" spans="1:24" x14ac:dyDescent="0.2">
      <c r="A1023" t="s">
        <v>8293</v>
      </c>
      <c r="B1023" t="s">
        <v>11857</v>
      </c>
      <c r="C1023" t="s">
        <v>11250</v>
      </c>
      <c r="D1023" s="2">
        <v>199</v>
      </c>
      <c r="E1023" s="2">
        <v>499</v>
      </c>
      <c r="F1023" s="2">
        <v>0.6</v>
      </c>
      <c r="G1023" s="2">
        <v>3.3</v>
      </c>
      <c r="H1023" s="3">
        <v>12</v>
      </c>
      <c r="I1023" t="s">
        <v>8294</v>
      </c>
      <c r="J1023" t="s">
        <v>8295</v>
      </c>
      <c r="K1023" t="s">
        <v>8296</v>
      </c>
      <c r="L1023" t="s">
        <v>8297</v>
      </c>
      <c r="M1023" t="s">
        <v>8298</v>
      </c>
      <c r="N1023" t="s">
        <v>8299</v>
      </c>
      <c r="O1023" t="s">
        <v>8300</v>
      </c>
      <c r="P1023" t="s">
        <v>8301</v>
      </c>
      <c r="Q1023" t="str">
        <f>IF(amazon[[#This Row],[Discount_Percentage]] &gt;= 50, "Yes", "No")</f>
        <v>No</v>
      </c>
      <c r="R1023" s="3">
        <f>amazon[[#This Row],[Actual_Price]]*amazon[[#This Row],[Rating_Count]]</f>
        <v>5988</v>
      </c>
      <c r="S1023" s="7">
        <f>IF(amazon[[#This Row],[Discount_Percentage]]&gt;=0.5, 1,0)</f>
        <v>1</v>
      </c>
      <c r="T1023" s="1" t="str">
        <f>IF(amazon[[#This Row],[Discounted_Price]]&lt;200, "₹200", IF(amazon[[#This Row],[Discounted_Price]]&lt;= 500, "₹200–₹500", "&gt;₹500"))</f>
        <v>₹200</v>
      </c>
      <c r="U1023" s="3">
        <f>amazon[[#This Row],[Rating]]*amazon[[#This Row],[Rating_Count]]</f>
        <v>39.599999999999994</v>
      </c>
      <c r="V102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23">
        <f>IF(amazon[[#This Row],[Rating_Count]]&lt;1000,1, 0)</f>
        <v>1</v>
      </c>
      <c r="X1023" s="3">
        <f>VALUE(amazon[[#This Row],[Rating]]*amazon[[#This Row],[Rating_Count]])</f>
        <v>39.599999999999994</v>
      </c>
    </row>
    <row r="1024" spans="1:24" x14ac:dyDescent="0.2">
      <c r="A1024" t="s">
        <v>8302</v>
      </c>
      <c r="B1024" t="s">
        <v>11837</v>
      </c>
      <c r="C1024" t="s">
        <v>11250</v>
      </c>
      <c r="D1024" s="2">
        <v>610</v>
      </c>
      <c r="E1024" s="2">
        <v>825</v>
      </c>
      <c r="F1024" s="2">
        <v>0.26</v>
      </c>
      <c r="G1024" s="2">
        <v>4.0999999999999996</v>
      </c>
      <c r="H1024" s="3">
        <v>13165</v>
      </c>
      <c r="I1024" t="s">
        <v>8303</v>
      </c>
      <c r="J1024" t="s">
        <v>8304</v>
      </c>
      <c r="K1024" t="s">
        <v>8305</v>
      </c>
      <c r="L1024" t="s">
        <v>8306</v>
      </c>
      <c r="M1024" t="s">
        <v>8307</v>
      </c>
      <c r="N1024" t="s">
        <v>8308</v>
      </c>
      <c r="O1024" t="s">
        <v>8309</v>
      </c>
      <c r="P1024" t="s">
        <v>8310</v>
      </c>
      <c r="Q1024" t="str">
        <f>IF(amazon[[#This Row],[Discount_Percentage]] &gt;= 50, "Yes", "No")</f>
        <v>No</v>
      </c>
      <c r="R1024" s="3">
        <f>amazon[[#This Row],[Actual_Price]]*amazon[[#This Row],[Rating_Count]]</f>
        <v>10861125</v>
      </c>
      <c r="S1024" s="7">
        <f>IF(amazon[[#This Row],[Discount_Percentage]]&gt;=0.5, 1,0)</f>
        <v>0</v>
      </c>
      <c r="T1024" s="1" t="str">
        <f>IF(amazon[[#This Row],[Discounted_Price]]&lt;200, "₹200", IF(amazon[[#This Row],[Discounted_Price]]&lt;= 500, "₹200–₹500", "&gt;₹500"))</f>
        <v>&gt;₹500</v>
      </c>
      <c r="U1024" s="3">
        <f>amazon[[#This Row],[Rating]]*amazon[[#This Row],[Rating_Count]]</f>
        <v>53976.499999999993</v>
      </c>
      <c r="V102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24">
        <f>IF(amazon[[#This Row],[Rating_Count]]&lt;1000,1, 0)</f>
        <v>0</v>
      </c>
      <c r="X1024" s="3">
        <f>VALUE(amazon[[#This Row],[Rating]]*amazon[[#This Row],[Rating_Count]])</f>
        <v>53976.499999999993</v>
      </c>
    </row>
    <row r="1025" spans="1:24" x14ac:dyDescent="0.2">
      <c r="A1025" t="s">
        <v>8311</v>
      </c>
      <c r="B1025" t="s">
        <v>11854</v>
      </c>
      <c r="C1025" t="s">
        <v>11250</v>
      </c>
      <c r="D1025" s="2">
        <v>999</v>
      </c>
      <c r="E1025" s="2">
        <v>1499</v>
      </c>
      <c r="F1025" s="2">
        <v>0.33</v>
      </c>
      <c r="G1025" s="2">
        <v>4.0999999999999996</v>
      </c>
      <c r="H1025" s="3">
        <v>1646</v>
      </c>
      <c r="I1025" t="s">
        <v>8312</v>
      </c>
      <c r="J1025" t="s">
        <v>8313</v>
      </c>
      <c r="K1025" t="s">
        <v>8314</v>
      </c>
      <c r="L1025" t="s">
        <v>8315</v>
      </c>
      <c r="M1025" t="s">
        <v>8316</v>
      </c>
      <c r="N1025" t="s">
        <v>8317</v>
      </c>
      <c r="O1025" t="s">
        <v>8318</v>
      </c>
      <c r="P1025" t="s">
        <v>8319</v>
      </c>
      <c r="Q1025" t="str">
        <f>IF(amazon[[#This Row],[Discount_Percentage]] &gt;= 50, "Yes", "No")</f>
        <v>No</v>
      </c>
      <c r="R1025" s="3">
        <f>amazon[[#This Row],[Actual_Price]]*amazon[[#This Row],[Rating_Count]]</f>
        <v>2467354</v>
      </c>
      <c r="S1025" s="7">
        <f>IF(amazon[[#This Row],[Discount_Percentage]]&gt;=0.5, 1,0)</f>
        <v>0</v>
      </c>
      <c r="T1025" s="1" t="str">
        <f>IF(amazon[[#This Row],[Discounted_Price]]&lt;200, "₹200", IF(amazon[[#This Row],[Discounted_Price]]&lt;= 500, "₹200–₹500", "&gt;₹500"))</f>
        <v>&gt;₹500</v>
      </c>
      <c r="U1025" s="3">
        <f>amazon[[#This Row],[Rating]]*amazon[[#This Row],[Rating_Count]]</f>
        <v>6748.5999999999995</v>
      </c>
      <c r="V102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25">
        <f>IF(amazon[[#This Row],[Rating_Count]]&lt;1000,1, 0)</f>
        <v>0</v>
      </c>
      <c r="X1025" s="3">
        <f>VALUE(amazon[[#This Row],[Rating]]*amazon[[#This Row],[Rating_Count]])</f>
        <v>6748.5999999999995</v>
      </c>
    </row>
    <row r="1026" spans="1:24" x14ac:dyDescent="0.2">
      <c r="A1026" t="s">
        <v>8320</v>
      </c>
      <c r="B1026" t="s">
        <v>11858</v>
      </c>
      <c r="C1026" t="s">
        <v>11250</v>
      </c>
      <c r="D1026" s="2">
        <v>8999</v>
      </c>
      <c r="E1026" s="2">
        <v>9995</v>
      </c>
      <c r="F1026" s="2">
        <v>0.1</v>
      </c>
      <c r="G1026" s="2">
        <v>4.4000000000000004</v>
      </c>
      <c r="H1026" s="3">
        <v>17994</v>
      </c>
      <c r="I1026" t="s">
        <v>8321</v>
      </c>
      <c r="J1026" t="s">
        <v>8322</v>
      </c>
      <c r="K1026" t="s">
        <v>8323</v>
      </c>
      <c r="L1026" t="s">
        <v>8324</v>
      </c>
      <c r="M1026" t="s">
        <v>8325</v>
      </c>
      <c r="N1026" t="s">
        <v>8326</v>
      </c>
      <c r="O1026" t="s">
        <v>8327</v>
      </c>
      <c r="P1026" t="s">
        <v>8328</v>
      </c>
      <c r="Q1026" t="str">
        <f>IF(amazon[[#This Row],[Discount_Percentage]] &gt;= 50, "Yes", "No")</f>
        <v>No</v>
      </c>
      <c r="R1026" s="3">
        <f>amazon[[#This Row],[Actual_Price]]*amazon[[#This Row],[Rating_Count]]</f>
        <v>179850030</v>
      </c>
      <c r="S1026" s="7">
        <f>IF(amazon[[#This Row],[Discount_Percentage]]&gt;=0.5, 1,0)</f>
        <v>0</v>
      </c>
      <c r="T1026" s="1" t="str">
        <f>IF(amazon[[#This Row],[Discounted_Price]]&lt;200, "₹200", IF(amazon[[#This Row],[Discounted_Price]]&lt;= 500, "₹200–₹500", "&gt;₹500"))</f>
        <v>&gt;₹500</v>
      </c>
      <c r="U1026" s="3">
        <f>amazon[[#This Row],[Rating]]*amazon[[#This Row],[Rating_Count]]</f>
        <v>79173.600000000006</v>
      </c>
      <c r="V102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26">
        <f>IF(amazon[[#This Row],[Rating_Count]]&lt;1000,1, 0)</f>
        <v>0</v>
      </c>
      <c r="X1026" s="3">
        <f>VALUE(amazon[[#This Row],[Rating]]*amazon[[#This Row],[Rating_Count]])</f>
        <v>79173.600000000006</v>
      </c>
    </row>
    <row r="1027" spans="1:24" x14ac:dyDescent="0.2">
      <c r="A1027" t="s">
        <v>8329</v>
      </c>
      <c r="B1027" t="s">
        <v>11859</v>
      </c>
      <c r="C1027" t="s">
        <v>11250</v>
      </c>
      <c r="D1027" s="2">
        <v>453</v>
      </c>
      <c r="E1027" s="2">
        <v>999</v>
      </c>
      <c r="F1027" s="2">
        <v>0.55000000000000004</v>
      </c>
      <c r="G1027" s="2">
        <v>4.3</v>
      </c>
      <c r="H1027" s="3">
        <v>610</v>
      </c>
      <c r="I1027" t="s">
        <v>8330</v>
      </c>
      <c r="J1027" t="s">
        <v>8331</v>
      </c>
      <c r="K1027" t="s">
        <v>8332</v>
      </c>
      <c r="L1027" t="s">
        <v>8333</v>
      </c>
      <c r="M1027" t="s">
        <v>8334</v>
      </c>
      <c r="N1027" t="s">
        <v>8335</v>
      </c>
      <c r="O1027" t="s">
        <v>8336</v>
      </c>
      <c r="P1027" t="s">
        <v>8337</v>
      </c>
      <c r="Q1027" t="str">
        <f>IF(amazon[[#This Row],[Discount_Percentage]] &gt;= 50, "Yes", "No")</f>
        <v>No</v>
      </c>
      <c r="R1027" s="3">
        <f>amazon[[#This Row],[Actual_Price]]*amazon[[#This Row],[Rating_Count]]</f>
        <v>609390</v>
      </c>
      <c r="S1027" s="7">
        <f>IF(amazon[[#This Row],[Discount_Percentage]]&gt;=0.5, 1,0)</f>
        <v>1</v>
      </c>
      <c r="T1027" s="1" t="str">
        <f>IF(amazon[[#This Row],[Discounted_Price]]&lt;200, "₹200", IF(amazon[[#This Row],[Discounted_Price]]&lt;= 500, "₹200–₹500", "&gt;₹500"))</f>
        <v>₹200–₹500</v>
      </c>
      <c r="U1027" s="3">
        <f>amazon[[#This Row],[Rating]]*amazon[[#This Row],[Rating_Count]]</f>
        <v>2623</v>
      </c>
      <c r="V102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27">
        <f>IF(amazon[[#This Row],[Rating_Count]]&lt;1000,1, 0)</f>
        <v>1</v>
      </c>
      <c r="X1027" s="3">
        <f>VALUE(amazon[[#This Row],[Rating]]*amazon[[#This Row],[Rating_Count]])</f>
        <v>2623</v>
      </c>
    </row>
    <row r="1028" spans="1:24" x14ac:dyDescent="0.2">
      <c r="A1028" t="s">
        <v>8338</v>
      </c>
      <c r="B1028" t="s">
        <v>11860</v>
      </c>
      <c r="C1028" t="s">
        <v>11250</v>
      </c>
      <c r="D1028" s="2">
        <v>2464</v>
      </c>
      <c r="E1028" s="2">
        <v>6000</v>
      </c>
      <c r="F1028" s="2">
        <v>0.59</v>
      </c>
      <c r="G1028" s="2">
        <v>4.0999999999999996</v>
      </c>
      <c r="H1028" s="3">
        <v>8866</v>
      </c>
      <c r="I1028" t="s">
        <v>8339</v>
      </c>
      <c r="J1028" t="s">
        <v>8340</v>
      </c>
      <c r="K1028" t="s">
        <v>8341</v>
      </c>
      <c r="L1028" t="s">
        <v>8342</v>
      </c>
      <c r="M1028" t="s">
        <v>8343</v>
      </c>
      <c r="N1028" t="s">
        <v>8344</v>
      </c>
      <c r="O1028" t="s">
        <v>8345</v>
      </c>
      <c r="P1028" t="s">
        <v>8346</v>
      </c>
      <c r="Q1028" t="str">
        <f>IF(amazon[[#This Row],[Discount_Percentage]] &gt;= 50, "Yes", "No")</f>
        <v>No</v>
      </c>
      <c r="R1028" s="3">
        <f>amazon[[#This Row],[Actual_Price]]*amazon[[#This Row],[Rating_Count]]</f>
        <v>53196000</v>
      </c>
      <c r="S1028" s="7">
        <f>IF(amazon[[#This Row],[Discount_Percentage]]&gt;=0.5, 1,0)</f>
        <v>1</v>
      </c>
      <c r="T1028" s="1" t="str">
        <f>IF(amazon[[#This Row],[Discounted_Price]]&lt;200, "₹200", IF(amazon[[#This Row],[Discounted_Price]]&lt;= 500, "₹200–₹500", "&gt;₹500"))</f>
        <v>&gt;₹500</v>
      </c>
      <c r="U1028" s="3">
        <f>amazon[[#This Row],[Rating]]*amazon[[#This Row],[Rating_Count]]</f>
        <v>36350.6</v>
      </c>
      <c r="V102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28">
        <f>IF(amazon[[#This Row],[Rating_Count]]&lt;1000,1, 0)</f>
        <v>0</v>
      </c>
      <c r="X1028" s="3">
        <f>VALUE(amazon[[#This Row],[Rating]]*amazon[[#This Row],[Rating_Count]])</f>
        <v>36350.6</v>
      </c>
    </row>
    <row r="1029" spans="1:24" x14ac:dyDescent="0.2">
      <c r="A1029" t="s">
        <v>8347</v>
      </c>
      <c r="B1029" t="s">
        <v>11776</v>
      </c>
      <c r="C1029" t="s">
        <v>11250</v>
      </c>
      <c r="D1029" s="2">
        <v>2719</v>
      </c>
      <c r="E1029" s="2">
        <v>3945</v>
      </c>
      <c r="F1029" s="2">
        <v>0.31</v>
      </c>
      <c r="G1029" s="2">
        <v>3.7</v>
      </c>
      <c r="H1029" s="3">
        <v>13406</v>
      </c>
      <c r="I1029" t="s">
        <v>8348</v>
      </c>
      <c r="J1029" t="s">
        <v>8349</v>
      </c>
      <c r="K1029" t="s">
        <v>8350</v>
      </c>
      <c r="L1029" t="s">
        <v>8351</v>
      </c>
      <c r="M1029" t="s">
        <v>8352</v>
      </c>
      <c r="N1029" t="s">
        <v>8353</v>
      </c>
      <c r="O1029" t="s">
        <v>8354</v>
      </c>
      <c r="P1029" t="s">
        <v>8355</v>
      </c>
      <c r="Q1029" t="str">
        <f>IF(amazon[[#This Row],[Discount_Percentage]] &gt;= 50, "Yes", "No")</f>
        <v>No</v>
      </c>
      <c r="R1029" s="3">
        <f>amazon[[#This Row],[Actual_Price]]*amazon[[#This Row],[Rating_Count]]</f>
        <v>52886670</v>
      </c>
      <c r="S1029" s="7">
        <f>IF(amazon[[#This Row],[Discount_Percentage]]&gt;=0.5, 1,0)</f>
        <v>0</v>
      </c>
      <c r="T1029" s="1" t="str">
        <f>IF(amazon[[#This Row],[Discounted_Price]]&lt;200, "₹200", IF(amazon[[#This Row],[Discounted_Price]]&lt;= 500, "₹200–₹500", "&gt;₹500"))</f>
        <v>&gt;₹500</v>
      </c>
      <c r="U1029" s="3">
        <f>amazon[[#This Row],[Rating]]*amazon[[#This Row],[Rating_Count]]</f>
        <v>49602.200000000004</v>
      </c>
      <c r="V102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29">
        <f>IF(amazon[[#This Row],[Rating_Count]]&lt;1000,1, 0)</f>
        <v>0</v>
      </c>
      <c r="X1029" s="3">
        <f>VALUE(amazon[[#This Row],[Rating]]*amazon[[#This Row],[Rating_Count]])</f>
        <v>49602.200000000004</v>
      </c>
    </row>
    <row r="1030" spans="1:24" x14ac:dyDescent="0.2">
      <c r="A1030" t="s">
        <v>8356</v>
      </c>
      <c r="B1030" t="s">
        <v>11861</v>
      </c>
      <c r="C1030" t="s">
        <v>11250</v>
      </c>
      <c r="D1030" s="2">
        <v>1439</v>
      </c>
      <c r="E1030" s="2">
        <v>1999</v>
      </c>
      <c r="F1030" s="2">
        <v>0.28000000000000003</v>
      </c>
      <c r="G1030" s="2">
        <v>4.8</v>
      </c>
      <c r="H1030" s="3">
        <v>53803</v>
      </c>
      <c r="I1030" t="s">
        <v>8357</v>
      </c>
      <c r="J1030" t="s">
        <v>8358</v>
      </c>
      <c r="K1030" t="s">
        <v>8359</v>
      </c>
      <c r="L1030" t="s">
        <v>8360</v>
      </c>
      <c r="M1030" t="s">
        <v>8361</v>
      </c>
      <c r="N1030" t="s">
        <v>8362</v>
      </c>
      <c r="O1030" t="s">
        <v>8363</v>
      </c>
      <c r="P1030" t="s">
        <v>8364</v>
      </c>
      <c r="Q1030" t="str">
        <f>IF(amazon[[#This Row],[Discount_Percentage]] &gt;= 50, "Yes", "No")</f>
        <v>No</v>
      </c>
      <c r="R1030" s="3">
        <f>amazon[[#This Row],[Actual_Price]]*amazon[[#This Row],[Rating_Count]]</f>
        <v>107552197</v>
      </c>
      <c r="S1030" s="7">
        <f>IF(amazon[[#This Row],[Discount_Percentage]]&gt;=0.5, 1,0)</f>
        <v>0</v>
      </c>
      <c r="T1030" s="1" t="str">
        <f>IF(amazon[[#This Row],[Discounted_Price]]&lt;200, "₹200", IF(amazon[[#This Row],[Discounted_Price]]&lt;= 500, "₹200–₹500", "&gt;₹500"))</f>
        <v>&gt;₹500</v>
      </c>
      <c r="U1030" s="3">
        <f>amazon[[#This Row],[Rating]]*amazon[[#This Row],[Rating_Count]]</f>
        <v>258254.4</v>
      </c>
      <c r="V103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30">
        <f>IF(amazon[[#This Row],[Rating_Count]]&lt;1000,1, 0)</f>
        <v>0</v>
      </c>
      <c r="X1030" s="3">
        <f>VALUE(amazon[[#This Row],[Rating]]*amazon[[#This Row],[Rating_Count]])</f>
        <v>258254.4</v>
      </c>
    </row>
    <row r="1031" spans="1:24" x14ac:dyDescent="0.2">
      <c r="A1031" t="s">
        <v>8365</v>
      </c>
      <c r="B1031" t="s">
        <v>11854</v>
      </c>
      <c r="C1031" t="s">
        <v>11250</v>
      </c>
      <c r="D1031" s="2">
        <v>2799</v>
      </c>
      <c r="E1031" s="2">
        <v>3499</v>
      </c>
      <c r="F1031" s="2">
        <v>0.2</v>
      </c>
      <c r="G1031" s="2">
        <v>4.5</v>
      </c>
      <c r="H1031" s="3">
        <v>546</v>
      </c>
      <c r="I1031" t="s">
        <v>8366</v>
      </c>
      <c r="J1031" t="s">
        <v>8367</v>
      </c>
      <c r="K1031" t="s">
        <v>8368</v>
      </c>
      <c r="L1031" t="s">
        <v>8369</v>
      </c>
      <c r="M1031" t="s">
        <v>8370</v>
      </c>
      <c r="N1031" t="s">
        <v>8371</v>
      </c>
      <c r="O1031" t="s">
        <v>8372</v>
      </c>
      <c r="P1031" t="s">
        <v>8373</v>
      </c>
      <c r="Q1031" t="str">
        <f>IF(amazon[[#This Row],[Discount_Percentage]] &gt;= 50, "Yes", "No")</f>
        <v>No</v>
      </c>
      <c r="R1031" s="3">
        <f>amazon[[#This Row],[Actual_Price]]*amazon[[#This Row],[Rating_Count]]</f>
        <v>1910454</v>
      </c>
      <c r="S1031" s="7">
        <f>IF(amazon[[#This Row],[Discount_Percentage]]&gt;=0.5, 1,0)</f>
        <v>0</v>
      </c>
      <c r="T1031" s="1" t="str">
        <f>IF(amazon[[#This Row],[Discounted_Price]]&lt;200, "₹200", IF(amazon[[#This Row],[Discounted_Price]]&lt;= 500, "₹200–₹500", "&gt;₹500"))</f>
        <v>&gt;₹500</v>
      </c>
      <c r="U1031" s="3">
        <f>amazon[[#This Row],[Rating]]*amazon[[#This Row],[Rating_Count]]</f>
        <v>2457</v>
      </c>
      <c r="V103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31">
        <f>IF(amazon[[#This Row],[Rating_Count]]&lt;1000,1, 0)</f>
        <v>1</v>
      </c>
      <c r="X1031" s="3">
        <f>VALUE(amazon[[#This Row],[Rating]]*amazon[[#This Row],[Rating_Count]])</f>
        <v>2457</v>
      </c>
    </row>
    <row r="1032" spans="1:24" x14ac:dyDescent="0.2">
      <c r="A1032" t="s">
        <v>8374</v>
      </c>
      <c r="B1032" t="s">
        <v>11788</v>
      </c>
      <c r="C1032" t="s">
        <v>11250</v>
      </c>
      <c r="D1032" s="2">
        <v>2088</v>
      </c>
      <c r="E1032" s="2">
        <v>5550</v>
      </c>
      <c r="F1032" s="2">
        <v>0.62</v>
      </c>
      <c r="G1032" s="2">
        <v>4</v>
      </c>
      <c r="H1032" s="3">
        <v>5292</v>
      </c>
      <c r="I1032" t="s">
        <v>8375</v>
      </c>
      <c r="J1032" t="s">
        <v>8376</v>
      </c>
      <c r="K1032" t="s">
        <v>8377</v>
      </c>
      <c r="L1032" t="s">
        <v>8378</v>
      </c>
      <c r="M1032" t="s">
        <v>8379</v>
      </c>
      <c r="N1032" t="s">
        <v>8380</v>
      </c>
      <c r="O1032" t="s">
        <v>8381</v>
      </c>
      <c r="P1032" t="s">
        <v>8382</v>
      </c>
      <c r="Q1032" t="str">
        <f>IF(amazon[[#This Row],[Discount_Percentage]] &gt;= 50, "Yes", "No")</f>
        <v>No</v>
      </c>
      <c r="R1032" s="3">
        <f>amazon[[#This Row],[Actual_Price]]*amazon[[#This Row],[Rating_Count]]</f>
        <v>29370600</v>
      </c>
      <c r="S1032" s="7">
        <f>IF(amazon[[#This Row],[Discount_Percentage]]&gt;=0.5, 1,0)</f>
        <v>1</v>
      </c>
      <c r="T1032" s="1" t="str">
        <f>IF(amazon[[#This Row],[Discounted_Price]]&lt;200, "₹200", IF(amazon[[#This Row],[Discounted_Price]]&lt;= 500, "₹200–₹500", "&gt;₹500"))</f>
        <v>&gt;₹500</v>
      </c>
      <c r="U1032" s="3">
        <f>amazon[[#This Row],[Rating]]*amazon[[#This Row],[Rating_Count]]</f>
        <v>21168</v>
      </c>
      <c r="V103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32">
        <f>IF(amazon[[#This Row],[Rating_Count]]&lt;1000,1, 0)</f>
        <v>0</v>
      </c>
      <c r="X1032" s="3">
        <f>VALUE(amazon[[#This Row],[Rating]]*amazon[[#This Row],[Rating_Count]])</f>
        <v>21168</v>
      </c>
    </row>
    <row r="1033" spans="1:24" x14ac:dyDescent="0.2">
      <c r="A1033" t="s">
        <v>8383</v>
      </c>
      <c r="B1033" t="s">
        <v>11862</v>
      </c>
      <c r="C1033" t="s">
        <v>11250</v>
      </c>
      <c r="D1033" s="2">
        <v>2399</v>
      </c>
      <c r="E1033" s="2">
        <v>4590</v>
      </c>
      <c r="F1033" s="2">
        <v>0.48</v>
      </c>
      <c r="G1033" s="2">
        <v>4.0999999999999996</v>
      </c>
      <c r="H1033" s="3">
        <v>444</v>
      </c>
      <c r="I1033" t="s">
        <v>8384</v>
      </c>
      <c r="J1033" t="s">
        <v>8385</v>
      </c>
      <c r="K1033" t="s">
        <v>8386</v>
      </c>
      <c r="L1033" t="s">
        <v>8387</v>
      </c>
      <c r="M1033" t="s">
        <v>8388</v>
      </c>
      <c r="N1033" t="s">
        <v>8389</v>
      </c>
      <c r="O1033" t="s">
        <v>8390</v>
      </c>
      <c r="P1033" t="s">
        <v>8391</v>
      </c>
      <c r="Q1033" t="str">
        <f>IF(amazon[[#This Row],[Discount_Percentage]] &gt;= 50, "Yes", "No")</f>
        <v>No</v>
      </c>
      <c r="R1033" s="3">
        <f>amazon[[#This Row],[Actual_Price]]*amazon[[#This Row],[Rating_Count]]</f>
        <v>2037960</v>
      </c>
      <c r="S1033" s="7">
        <f>IF(amazon[[#This Row],[Discount_Percentage]]&gt;=0.5, 1,0)</f>
        <v>0</v>
      </c>
      <c r="T1033" s="1" t="str">
        <f>IF(amazon[[#This Row],[Discounted_Price]]&lt;200, "₹200", IF(amazon[[#This Row],[Discounted_Price]]&lt;= 500, "₹200–₹500", "&gt;₹500"))</f>
        <v>&gt;₹500</v>
      </c>
      <c r="U1033" s="3">
        <f>amazon[[#This Row],[Rating]]*amazon[[#This Row],[Rating_Count]]</f>
        <v>1820.3999999999999</v>
      </c>
      <c r="V103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33">
        <f>IF(amazon[[#This Row],[Rating_Count]]&lt;1000,1, 0)</f>
        <v>1</v>
      </c>
      <c r="X1033" s="3">
        <f>VALUE(amazon[[#This Row],[Rating]]*amazon[[#This Row],[Rating_Count]])</f>
        <v>1820.3999999999999</v>
      </c>
    </row>
    <row r="1034" spans="1:24" x14ac:dyDescent="0.2">
      <c r="A1034" t="s">
        <v>8392</v>
      </c>
      <c r="B1034" t="s">
        <v>11863</v>
      </c>
      <c r="C1034" t="s">
        <v>11250</v>
      </c>
      <c r="D1034" s="2">
        <v>308</v>
      </c>
      <c r="E1034" s="2">
        <v>499</v>
      </c>
      <c r="F1034" s="2">
        <v>0.38</v>
      </c>
      <c r="G1034" s="2">
        <v>3.9</v>
      </c>
      <c r="H1034" s="3">
        <v>4584</v>
      </c>
      <c r="I1034" t="s">
        <v>8393</v>
      </c>
      <c r="J1034" t="s">
        <v>8394</v>
      </c>
      <c r="K1034" t="s">
        <v>8395</v>
      </c>
      <c r="L1034" t="s">
        <v>8396</v>
      </c>
      <c r="M1034" t="s">
        <v>8397</v>
      </c>
      <c r="N1034" t="s">
        <v>8398</v>
      </c>
      <c r="O1034" t="s">
        <v>8399</v>
      </c>
      <c r="P1034" t="s">
        <v>8400</v>
      </c>
      <c r="Q1034" t="str">
        <f>IF(amazon[[#This Row],[Discount_Percentage]] &gt;= 50, "Yes", "No")</f>
        <v>No</v>
      </c>
      <c r="R1034" s="3">
        <f>amazon[[#This Row],[Actual_Price]]*amazon[[#This Row],[Rating_Count]]</f>
        <v>2287416</v>
      </c>
      <c r="S1034" s="7">
        <f>IF(amazon[[#This Row],[Discount_Percentage]]&gt;=0.5, 1,0)</f>
        <v>0</v>
      </c>
      <c r="T1034" s="1" t="str">
        <f>IF(amazon[[#This Row],[Discounted_Price]]&lt;200, "₹200", IF(amazon[[#This Row],[Discounted_Price]]&lt;= 500, "₹200–₹500", "&gt;₹500"))</f>
        <v>₹200–₹500</v>
      </c>
      <c r="U1034" s="3">
        <f>amazon[[#This Row],[Rating]]*amazon[[#This Row],[Rating_Count]]</f>
        <v>17877.599999999999</v>
      </c>
      <c r="V103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34">
        <f>IF(amazon[[#This Row],[Rating_Count]]&lt;1000,1, 0)</f>
        <v>0</v>
      </c>
      <c r="X1034" s="3">
        <f>VALUE(amazon[[#This Row],[Rating]]*amazon[[#This Row],[Rating_Count]])</f>
        <v>17877.599999999999</v>
      </c>
    </row>
    <row r="1035" spans="1:24" x14ac:dyDescent="0.2">
      <c r="A1035" t="s">
        <v>8401</v>
      </c>
      <c r="B1035" t="s">
        <v>11837</v>
      </c>
      <c r="C1035" t="s">
        <v>11250</v>
      </c>
      <c r="D1035" s="2">
        <v>2599</v>
      </c>
      <c r="E1035" s="2">
        <v>4400</v>
      </c>
      <c r="F1035" s="2">
        <v>0.41</v>
      </c>
      <c r="G1035" s="2">
        <v>4.0999999999999996</v>
      </c>
      <c r="H1035" s="3">
        <v>14947</v>
      </c>
      <c r="I1035" t="s">
        <v>8402</v>
      </c>
      <c r="J1035" t="s">
        <v>8403</v>
      </c>
      <c r="K1035" t="s">
        <v>8404</v>
      </c>
      <c r="L1035" t="s">
        <v>8405</v>
      </c>
      <c r="M1035" t="s">
        <v>8406</v>
      </c>
      <c r="N1035" t="s">
        <v>8407</v>
      </c>
      <c r="O1035" t="s">
        <v>8408</v>
      </c>
      <c r="P1035" t="s">
        <v>8409</v>
      </c>
      <c r="Q1035" t="str">
        <f>IF(amazon[[#This Row],[Discount_Percentage]] &gt;= 50, "Yes", "No")</f>
        <v>No</v>
      </c>
      <c r="R1035" s="3">
        <f>amazon[[#This Row],[Actual_Price]]*amazon[[#This Row],[Rating_Count]]</f>
        <v>65766800</v>
      </c>
      <c r="S1035" s="7">
        <f>IF(amazon[[#This Row],[Discount_Percentage]]&gt;=0.5, 1,0)</f>
        <v>0</v>
      </c>
      <c r="T1035" s="1" t="str">
        <f>IF(amazon[[#This Row],[Discounted_Price]]&lt;200, "₹200", IF(amazon[[#This Row],[Discounted_Price]]&lt;= 500, "₹200–₹500", "&gt;₹500"))</f>
        <v>&gt;₹500</v>
      </c>
      <c r="U1035" s="3">
        <f>amazon[[#This Row],[Rating]]*amazon[[#This Row],[Rating_Count]]</f>
        <v>61282.7</v>
      </c>
      <c r="V103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35">
        <f>IF(amazon[[#This Row],[Rating_Count]]&lt;1000,1, 0)</f>
        <v>0</v>
      </c>
      <c r="X1035" s="3">
        <f>VALUE(amazon[[#This Row],[Rating]]*amazon[[#This Row],[Rating_Count]])</f>
        <v>61282.7</v>
      </c>
    </row>
    <row r="1036" spans="1:24" x14ac:dyDescent="0.2">
      <c r="A1036" t="s">
        <v>8410</v>
      </c>
      <c r="B1036" t="s">
        <v>11864</v>
      </c>
      <c r="C1036" t="s">
        <v>11250</v>
      </c>
      <c r="D1036" s="2">
        <v>479</v>
      </c>
      <c r="E1036" s="2">
        <v>1000</v>
      </c>
      <c r="F1036" s="2">
        <v>0.52</v>
      </c>
      <c r="G1036" s="2">
        <v>4.2</v>
      </c>
      <c r="H1036" s="3">
        <v>1559</v>
      </c>
      <c r="I1036" t="s">
        <v>8411</v>
      </c>
      <c r="J1036" t="s">
        <v>8412</v>
      </c>
      <c r="K1036" t="s">
        <v>8413</v>
      </c>
      <c r="L1036" t="s">
        <v>8414</v>
      </c>
      <c r="M1036" t="s">
        <v>8415</v>
      </c>
      <c r="N1036" t="s">
        <v>8416</v>
      </c>
      <c r="O1036" t="s">
        <v>8417</v>
      </c>
      <c r="P1036" t="s">
        <v>8418</v>
      </c>
      <c r="Q1036" t="str">
        <f>IF(amazon[[#This Row],[Discount_Percentage]] &gt;= 50, "Yes", "No")</f>
        <v>No</v>
      </c>
      <c r="R1036" s="3">
        <f>amazon[[#This Row],[Actual_Price]]*amazon[[#This Row],[Rating_Count]]</f>
        <v>1559000</v>
      </c>
      <c r="S1036" s="7">
        <f>IF(amazon[[#This Row],[Discount_Percentage]]&gt;=0.5, 1,0)</f>
        <v>1</v>
      </c>
      <c r="T1036" s="1" t="str">
        <f>IF(amazon[[#This Row],[Discounted_Price]]&lt;200, "₹200", IF(amazon[[#This Row],[Discounted_Price]]&lt;= 500, "₹200–₹500", "&gt;₹500"))</f>
        <v>₹200–₹500</v>
      </c>
      <c r="U1036" s="3">
        <f>amazon[[#This Row],[Rating]]*amazon[[#This Row],[Rating_Count]]</f>
        <v>6547.8</v>
      </c>
      <c r="V103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36">
        <f>IF(amazon[[#This Row],[Rating_Count]]&lt;1000,1, 0)</f>
        <v>0</v>
      </c>
      <c r="X1036" s="3">
        <f>VALUE(amazon[[#This Row],[Rating]]*amazon[[#This Row],[Rating_Count]])</f>
        <v>6547.8</v>
      </c>
    </row>
    <row r="1037" spans="1:24" x14ac:dyDescent="0.2">
      <c r="A1037" t="s">
        <v>8419</v>
      </c>
      <c r="B1037" t="s">
        <v>11865</v>
      </c>
      <c r="C1037" t="s">
        <v>11250</v>
      </c>
      <c r="D1037" s="2">
        <v>245</v>
      </c>
      <c r="E1037" s="2">
        <v>299</v>
      </c>
      <c r="F1037" s="2">
        <v>0.18</v>
      </c>
      <c r="G1037" s="2">
        <v>4.0999999999999996</v>
      </c>
      <c r="H1037" s="3">
        <v>1660</v>
      </c>
      <c r="I1037" t="s">
        <v>8420</v>
      </c>
      <c r="J1037" t="s">
        <v>8421</v>
      </c>
      <c r="K1037" t="s">
        <v>8422</v>
      </c>
      <c r="L1037" t="s">
        <v>8423</v>
      </c>
      <c r="M1037" t="s">
        <v>8424</v>
      </c>
      <c r="N1037" t="s">
        <v>8425</v>
      </c>
      <c r="O1037" t="s">
        <v>8426</v>
      </c>
      <c r="P1037" t="s">
        <v>8427</v>
      </c>
      <c r="Q1037" t="str">
        <f>IF(amazon[[#This Row],[Discount_Percentage]] &gt;= 50, "Yes", "No")</f>
        <v>No</v>
      </c>
      <c r="R1037" s="3">
        <f>amazon[[#This Row],[Actual_Price]]*amazon[[#This Row],[Rating_Count]]</f>
        <v>496340</v>
      </c>
      <c r="S1037" s="7">
        <f>IF(amazon[[#This Row],[Discount_Percentage]]&gt;=0.5, 1,0)</f>
        <v>0</v>
      </c>
      <c r="T1037" s="1" t="str">
        <f>IF(amazon[[#This Row],[Discounted_Price]]&lt;200, "₹200", IF(amazon[[#This Row],[Discounted_Price]]&lt;= 500, "₹200–₹500", "&gt;₹500"))</f>
        <v>₹200–₹500</v>
      </c>
      <c r="U1037" s="3">
        <f>amazon[[#This Row],[Rating]]*amazon[[#This Row],[Rating_Count]]</f>
        <v>6805.9999999999991</v>
      </c>
      <c r="V103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37">
        <f>IF(amazon[[#This Row],[Rating_Count]]&lt;1000,1, 0)</f>
        <v>0</v>
      </c>
      <c r="X1037" s="3">
        <f>VALUE(amazon[[#This Row],[Rating]]*amazon[[#This Row],[Rating_Count]])</f>
        <v>6805.9999999999991</v>
      </c>
    </row>
    <row r="1038" spans="1:24" x14ac:dyDescent="0.2">
      <c r="A1038" t="s">
        <v>8428</v>
      </c>
      <c r="B1038" t="s">
        <v>11866</v>
      </c>
      <c r="C1038" t="s">
        <v>11250</v>
      </c>
      <c r="D1038" s="2">
        <v>179</v>
      </c>
      <c r="E1038" s="2">
        <v>799</v>
      </c>
      <c r="F1038" s="2">
        <v>0.78</v>
      </c>
      <c r="G1038" s="2">
        <v>3.5</v>
      </c>
      <c r="H1038" s="3">
        <v>132</v>
      </c>
      <c r="I1038" t="s">
        <v>8429</v>
      </c>
      <c r="J1038" t="s">
        <v>8430</v>
      </c>
      <c r="K1038" t="s">
        <v>8431</v>
      </c>
      <c r="L1038" t="s">
        <v>8432</v>
      </c>
      <c r="M1038" t="s">
        <v>8433</v>
      </c>
      <c r="N1038" t="s">
        <v>8434</v>
      </c>
      <c r="O1038" t="s">
        <v>8435</v>
      </c>
      <c r="P1038" t="s">
        <v>8436</v>
      </c>
      <c r="Q1038" t="str">
        <f>IF(amazon[[#This Row],[Discount_Percentage]] &gt;= 50, "Yes", "No")</f>
        <v>No</v>
      </c>
      <c r="R1038" s="3">
        <f>amazon[[#This Row],[Actual_Price]]*amazon[[#This Row],[Rating_Count]]</f>
        <v>105468</v>
      </c>
      <c r="S1038" s="7">
        <f>IF(amazon[[#This Row],[Discount_Percentage]]&gt;=0.5, 1,0)</f>
        <v>1</v>
      </c>
      <c r="T1038" s="1" t="str">
        <f>IF(amazon[[#This Row],[Discounted_Price]]&lt;200, "₹200", IF(amazon[[#This Row],[Discounted_Price]]&lt;= 500, "₹200–₹500", "&gt;₹500"))</f>
        <v>₹200</v>
      </c>
      <c r="U1038" s="3">
        <f>amazon[[#This Row],[Rating]]*amazon[[#This Row],[Rating_Count]]</f>
        <v>462</v>
      </c>
      <c r="V103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38">
        <f>IF(amazon[[#This Row],[Rating_Count]]&lt;1000,1, 0)</f>
        <v>1</v>
      </c>
      <c r="X1038" s="3">
        <f>VALUE(amazon[[#This Row],[Rating]]*amazon[[#This Row],[Rating_Count]])</f>
        <v>462</v>
      </c>
    </row>
    <row r="1039" spans="1:24" x14ac:dyDescent="0.2">
      <c r="A1039" t="s">
        <v>8437</v>
      </c>
      <c r="B1039" t="s">
        <v>11867</v>
      </c>
      <c r="C1039" t="s">
        <v>11250</v>
      </c>
      <c r="D1039" s="2">
        <v>3569</v>
      </c>
      <c r="E1039" s="2">
        <v>5190</v>
      </c>
      <c r="F1039" s="2">
        <v>0.31</v>
      </c>
      <c r="G1039" s="2">
        <v>4.3</v>
      </c>
      <c r="H1039" s="3">
        <v>28629</v>
      </c>
      <c r="I1039" t="s">
        <v>8438</v>
      </c>
      <c r="J1039" t="s">
        <v>8439</v>
      </c>
      <c r="K1039" t="s">
        <v>8440</v>
      </c>
      <c r="L1039" t="s">
        <v>8441</v>
      </c>
      <c r="M1039" t="s">
        <v>8442</v>
      </c>
      <c r="N1039" t="s">
        <v>8443</v>
      </c>
      <c r="O1039" t="s">
        <v>8444</v>
      </c>
      <c r="P1039" t="s">
        <v>8445</v>
      </c>
      <c r="Q1039" t="str">
        <f>IF(amazon[[#This Row],[Discount_Percentage]] &gt;= 50, "Yes", "No")</f>
        <v>No</v>
      </c>
      <c r="R1039" s="3">
        <f>amazon[[#This Row],[Actual_Price]]*amazon[[#This Row],[Rating_Count]]</f>
        <v>148584510</v>
      </c>
      <c r="S1039" s="7">
        <f>IF(amazon[[#This Row],[Discount_Percentage]]&gt;=0.5, 1,0)</f>
        <v>0</v>
      </c>
      <c r="T1039" s="1" t="str">
        <f>IF(amazon[[#This Row],[Discounted_Price]]&lt;200, "₹200", IF(amazon[[#This Row],[Discounted_Price]]&lt;= 500, "₹200–₹500", "&gt;₹500"))</f>
        <v>&gt;₹500</v>
      </c>
      <c r="U1039" s="3">
        <f>amazon[[#This Row],[Rating]]*amazon[[#This Row],[Rating_Count]]</f>
        <v>123104.7</v>
      </c>
      <c r="V103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39">
        <f>IF(amazon[[#This Row],[Rating_Count]]&lt;1000,1, 0)</f>
        <v>0</v>
      </c>
      <c r="X1039" s="3">
        <f>VALUE(amazon[[#This Row],[Rating]]*amazon[[#This Row],[Rating_Count]])</f>
        <v>123104.7</v>
      </c>
    </row>
    <row r="1040" spans="1:24" x14ac:dyDescent="0.2">
      <c r="A1040" t="s">
        <v>8446</v>
      </c>
      <c r="B1040" t="s">
        <v>11767</v>
      </c>
      <c r="C1040" t="s">
        <v>11250</v>
      </c>
      <c r="D1040" s="2">
        <v>699</v>
      </c>
      <c r="E1040" s="2">
        <v>1345</v>
      </c>
      <c r="F1040" s="2">
        <v>0.48</v>
      </c>
      <c r="G1040" s="2">
        <v>3.9</v>
      </c>
      <c r="H1040" s="3">
        <v>8446</v>
      </c>
      <c r="I1040" t="s">
        <v>8447</v>
      </c>
      <c r="J1040" t="s">
        <v>8448</v>
      </c>
      <c r="K1040" t="s">
        <v>8449</v>
      </c>
      <c r="L1040" t="s">
        <v>8450</v>
      </c>
      <c r="M1040" t="s">
        <v>8451</v>
      </c>
      <c r="N1040" t="s">
        <v>8452</v>
      </c>
      <c r="O1040" t="s">
        <v>8453</v>
      </c>
      <c r="P1040" t="s">
        <v>8454</v>
      </c>
      <c r="Q1040" t="str">
        <f>IF(amazon[[#This Row],[Discount_Percentage]] &gt;= 50, "Yes", "No")</f>
        <v>No</v>
      </c>
      <c r="R1040" s="3">
        <f>amazon[[#This Row],[Actual_Price]]*amazon[[#This Row],[Rating_Count]]</f>
        <v>11359870</v>
      </c>
      <c r="S1040" s="7">
        <f>IF(amazon[[#This Row],[Discount_Percentage]]&gt;=0.5, 1,0)</f>
        <v>0</v>
      </c>
      <c r="T1040" s="1" t="str">
        <f>IF(amazon[[#This Row],[Discounted_Price]]&lt;200, "₹200", IF(amazon[[#This Row],[Discounted_Price]]&lt;= 500, "₹200–₹500", "&gt;₹500"))</f>
        <v>&gt;₹500</v>
      </c>
      <c r="U1040" s="3">
        <f>amazon[[#This Row],[Rating]]*amazon[[#This Row],[Rating_Count]]</f>
        <v>32939.4</v>
      </c>
      <c r="V104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40">
        <f>IF(amazon[[#This Row],[Rating_Count]]&lt;1000,1, 0)</f>
        <v>0</v>
      </c>
      <c r="X1040" s="3">
        <f>VALUE(amazon[[#This Row],[Rating]]*amazon[[#This Row],[Rating_Count]])</f>
        <v>32939.4</v>
      </c>
    </row>
    <row r="1041" spans="1:24" x14ac:dyDescent="0.2">
      <c r="A1041" t="s">
        <v>8455</v>
      </c>
      <c r="B1041" t="s">
        <v>11868</v>
      </c>
      <c r="C1041" t="s">
        <v>11250</v>
      </c>
      <c r="D1041" s="2">
        <v>2089</v>
      </c>
      <c r="E1041" s="2">
        <v>4000</v>
      </c>
      <c r="F1041" s="2">
        <v>0.48</v>
      </c>
      <c r="G1041" s="2">
        <v>4.2</v>
      </c>
      <c r="H1041" s="3">
        <v>11199</v>
      </c>
      <c r="I1041" t="s">
        <v>8456</v>
      </c>
      <c r="J1041" t="s">
        <v>8457</v>
      </c>
      <c r="K1041" t="s">
        <v>8458</v>
      </c>
      <c r="L1041" t="s">
        <v>8459</v>
      </c>
      <c r="M1041" t="s">
        <v>8460</v>
      </c>
      <c r="N1041" t="s">
        <v>8461</v>
      </c>
      <c r="O1041" t="s">
        <v>8462</v>
      </c>
      <c r="P1041" t="s">
        <v>8463</v>
      </c>
      <c r="Q1041" t="str">
        <f>IF(amazon[[#This Row],[Discount_Percentage]] &gt;= 50, "Yes", "No")</f>
        <v>No</v>
      </c>
      <c r="R1041" s="3">
        <f>amazon[[#This Row],[Actual_Price]]*amazon[[#This Row],[Rating_Count]]</f>
        <v>44796000</v>
      </c>
      <c r="S1041" s="7">
        <f>IF(amazon[[#This Row],[Discount_Percentage]]&gt;=0.5, 1,0)</f>
        <v>0</v>
      </c>
      <c r="T1041" s="1" t="str">
        <f>IF(amazon[[#This Row],[Discounted_Price]]&lt;200, "₹200", IF(amazon[[#This Row],[Discounted_Price]]&lt;= 500, "₹200–₹500", "&gt;₹500"))</f>
        <v>&gt;₹500</v>
      </c>
      <c r="U1041" s="3">
        <f>amazon[[#This Row],[Rating]]*amazon[[#This Row],[Rating_Count]]</f>
        <v>47035.8</v>
      </c>
      <c r="V104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41">
        <f>IF(amazon[[#This Row],[Rating_Count]]&lt;1000,1, 0)</f>
        <v>0</v>
      </c>
      <c r="X1041" s="3">
        <f>VALUE(amazon[[#This Row],[Rating]]*amazon[[#This Row],[Rating_Count]])</f>
        <v>47035.8</v>
      </c>
    </row>
    <row r="1042" spans="1:24" x14ac:dyDescent="0.2">
      <c r="A1042" t="s">
        <v>8464</v>
      </c>
      <c r="B1042" t="s">
        <v>11869</v>
      </c>
      <c r="C1042" t="s">
        <v>11252</v>
      </c>
      <c r="D1042" s="2">
        <v>2339</v>
      </c>
      <c r="E1042" s="2">
        <v>4000</v>
      </c>
      <c r="F1042" s="2">
        <v>0.42</v>
      </c>
      <c r="G1042" s="2">
        <v>3.8</v>
      </c>
      <c r="H1042" s="3">
        <v>1118</v>
      </c>
      <c r="I1042" t="s">
        <v>8465</v>
      </c>
      <c r="J1042" t="s">
        <v>8466</v>
      </c>
      <c r="K1042" t="s">
        <v>8467</v>
      </c>
      <c r="L1042" t="s">
        <v>8468</v>
      </c>
      <c r="M1042" t="s">
        <v>8469</v>
      </c>
      <c r="N1042" t="s">
        <v>8470</v>
      </c>
      <c r="O1042" t="s">
        <v>8471</v>
      </c>
      <c r="P1042" t="s">
        <v>8472</v>
      </c>
      <c r="Q1042" t="str">
        <f>IF(amazon[[#This Row],[Discount_Percentage]] &gt;= 50, "Yes", "No")</f>
        <v>No</v>
      </c>
      <c r="R1042" s="3">
        <f>amazon[[#This Row],[Actual_Price]]*amazon[[#This Row],[Rating_Count]]</f>
        <v>4472000</v>
      </c>
      <c r="S1042" s="7">
        <f>IF(amazon[[#This Row],[Discount_Percentage]]&gt;=0.5, 1,0)</f>
        <v>0</v>
      </c>
      <c r="T1042" s="1" t="str">
        <f>IF(amazon[[#This Row],[Discounted_Price]]&lt;200, "₹200", IF(amazon[[#This Row],[Discounted_Price]]&lt;= 500, "₹200–₹500", "&gt;₹500"))</f>
        <v>&gt;₹500</v>
      </c>
      <c r="U1042" s="3">
        <f>amazon[[#This Row],[Rating]]*amazon[[#This Row],[Rating_Count]]</f>
        <v>4248.3999999999996</v>
      </c>
      <c r="V104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42">
        <f>IF(amazon[[#This Row],[Rating_Count]]&lt;1000,1, 0)</f>
        <v>0</v>
      </c>
      <c r="X1042" s="3">
        <f>VALUE(amazon[[#This Row],[Rating]]*amazon[[#This Row],[Rating_Count]])</f>
        <v>4248.3999999999996</v>
      </c>
    </row>
    <row r="1043" spans="1:24" x14ac:dyDescent="0.2">
      <c r="A1043" t="s">
        <v>8473</v>
      </c>
      <c r="B1043" t="s">
        <v>11870</v>
      </c>
      <c r="C1043" t="s">
        <v>11250</v>
      </c>
      <c r="D1043" s="2">
        <v>784</v>
      </c>
      <c r="E1043" s="2">
        <v>1599</v>
      </c>
      <c r="F1043" s="2">
        <v>0.51</v>
      </c>
      <c r="G1043" s="2">
        <v>4.5</v>
      </c>
      <c r="H1043" s="3">
        <v>11</v>
      </c>
      <c r="I1043" t="s">
        <v>8474</v>
      </c>
      <c r="J1043" t="s">
        <v>8475</v>
      </c>
      <c r="K1043" t="s">
        <v>8476</v>
      </c>
      <c r="L1043" t="s">
        <v>8477</v>
      </c>
      <c r="M1043" t="s">
        <v>8478</v>
      </c>
      <c r="N1043" t="s">
        <v>8479</v>
      </c>
      <c r="O1043" t="s">
        <v>8480</v>
      </c>
      <c r="P1043" t="s">
        <v>8481</v>
      </c>
      <c r="Q1043" t="str">
        <f>IF(amazon[[#This Row],[Discount_Percentage]] &gt;= 50, "Yes", "No")</f>
        <v>No</v>
      </c>
      <c r="R1043" s="3">
        <f>amazon[[#This Row],[Actual_Price]]*amazon[[#This Row],[Rating_Count]]</f>
        <v>17589</v>
      </c>
      <c r="S1043" s="7">
        <f>IF(amazon[[#This Row],[Discount_Percentage]]&gt;=0.5, 1,0)</f>
        <v>1</v>
      </c>
      <c r="T1043" s="1" t="str">
        <f>IF(amazon[[#This Row],[Discounted_Price]]&lt;200, "₹200", IF(amazon[[#This Row],[Discounted_Price]]&lt;= 500, "₹200–₹500", "&gt;₹500"))</f>
        <v>&gt;₹500</v>
      </c>
      <c r="U1043" s="3">
        <f>amazon[[#This Row],[Rating]]*amazon[[#This Row],[Rating_Count]]</f>
        <v>49.5</v>
      </c>
      <c r="V104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43">
        <f>IF(amazon[[#This Row],[Rating_Count]]&lt;1000,1, 0)</f>
        <v>1</v>
      </c>
      <c r="X1043" s="3">
        <f>VALUE(amazon[[#This Row],[Rating]]*amazon[[#This Row],[Rating_Count]])</f>
        <v>49.5</v>
      </c>
    </row>
    <row r="1044" spans="1:24" x14ac:dyDescent="0.2">
      <c r="A1044" t="s">
        <v>8482</v>
      </c>
      <c r="B1044" t="s">
        <v>11825</v>
      </c>
      <c r="C1044" t="s">
        <v>11250</v>
      </c>
      <c r="D1044" s="2">
        <v>5499</v>
      </c>
      <c r="E1044" s="2">
        <v>9999</v>
      </c>
      <c r="F1044" s="2">
        <v>0.45</v>
      </c>
      <c r="G1044" s="2">
        <v>3.8</v>
      </c>
      <c r="H1044" s="3">
        <v>4353</v>
      </c>
      <c r="I1044" t="s">
        <v>8483</v>
      </c>
      <c r="J1044" t="s">
        <v>8484</v>
      </c>
      <c r="K1044" t="s">
        <v>8485</v>
      </c>
      <c r="L1044" t="s">
        <v>8486</v>
      </c>
      <c r="M1044" t="s">
        <v>8487</v>
      </c>
      <c r="N1044" t="s">
        <v>8488</v>
      </c>
      <c r="O1044" t="s">
        <v>8489</v>
      </c>
      <c r="P1044" t="s">
        <v>8490</v>
      </c>
      <c r="Q1044" t="str">
        <f>IF(amazon[[#This Row],[Discount_Percentage]] &gt;= 50, "Yes", "No")</f>
        <v>No</v>
      </c>
      <c r="R1044" s="3">
        <f>amazon[[#This Row],[Actual_Price]]*amazon[[#This Row],[Rating_Count]]</f>
        <v>43525647</v>
      </c>
      <c r="S1044" s="7">
        <f>IF(amazon[[#This Row],[Discount_Percentage]]&gt;=0.5, 1,0)</f>
        <v>0</v>
      </c>
      <c r="T1044" s="1" t="str">
        <f>IF(amazon[[#This Row],[Discounted_Price]]&lt;200, "₹200", IF(amazon[[#This Row],[Discounted_Price]]&lt;= 500, "₹200–₹500", "&gt;₹500"))</f>
        <v>&gt;₹500</v>
      </c>
      <c r="U1044" s="3">
        <f>amazon[[#This Row],[Rating]]*amazon[[#This Row],[Rating_Count]]</f>
        <v>16541.399999999998</v>
      </c>
      <c r="V104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44">
        <f>IF(amazon[[#This Row],[Rating_Count]]&lt;1000,1, 0)</f>
        <v>0</v>
      </c>
      <c r="X1044" s="3">
        <f>VALUE(amazon[[#This Row],[Rating]]*amazon[[#This Row],[Rating_Count]])</f>
        <v>16541.399999999998</v>
      </c>
    </row>
    <row r="1045" spans="1:24" x14ac:dyDescent="0.2">
      <c r="A1045" t="s">
        <v>8491</v>
      </c>
      <c r="B1045" t="s">
        <v>11871</v>
      </c>
      <c r="C1045" t="s">
        <v>11250</v>
      </c>
      <c r="D1045" s="2">
        <v>899</v>
      </c>
      <c r="E1045" s="2">
        <v>1990</v>
      </c>
      <c r="F1045" s="2">
        <v>0.55000000000000004</v>
      </c>
      <c r="G1045" s="2">
        <v>4.0999999999999996</v>
      </c>
      <c r="H1045" s="3">
        <v>185</v>
      </c>
      <c r="I1045" t="s">
        <v>8492</v>
      </c>
      <c r="J1045" t="s">
        <v>8493</v>
      </c>
      <c r="K1045" t="s">
        <v>8494</v>
      </c>
      <c r="L1045" t="s">
        <v>8495</v>
      </c>
      <c r="M1045" t="s">
        <v>8496</v>
      </c>
      <c r="N1045" t="s">
        <v>8497</v>
      </c>
      <c r="O1045" t="s">
        <v>8498</v>
      </c>
      <c r="P1045" t="s">
        <v>8499</v>
      </c>
      <c r="Q1045" t="str">
        <f>IF(amazon[[#This Row],[Discount_Percentage]] &gt;= 50, "Yes", "No")</f>
        <v>No</v>
      </c>
      <c r="R1045" s="3">
        <f>amazon[[#This Row],[Actual_Price]]*amazon[[#This Row],[Rating_Count]]</f>
        <v>368150</v>
      </c>
      <c r="S1045" s="7">
        <f>IF(amazon[[#This Row],[Discount_Percentage]]&gt;=0.5, 1,0)</f>
        <v>1</v>
      </c>
      <c r="T1045" s="1" t="str">
        <f>IF(amazon[[#This Row],[Discounted_Price]]&lt;200, "₹200", IF(amazon[[#This Row],[Discounted_Price]]&lt;= 500, "₹200–₹500", "&gt;₹500"))</f>
        <v>&gt;₹500</v>
      </c>
      <c r="U1045" s="3">
        <f>amazon[[#This Row],[Rating]]*amazon[[#This Row],[Rating_Count]]</f>
        <v>758.49999999999989</v>
      </c>
      <c r="V104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45">
        <f>IF(amazon[[#This Row],[Rating_Count]]&lt;1000,1, 0)</f>
        <v>1</v>
      </c>
      <c r="X1045" s="3">
        <f>VALUE(amazon[[#This Row],[Rating]]*amazon[[#This Row],[Rating_Count]])</f>
        <v>758.49999999999989</v>
      </c>
    </row>
    <row r="1046" spans="1:24" x14ac:dyDescent="0.2">
      <c r="A1046" t="s">
        <v>8500</v>
      </c>
      <c r="B1046" t="s">
        <v>11839</v>
      </c>
      <c r="C1046" t="s">
        <v>11250</v>
      </c>
      <c r="D1046" s="2">
        <v>1695</v>
      </c>
      <c r="E1046" s="2">
        <v>1695</v>
      </c>
      <c r="F1046" s="2">
        <v>0</v>
      </c>
      <c r="G1046" s="2">
        <v>4.2</v>
      </c>
      <c r="H1046" s="3">
        <v>14290</v>
      </c>
      <c r="I1046" t="s">
        <v>8501</v>
      </c>
      <c r="J1046" t="s">
        <v>8502</v>
      </c>
      <c r="K1046" t="s">
        <v>8503</v>
      </c>
      <c r="L1046" t="s">
        <v>8504</v>
      </c>
      <c r="M1046" t="s">
        <v>8505</v>
      </c>
      <c r="N1046" t="s">
        <v>8506</v>
      </c>
      <c r="O1046" t="s">
        <v>8507</v>
      </c>
      <c r="P1046" t="s">
        <v>8508</v>
      </c>
      <c r="Q1046" t="str">
        <f>IF(amazon[[#This Row],[Discount_Percentage]] &gt;= 50, "Yes", "No")</f>
        <v>No</v>
      </c>
      <c r="R1046" s="3">
        <f>amazon[[#This Row],[Actual_Price]]*amazon[[#This Row],[Rating_Count]]</f>
        <v>24221550</v>
      </c>
      <c r="S1046" s="7">
        <f>IF(amazon[[#This Row],[Discount_Percentage]]&gt;=0.5, 1,0)</f>
        <v>0</v>
      </c>
      <c r="T1046" s="1" t="str">
        <f>IF(amazon[[#This Row],[Discounted_Price]]&lt;200, "₹200", IF(amazon[[#This Row],[Discounted_Price]]&lt;= 500, "₹200–₹500", "&gt;₹500"))</f>
        <v>&gt;₹500</v>
      </c>
      <c r="U1046" s="3">
        <f>amazon[[#This Row],[Rating]]*amazon[[#This Row],[Rating_Count]]</f>
        <v>60018</v>
      </c>
      <c r="V104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46">
        <f>IF(amazon[[#This Row],[Rating_Count]]&lt;1000,1, 0)</f>
        <v>0</v>
      </c>
      <c r="X1046" s="3">
        <f>VALUE(amazon[[#This Row],[Rating]]*amazon[[#This Row],[Rating_Count]])</f>
        <v>60018</v>
      </c>
    </row>
    <row r="1047" spans="1:24" x14ac:dyDescent="0.2">
      <c r="A1047" t="s">
        <v>8509</v>
      </c>
      <c r="B1047" t="s">
        <v>11828</v>
      </c>
      <c r="C1047" t="s">
        <v>11250</v>
      </c>
      <c r="D1047" s="2">
        <v>499</v>
      </c>
      <c r="E1047" s="2">
        <v>940</v>
      </c>
      <c r="F1047" s="2">
        <v>0.47</v>
      </c>
      <c r="G1047" s="2">
        <v>4.0999999999999996</v>
      </c>
      <c r="H1047" s="3">
        <v>3036</v>
      </c>
      <c r="I1047" t="s">
        <v>7970</v>
      </c>
      <c r="J1047" t="s">
        <v>8510</v>
      </c>
      <c r="K1047" t="s">
        <v>8511</v>
      </c>
      <c r="L1047" t="s">
        <v>8512</v>
      </c>
      <c r="M1047" t="s">
        <v>8513</v>
      </c>
      <c r="N1047" t="s">
        <v>8514</v>
      </c>
      <c r="O1047" t="s">
        <v>8515</v>
      </c>
      <c r="P1047" t="s">
        <v>8516</v>
      </c>
      <c r="Q1047" t="str">
        <f>IF(amazon[[#This Row],[Discount_Percentage]] &gt;= 50, "Yes", "No")</f>
        <v>No</v>
      </c>
      <c r="R1047" s="3">
        <f>amazon[[#This Row],[Actual_Price]]*amazon[[#This Row],[Rating_Count]]</f>
        <v>2853840</v>
      </c>
      <c r="S1047" s="7">
        <f>IF(amazon[[#This Row],[Discount_Percentage]]&gt;=0.5, 1,0)</f>
        <v>0</v>
      </c>
      <c r="T1047" s="1" t="str">
        <f>IF(amazon[[#This Row],[Discounted_Price]]&lt;200, "₹200", IF(amazon[[#This Row],[Discounted_Price]]&lt;= 500, "₹200–₹500", "&gt;₹500"))</f>
        <v>₹200–₹500</v>
      </c>
      <c r="U1047" s="3">
        <f>amazon[[#This Row],[Rating]]*amazon[[#This Row],[Rating_Count]]</f>
        <v>12447.599999999999</v>
      </c>
      <c r="V104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47">
        <f>IF(amazon[[#This Row],[Rating_Count]]&lt;1000,1, 0)</f>
        <v>0</v>
      </c>
      <c r="X1047" s="3">
        <f>VALUE(amazon[[#This Row],[Rating]]*amazon[[#This Row],[Rating_Count]])</f>
        <v>12447.599999999999</v>
      </c>
    </row>
    <row r="1048" spans="1:24" x14ac:dyDescent="0.2">
      <c r="A1048" t="s">
        <v>8517</v>
      </c>
      <c r="B1048" t="s">
        <v>11872</v>
      </c>
      <c r="C1048" t="s">
        <v>11250</v>
      </c>
      <c r="D1048" s="2">
        <v>2699</v>
      </c>
      <c r="E1048" s="2">
        <v>4700</v>
      </c>
      <c r="F1048" s="2">
        <v>0.43</v>
      </c>
      <c r="G1048" s="2">
        <v>4.2</v>
      </c>
      <c r="H1048" s="3">
        <v>1296</v>
      </c>
      <c r="I1048" t="s">
        <v>8518</v>
      </c>
      <c r="J1048" t="s">
        <v>8519</v>
      </c>
      <c r="K1048" t="s">
        <v>8520</v>
      </c>
      <c r="L1048" t="s">
        <v>8521</v>
      </c>
      <c r="M1048" t="s">
        <v>8522</v>
      </c>
      <c r="N1048" t="s">
        <v>8523</v>
      </c>
      <c r="O1048" t="s">
        <v>8524</v>
      </c>
      <c r="P1048" t="s">
        <v>8525</v>
      </c>
      <c r="Q1048" t="str">
        <f>IF(amazon[[#This Row],[Discount_Percentage]] &gt;= 50, "Yes", "No")</f>
        <v>No</v>
      </c>
      <c r="R1048" s="3">
        <f>amazon[[#This Row],[Actual_Price]]*amazon[[#This Row],[Rating_Count]]</f>
        <v>6091200</v>
      </c>
      <c r="S1048" s="7">
        <f>IF(amazon[[#This Row],[Discount_Percentage]]&gt;=0.5, 1,0)</f>
        <v>0</v>
      </c>
      <c r="T1048" s="1" t="str">
        <f>IF(amazon[[#This Row],[Discounted_Price]]&lt;200, "₹200", IF(amazon[[#This Row],[Discounted_Price]]&lt;= 500, "₹200–₹500", "&gt;₹500"))</f>
        <v>&gt;₹500</v>
      </c>
      <c r="U1048" s="3">
        <f>amazon[[#This Row],[Rating]]*amazon[[#This Row],[Rating_Count]]</f>
        <v>5443.2</v>
      </c>
      <c r="V104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48">
        <f>IF(amazon[[#This Row],[Rating_Count]]&lt;1000,1, 0)</f>
        <v>0</v>
      </c>
      <c r="X1048" s="3">
        <f>VALUE(amazon[[#This Row],[Rating]]*amazon[[#This Row],[Rating_Count]])</f>
        <v>5443.2</v>
      </c>
    </row>
    <row r="1049" spans="1:24" x14ac:dyDescent="0.2">
      <c r="A1049" t="s">
        <v>8526</v>
      </c>
      <c r="B1049" t="s">
        <v>11873</v>
      </c>
      <c r="C1049" t="s">
        <v>11250</v>
      </c>
      <c r="D1049" s="2">
        <v>1448</v>
      </c>
      <c r="E1049" s="2">
        <v>2999</v>
      </c>
      <c r="F1049" s="2">
        <v>0.52</v>
      </c>
      <c r="G1049" s="2">
        <v>4.5</v>
      </c>
      <c r="H1049" s="3">
        <v>19</v>
      </c>
      <c r="I1049" t="s">
        <v>8527</v>
      </c>
      <c r="J1049" t="s">
        <v>8528</v>
      </c>
      <c r="K1049" t="s">
        <v>8529</v>
      </c>
      <c r="L1049" t="s">
        <v>8530</v>
      </c>
      <c r="M1049" t="s">
        <v>8531</v>
      </c>
      <c r="N1049" t="s">
        <v>8532</v>
      </c>
      <c r="O1049" t="s">
        <v>8533</v>
      </c>
      <c r="P1049" t="s">
        <v>8534</v>
      </c>
      <c r="Q1049" t="str">
        <f>IF(amazon[[#This Row],[Discount_Percentage]] &gt;= 50, "Yes", "No")</f>
        <v>No</v>
      </c>
      <c r="R1049" s="3">
        <f>amazon[[#This Row],[Actual_Price]]*amazon[[#This Row],[Rating_Count]]</f>
        <v>56981</v>
      </c>
      <c r="S1049" s="7">
        <f>IF(amazon[[#This Row],[Discount_Percentage]]&gt;=0.5, 1,0)</f>
        <v>1</v>
      </c>
      <c r="T1049" s="1" t="str">
        <f>IF(amazon[[#This Row],[Discounted_Price]]&lt;200, "₹200", IF(amazon[[#This Row],[Discounted_Price]]&lt;= 500, "₹200–₹500", "&gt;₹500"))</f>
        <v>&gt;₹500</v>
      </c>
      <c r="U1049" s="3">
        <f>amazon[[#This Row],[Rating]]*amazon[[#This Row],[Rating_Count]]</f>
        <v>85.5</v>
      </c>
      <c r="V104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49">
        <f>IF(amazon[[#This Row],[Rating_Count]]&lt;1000,1, 0)</f>
        <v>1</v>
      </c>
      <c r="X1049" s="3">
        <f>VALUE(amazon[[#This Row],[Rating]]*amazon[[#This Row],[Rating_Count]])</f>
        <v>85.5</v>
      </c>
    </row>
    <row r="1050" spans="1:24" x14ac:dyDescent="0.2">
      <c r="A1050" t="s">
        <v>8535</v>
      </c>
      <c r="B1050" t="s">
        <v>11874</v>
      </c>
      <c r="C1050" t="s">
        <v>11250</v>
      </c>
      <c r="D1050" s="2">
        <v>79</v>
      </c>
      <c r="E1050" s="2">
        <v>79</v>
      </c>
      <c r="F1050" s="2">
        <v>0</v>
      </c>
      <c r="G1050" s="2">
        <v>4</v>
      </c>
      <c r="H1050" s="3">
        <v>97</v>
      </c>
      <c r="I1050" t="s">
        <v>8536</v>
      </c>
      <c r="J1050" t="s">
        <v>8537</v>
      </c>
      <c r="K1050" t="s">
        <v>8538</v>
      </c>
      <c r="L1050" t="s">
        <v>8539</v>
      </c>
      <c r="M1050" t="s">
        <v>8540</v>
      </c>
      <c r="N1050" t="s">
        <v>8541</v>
      </c>
      <c r="O1050" t="s">
        <v>8542</v>
      </c>
      <c r="P1050" t="s">
        <v>8543</v>
      </c>
      <c r="Q1050" t="str">
        <f>IF(amazon[[#This Row],[Discount_Percentage]] &gt;= 50, "Yes", "No")</f>
        <v>No</v>
      </c>
      <c r="R1050" s="3">
        <f>amazon[[#This Row],[Actual_Price]]*amazon[[#This Row],[Rating_Count]]</f>
        <v>7663</v>
      </c>
      <c r="S1050" s="7">
        <f>IF(amazon[[#This Row],[Discount_Percentage]]&gt;=0.5, 1,0)</f>
        <v>0</v>
      </c>
      <c r="T1050" s="1" t="str">
        <f>IF(amazon[[#This Row],[Discounted_Price]]&lt;200, "₹200", IF(amazon[[#This Row],[Discounted_Price]]&lt;= 500, "₹200–₹500", "&gt;₹500"))</f>
        <v>₹200</v>
      </c>
      <c r="U1050" s="3">
        <f>amazon[[#This Row],[Rating]]*amazon[[#This Row],[Rating_Count]]</f>
        <v>388</v>
      </c>
      <c r="V105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50">
        <f>IF(amazon[[#This Row],[Rating_Count]]&lt;1000,1, 0)</f>
        <v>1</v>
      </c>
      <c r="X1050" s="3">
        <f>VALUE(amazon[[#This Row],[Rating]]*amazon[[#This Row],[Rating_Count]])</f>
        <v>388</v>
      </c>
    </row>
    <row r="1051" spans="1:24" x14ac:dyDescent="0.2">
      <c r="A1051" t="s">
        <v>8544</v>
      </c>
      <c r="B1051" t="s">
        <v>11782</v>
      </c>
      <c r="C1051" t="s">
        <v>11250</v>
      </c>
      <c r="D1051" s="2">
        <v>6990</v>
      </c>
      <c r="E1051" s="2">
        <v>14290</v>
      </c>
      <c r="F1051" s="2">
        <v>0.51</v>
      </c>
      <c r="G1051" s="2">
        <v>4.4000000000000004</v>
      </c>
      <c r="H1051" s="3">
        <v>1771</v>
      </c>
      <c r="I1051" t="s">
        <v>8545</v>
      </c>
      <c r="J1051" t="s">
        <v>8546</v>
      </c>
      <c r="K1051" t="s">
        <v>8547</v>
      </c>
      <c r="L1051" t="s">
        <v>8548</v>
      </c>
      <c r="M1051" t="s">
        <v>8549</v>
      </c>
      <c r="N1051" t="s">
        <v>8550</v>
      </c>
      <c r="O1051" t="s">
        <v>8551</v>
      </c>
      <c r="P1051" t="s">
        <v>8552</v>
      </c>
      <c r="Q1051" t="str">
        <f>IF(amazon[[#This Row],[Discount_Percentage]] &gt;= 50, "Yes", "No")</f>
        <v>No</v>
      </c>
      <c r="R1051" s="3">
        <f>amazon[[#This Row],[Actual_Price]]*amazon[[#This Row],[Rating_Count]]</f>
        <v>25307590</v>
      </c>
      <c r="S1051" s="7">
        <f>IF(amazon[[#This Row],[Discount_Percentage]]&gt;=0.5, 1,0)</f>
        <v>1</v>
      </c>
      <c r="T1051" s="1" t="str">
        <f>IF(amazon[[#This Row],[Discounted_Price]]&lt;200, "₹200", IF(amazon[[#This Row],[Discounted_Price]]&lt;= 500, "₹200–₹500", "&gt;₹500"))</f>
        <v>&gt;₹500</v>
      </c>
      <c r="U1051" s="3">
        <f>amazon[[#This Row],[Rating]]*amazon[[#This Row],[Rating_Count]]</f>
        <v>7792.4000000000005</v>
      </c>
      <c r="V105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51">
        <f>IF(amazon[[#This Row],[Rating_Count]]&lt;1000,1, 0)</f>
        <v>0</v>
      </c>
      <c r="X1051" s="3">
        <f>VALUE(amazon[[#This Row],[Rating]]*amazon[[#This Row],[Rating_Count]])</f>
        <v>7792.4000000000005</v>
      </c>
    </row>
    <row r="1052" spans="1:24" x14ac:dyDescent="0.2">
      <c r="A1052" t="s">
        <v>8553</v>
      </c>
      <c r="B1052" t="s">
        <v>11776</v>
      </c>
      <c r="C1052" t="s">
        <v>11250</v>
      </c>
      <c r="D1052" s="2">
        <v>2698</v>
      </c>
      <c r="E1052" s="2">
        <v>3945</v>
      </c>
      <c r="F1052" s="2">
        <v>0.32</v>
      </c>
      <c r="G1052" s="2">
        <v>4</v>
      </c>
      <c r="H1052" s="3">
        <v>15034</v>
      </c>
      <c r="I1052" t="s">
        <v>8554</v>
      </c>
      <c r="J1052" t="s">
        <v>8555</v>
      </c>
      <c r="K1052" t="s">
        <v>8556</v>
      </c>
      <c r="L1052" t="s">
        <v>8557</v>
      </c>
      <c r="M1052" t="s">
        <v>8558</v>
      </c>
      <c r="N1052" t="s">
        <v>8559</v>
      </c>
      <c r="O1052" t="s">
        <v>8560</v>
      </c>
      <c r="P1052" t="s">
        <v>8561</v>
      </c>
      <c r="Q1052" t="str">
        <f>IF(amazon[[#This Row],[Discount_Percentage]] &gt;= 50, "Yes", "No")</f>
        <v>No</v>
      </c>
      <c r="R1052" s="3">
        <f>amazon[[#This Row],[Actual_Price]]*amazon[[#This Row],[Rating_Count]]</f>
        <v>59309130</v>
      </c>
      <c r="S1052" s="7">
        <f>IF(amazon[[#This Row],[Discount_Percentage]]&gt;=0.5, 1,0)</f>
        <v>0</v>
      </c>
      <c r="T1052" s="1" t="str">
        <f>IF(amazon[[#This Row],[Discounted_Price]]&lt;200, "₹200", IF(amazon[[#This Row],[Discounted_Price]]&lt;= 500, "₹200–₹500", "&gt;₹500"))</f>
        <v>&gt;₹500</v>
      </c>
      <c r="U1052" s="3">
        <f>amazon[[#This Row],[Rating]]*amazon[[#This Row],[Rating_Count]]</f>
        <v>60136</v>
      </c>
      <c r="V105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52">
        <f>IF(amazon[[#This Row],[Rating_Count]]&lt;1000,1, 0)</f>
        <v>0</v>
      </c>
      <c r="X1052" s="3">
        <f>VALUE(amazon[[#This Row],[Rating]]*amazon[[#This Row],[Rating_Count]])</f>
        <v>60136</v>
      </c>
    </row>
    <row r="1053" spans="1:24" x14ac:dyDescent="0.2">
      <c r="A1053" t="s">
        <v>8562</v>
      </c>
      <c r="B1053" t="s">
        <v>11875</v>
      </c>
      <c r="C1053" t="s">
        <v>11250</v>
      </c>
      <c r="D1053" s="2">
        <v>3199</v>
      </c>
      <c r="E1053" s="2">
        <v>5999</v>
      </c>
      <c r="F1053" s="2">
        <v>0.47</v>
      </c>
      <c r="G1053" s="2">
        <v>4</v>
      </c>
      <c r="H1053" s="3">
        <v>3242</v>
      </c>
      <c r="I1053" t="s">
        <v>8563</v>
      </c>
      <c r="J1053" t="s">
        <v>8564</v>
      </c>
      <c r="K1053" t="s">
        <v>8565</v>
      </c>
      <c r="L1053" t="s">
        <v>8566</v>
      </c>
      <c r="M1053" t="s">
        <v>8567</v>
      </c>
      <c r="N1053" t="s">
        <v>8568</v>
      </c>
      <c r="O1053" t="s">
        <v>8569</v>
      </c>
      <c r="P1053" t="s">
        <v>8570</v>
      </c>
      <c r="Q1053" t="str">
        <f>IF(amazon[[#This Row],[Discount_Percentage]] &gt;= 50, "Yes", "No")</f>
        <v>No</v>
      </c>
      <c r="R1053" s="3">
        <f>amazon[[#This Row],[Actual_Price]]*amazon[[#This Row],[Rating_Count]]</f>
        <v>19448758</v>
      </c>
      <c r="S1053" s="7">
        <f>IF(amazon[[#This Row],[Discount_Percentage]]&gt;=0.5, 1,0)</f>
        <v>0</v>
      </c>
      <c r="T1053" s="1" t="str">
        <f>IF(amazon[[#This Row],[Discounted_Price]]&lt;200, "₹200", IF(amazon[[#This Row],[Discounted_Price]]&lt;= 500, "₹200–₹500", "&gt;₹500"))</f>
        <v>&gt;₹500</v>
      </c>
      <c r="U1053" s="3">
        <f>amazon[[#This Row],[Rating]]*amazon[[#This Row],[Rating_Count]]</f>
        <v>12968</v>
      </c>
      <c r="V105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53">
        <f>IF(amazon[[#This Row],[Rating_Count]]&lt;1000,1, 0)</f>
        <v>0</v>
      </c>
      <c r="X1053" s="3">
        <f>VALUE(amazon[[#This Row],[Rating]]*amazon[[#This Row],[Rating_Count]])</f>
        <v>12968</v>
      </c>
    </row>
    <row r="1054" spans="1:24" x14ac:dyDescent="0.2">
      <c r="A1054" t="s">
        <v>8571</v>
      </c>
      <c r="B1054" t="s">
        <v>11876</v>
      </c>
      <c r="C1054" t="s">
        <v>11250</v>
      </c>
      <c r="D1054" s="2">
        <v>1199</v>
      </c>
      <c r="E1054" s="2">
        <v>1950</v>
      </c>
      <c r="F1054" s="2">
        <v>0.39</v>
      </c>
      <c r="G1054" s="2">
        <v>3.9</v>
      </c>
      <c r="H1054" s="3">
        <v>2832</v>
      </c>
      <c r="I1054" t="s">
        <v>8572</v>
      </c>
      <c r="J1054" t="s">
        <v>8573</v>
      </c>
      <c r="K1054" t="s">
        <v>8574</v>
      </c>
      <c r="L1054" t="s">
        <v>8575</v>
      </c>
      <c r="M1054" t="s">
        <v>8576</v>
      </c>
      <c r="N1054" t="s">
        <v>8577</v>
      </c>
      <c r="O1054" t="s">
        <v>8578</v>
      </c>
      <c r="P1054" t="s">
        <v>8579</v>
      </c>
      <c r="Q1054" t="str">
        <f>IF(amazon[[#This Row],[Discount_Percentage]] &gt;= 50, "Yes", "No")</f>
        <v>No</v>
      </c>
      <c r="R1054" s="3">
        <f>amazon[[#This Row],[Actual_Price]]*amazon[[#This Row],[Rating_Count]]</f>
        <v>5522400</v>
      </c>
      <c r="S1054" s="7">
        <f>IF(amazon[[#This Row],[Discount_Percentage]]&gt;=0.5, 1,0)</f>
        <v>0</v>
      </c>
      <c r="T1054" s="1" t="str">
        <f>IF(amazon[[#This Row],[Discounted_Price]]&lt;200, "₹200", IF(amazon[[#This Row],[Discounted_Price]]&lt;= 500, "₹200–₹500", "&gt;₹500"))</f>
        <v>&gt;₹500</v>
      </c>
      <c r="U1054" s="3">
        <f>amazon[[#This Row],[Rating]]*amazon[[#This Row],[Rating_Count]]</f>
        <v>11044.8</v>
      </c>
      <c r="V105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54">
        <f>IF(amazon[[#This Row],[Rating_Count]]&lt;1000,1, 0)</f>
        <v>0</v>
      </c>
      <c r="X1054" s="3">
        <f>VALUE(amazon[[#This Row],[Rating]]*amazon[[#This Row],[Rating_Count]])</f>
        <v>11044.8</v>
      </c>
    </row>
    <row r="1055" spans="1:24" x14ac:dyDescent="0.2">
      <c r="A1055" t="s">
        <v>8580</v>
      </c>
      <c r="B1055" t="s">
        <v>11877</v>
      </c>
      <c r="C1055" t="s">
        <v>11250</v>
      </c>
      <c r="D1055" s="2">
        <v>1414</v>
      </c>
      <c r="E1055" s="2">
        <v>2799</v>
      </c>
      <c r="F1055" s="2">
        <v>0.49</v>
      </c>
      <c r="G1055" s="2">
        <v>4</v>
      </c>
      <c r="H1055" s="3">
        <v>1498</v>
      </c>
      <c r="I1055" t="s">
        <v>8581</v>
      </c>
      <c r="J1055" t="s">
        <v>8582</v>
      </c>
      <c r="K1055" t="s">
        <v>8583</v>
      </c>
      <c r="L1055" t="s">
        <v>8584</v>
      </c>
      <c r="M1055" t="s">
        <v>8585</v>
      </c>
      <c r="N1055" t="s">
        <v>8586</v>
      </c>
      <c r="O1055" t="s">
        <v>8587</v>
      </c>
      <c r="P1055" t="s">
        <v>8588</v>
      </c>
      <c r="Q1055" t="str">
        <f>IF(amazon[[#This Row],[Discount_Percentage]] &gt;= 50, "Yes", "No")</f>
        <v>No</v>
      </c>
      <c r="R1055" s="3">
        <f>amazon[[#This Row],[Actual_Price]]*amazon[[#This Row],[Rating_Count]]</f>
        <v>4192902</v>
      </c>
      <c r="S1055" s="7">
        <f>IF(amazon[[#This Row],[Discount_Percentage]]&gt;=0.5, 1,0)</f>
        <v>0</v>
      </c>
      <c r="T1055" s="1" t="str">
        <f>IF(amazon[[#This Row],[Discounted_Price]]&lt;200, "₹200", IF(amazon[[#This Row],[Discounted_Price]]&lt;= 500, "₹200–₹500", "&gt;₹500"))</f>
        <v>&gt;₹500</v>
      </c>
      <c r="U1055" s="3">
        <f>amazon[[#This Row],[Rating]]*amazon[[#This Row],[Rating_Count]]</f>
        <v>5992</v>
      </c>
      <c r="V105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55">
        <f>IF(amazon[[#This Row],[Rating_Count]]&lt;1000,1, 0)</f>
        <v>0</v>
      </c>
      <c r="X1055" s="3">
        <f>VALUE(amazon[[#This Row],[Rating]]*amazon[[#This Row],[Rating_Count]])</f>
        <v>5992</v>
      </c>
    </row>
    <row r="1056" spans="1:24" x14ac:dyDescent="0.2">
      <c r="A1056" t="s">
        <v>8589</v>
      </c>
      <c r="B1056" t="s">
        <v>11878</v>
      </c>
      <c r="C1056" t="s">
        <v>11250</v>
      </c>
      <c r="D1056" s="2">
        <v>999</v>
      </c>
      <c r="E1056" s="2">
        <v>1950</v>
      </c>
      <c r="F1056" s="2">
        <v>0.49</v>
      </c>
      <c r="G1056" s="2">
        <v>3.8</v>
      </c>
      <c r="H1056" s="3">
        <v>305</v>
      </c>
      <c r="I1056" t="s">
        <v>8590</v>
      </c>
      <c r="J1056" t="s">
        <v>8591</v>
      </c>
      <c r="K1056" t="s">
        <v>8592</v>
      </c>
      <c r="L1056" t="s">
        <v>8593</v>
      </c>
      <c r="M1056" t="s">
        <v>8594</v>
      </c>
      <c r="N1056" t="s">
        <v>8595</v>
      </c>
      <c r="O1056" t="s">
        <v>8596</v>
      </c>
      <c r="P1056" t="s">
        <v>8597</v>
      </c>
      <c r="Q1056" t="str">
        <f>IF(amazon[[#This Row],[Discount_Percentage]] &gt;= 50, "Yes", "No")</f>
        <v>No</v>
      </c>
      <c r="R1056" s="3">
        <f>amazon[[#This Row],[Actual_Price]]*amazon[[#This Row],[Rating_Count]]</f>
        <v>594750</v>
      </c>
      <c r="S1056" s="7">
        <f>IF(amazon[[#This Row],[Discount_Percentage]]&gt;=0.5, 1,0)</f>
        <v>0</v>
      </c>
      <c r="T1056" s="1" t="str">
        <f>IF(amazon[[#This Row],[Discounted_Price]]&lt;200, "₹200", IF(amazon[[#This Row],[Discounted_Price]]&lt;= 500, "₹200–₹500", "&gt;₹500"))</f>
        <v>&gt;₹500</v>
      </c>
      <c r="U1056" s="3">
        <f>amazon[[#This Row],[Rating]]*amazon[[#This Row],[Rating_Count]]</f>
        <v>1159</v>
      </c>
      <c r="V105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56">
        <f>IF(amazon[[#This Row],[Rating_Count]]&lt;1000,1, 0)</f>
        <v>1</v>
      </c>
      <c r="X1056" s="3">
        <f>VALUE(amazon[[#This Row],[Rating]]*amazon[[#This Row],[Rating_Count]])</f>
        <v>1159</v>
      </c>
    </row>
    <row r="1057" spans="1:24" x14ac:dyDescent="0.2">
      <c r="A1057" t="s">
        <v>8598</v>
      </c>
      <c r="B1057" t="s">
        <v>11825</v>
      </c>
      <c r="C1057" t="s">
        <v>11250</v>
      </c>
      <c r="D1057" s="2">
        <v>5999</v>
      </c>
      <c r="E1057" s="2">
        <v>9999</v>
      </c>
      <c r="F1057" s="2">
        <v>0.4</v>
      </c>
      <c r="G1057" s="2">
        <v>4.2</v>
      </c>
      <c r="H1057" s="3">
        <v>1191</v>
      </c>
      <c r="I1057" t="s">
        <v>8599</v>
      </c>
      <c r="J1057" t="s">
        <v>8600</v>
      </c>
      <c r="K1057" t="s">
        <v>8601</v>
      </c>
      <c r="L1057" t="s">
        <v>8602</v>
      </c>
      <c r="M1057" t="s">
        <v>8603</v>
      </c>
      <c r="N1057" t="s">
        <v>8604</v>
      </c>
      <c r="O1057" t="s">
        <v>8605</v>
      </c>
      <c r="P1057" t="s">
        <v>8606</v>
      </c>
      <c r="Q1057" t="str">
        <f>IF(amazon[[#This Row],[Discount_Percentage]] &gt;= 50, "Yes", "No")</f>
        <v>No</v>
      </c>
      <c r="R1057" s="3">
        <f>amazon[[#This Row],[Actual_Price]]*amazon[[#This Row],[Rating_Count]]</f>
        <v>11908809</v>
      </c>
      <c r="S1057" s="7">
        <f>IF(amazon[[#This Row],[Discount_Percentage]]&gt;=0.5, 1,0)</f>
        <v>0</v>
      </c>
      <c r="T1057" s="1" t="str">
        <f>IF(amazon[[#This Row],[Discounted_Price]]&lt;200, "₹200", IF(amazon[[#This Row],[Discounted_Price]]&lt;= 500, "₹200–₹500", "&gt;₹500"))</f>
        <v>&gt;₹500</v>
      </c>
      <c r="U1057" s="3">
        <f>amazon[[#This Row],[Rating]]*amazon[[#This Row],[Rating_Count]]</f>
        <v>5002.2</v>
      </c>
      <c r="V105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57">
        <f>IF(amazon[[#This Row],[Rating_Count]]&lt;1000,1, 0)</f>
        <v>0</v>
      </c>
      <c r="X1057" s="3">
        <f>VALUE(amazon[[#This Row],[Rating]]*amazon[[#This Row],[Rating_Count]])</f>
        <v>5002.2</v>
      </c>
    </row>
    <row r="1058" spans="1:24" x14ac:dyDescent="0.2">
      <c r="A1058" t="s">
        <v>8607</v>
      </c>
      <c r="B1058" t="s">
        <v>11879</v>
      </c>
      <c r="C1058" t="s">
        <v>11250</v>
      </c>
      <c r="D1058" s="2">
        <v>9970</v>
      </c>
      <c r="E1058" s="2">
        <v>12999</v>
      </c>
      <c r="F1058" s="2">
        <v>0.23</v>
      </c>
      <c r="G1058" s="2">
        <v>4.3</v>
      </c>
      <c r="H1058" s="3">
        <v>4049</v>
      </c>
      <c r="I1058" t="s">
        <v>8608</v>
      </c>
      <c r="J1058" t="s">
        <v>8609</v>
      </c>
      <c r="K1058" t="s">
        <v>8610</v>
      </c>
      <c r="L1058" t="s">
        <v>8611</v>
      </c>
      <c r="M1058" t="s">
        <v>8612</v>
      </c>
      <c r="N1058" t="s">
        <v>8613</v>
      </c>
      <c r="O1058" t="s">
        <v>8614</v>
      </c>
      <c r="P1058" t="s">
        <v>8615</v>
      </c>
      <c r="Q1058" t="str">
        <f>IF(amazon[[#This Row],[Discount_Percentage]] &gt;= 50, "Yes", "No")</f>
        <v>No</v>
      </c>
      <c r="R1058" s="3">
        <f>amazon[[#This Row],[Actual_Price]]*amazon[[#This Row],[Rating_Count]]</f>
        <v>52632951</v>
      </c>
      <c r="S1058" s="7">
        <f>IF(amazon[[#This Row],[Discount_Percentage]]&gt;=0.5, 1,0)</f>
        <v>0</v>
      </c>
      <c r="T1058" s="1" t="str">
        <f>IF(amazon[[#This Row],[Discounted_Price]]&lt;200, "₹200", IF(amazon[[#This Row],[Discounted_Price]]&lt;= 500, "₹200–₹500", "&gt;₹500"))</f>
        <v>&gt;₹500</v>
      </c>
      <c r="U1058" s="3">
        <f>amazon[[#This Row],[Rating]]*amazon[[#This Row],[Rating_Count]]</f>
        <v>17410.7</v>
      </c>
      <c r="V105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58">
        <f>IF(amazon[[#This Row],[Rating_Count]]&lt;1000,1, 0)</f>
        <v>0</v>
      </c>
      <c r="X1058" s="3">
        <f>VALUE(amazon[[#This Row],[Rating]]*amazon[[#This Row],[Rating_Count]])</f>
        <v>17410.7</v>
      </c>
    </row>
    <row r="1059" spans="1:24" x14ac:dyDescent="0.2">
      <c r="A1059" t="s">
        <v>8616</v>
      </c>
      <c r="B1059" t="s">
        <v>11880</v>
      </c>
      <c r="C1059" t="s">
        <v>11250</v>
      </c>
      <c r="D1059" s="2">
        <v>698</v>
      </c>
      <c r="E1059" s="2">
        <v>699</v>
      </c>
      <c r="F1059" s="2">
        <v>0</v>
      </c>
      <c r="G1059" s="2">
        <v>4.2</v>
      </c>
      <c r="H1059" s="3">
        <v>3160</v>
      </c>
      <c r="I1059" t="s">
        <v>8617</v>
      </c>
      <c r="J1059" t="s">
        <v>8618</v>
      </c>
      <c r="K1059" t="s">
        <v>8619</v>
      </c>
      <c r="L1059" t="s">
        <v>8620</v>
      </c>
      <c r="M1059" t="s">
        <v>8621</v>
      </c>
      <c r="N1059" t="s">
        <v>8622</v>
      </c>
      <c r="O1059" t="s">
        <v>8623</v>
      </c>
      <c r="P1059" t="s">
        <v>8624</v>
      </c>
      <c r="Q1059" t="str">
        <f>IF(amazon[[#This Row],[Discount_Percentage]] &gt;= 50, "Yes", "No")</f>
        <v>No</v>
      </c>
      <c r="R1059" s="3">
        <f>amazon[[#This Row],[Actual_Price]]*amazon[[#This Row],[Rating_Count]]</f>
        <v>2208840</v>
      </c>
      <c r="S1059" s="7">
        <f>IF(amazon[[#This Row],[Discount_Percentage]]&gt;=0.5, 1,0)</f>
        <v>0</v>
      </c>
      <c r="T1059" s="1" t="str">
        <f>IF(amazon[[#This Row],[Discounted_Price]]&lt;200, "₹200", IF(amazon[[#This Row],[Discounted_Price]]&lt;= 500, "₹200–₹500", "&gt;₹500"))</f>
        <v>&gt;₹500</v>
      </c>
      <c r="U1059" s="3">
        <f>amazon[[#This Row],[Rating]]*amazon[[#This Row],[Rating_Count]]</f>
        <v>13272</v>
      </c>
      <c r="V105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59">
        <f>IF(amazon[[#This Row],[Rating_Count]]&lt;1000,1, 0)</f>
        <v>0</v>
      </c>
      <c r="X1059" s="3">
        <f>VALUE(amazon[[#This Row],[Rating]]*amazon[[#This Row],[Rating_Count]])</f>
        <v>13272</v>
      </c>
    </row>
    <row r="1060" spans="1:24" x14ac:dyDescent="0.2">
      <c r="A1060" t="s">
        <v>8625</v>
      </c>
      <c r="B1060" t="s">
        <v>11881</v>
      </c>
      <c r="C1060" t="s">
        <v>11250</v>
      </c>
      <c r="D1060" s="2">
        <v>2199</v>
      </c>
      <c r="E1060" s="2">
        <v>3190</v>
      </c>
      <c r="F1060" s="2">
        <v>0.31</v>
      </c>
      <c r="G1060" s="2">
        <v>4.3</v>
      </c>
      <c r="H1060" s="3">
        <v>9650</v>
      </c>
      <c r="I1060" t="s">
        <v>8626</v>
      </c>
      <c r="J1060" t="s">
        <v>8627</v>
      </c>
      <c r="K1060" t="s">
        <v>8628</v>
      </c>
      <c r="L1060" t="s">
        <v>8629</v>
      </c>
      <c r="M1060" t="s">
        <v>8630</v>
      </c>
      <c r="N1060" t="s">
        <v>8631</v>
      </c>
      <c r="O1060" t="s">
        <v>8632</v>
      </c>
      <c r="P1060" t="s">
        <v>8633</v>
      </c>
      <c r="Q1060" t="str">
        <f>IF(amazon[[#This Row],[Discount_Percentage]] &gt;= 50, "Yes", "No")</f>
        <v>No</v>
      </c>
      <c r="R1060" s="3">
        <f>amazon[[#This Row],[Actual_Price]]*amazon[[#This Row],[Rating_Count]]</f>
        <v>30783500</v>
      </c>
      <c r="S1060" s="7">
        <f>IF(amazon[[#This Row],[Discount_Percentage]]&gt;=0.5, 1,0)</f>
        <v>0</v>
      </c>
      <c r="T1060" s="1" t="str">
        <f>IF(amazon[[#This Row],[Discounted_Price]]&lt;200, "₹200", IF(amazon[[#This Row],[Discounted_Price]]&lt;= 500, "₹200–₹500", "&gt;₹500"))</f>
        <v>&gt;₹500</v>
      </c>
      <c r="U1060" s="3">
        <f>amazon[[#This Row],[Rating]]*amazon[[#This Row],[Rating_Count]]</f>
        <v>41495</v>
      </c>
      <c r="V106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60">
        <f>IF(amazon[[#This Row],[Rating_Count]]&lt;1000,1, 0)</f>
        <v>0</v>
      </c>
      <c r="X1060" s="3">
        <f>VALUE(amazon[[#This Row],[Rating]]*amazon[[#This Row],[Rating_Count]])</f>
        <v>41495</v>
      </c>
    </row>
    <row r="1061" spans="1:24" x14ac:dyDescent="0.2">
      <c r="A1061" t="s">
        <v>8634</v>
      </c>
      <c r="B1061" t="s">
        <v>11795</v>
      </c>
      <c r="C1061" t="s">
        <v>11250</v>
      </c>
      <c r="D1061" s="2">
        <v>320</v>
      </c>
      <c r="E1061" s="2">
        <v>799</v>
      </c>
      <c r="F1061" s="2">
        <v>0.6</v>
      </c>
      <c r="G1061" s="2">
        <v>4.2</v>
      </c>
      <c r="H1061" s="3">
        <v>3846</v>
      </c>
      <c r="I1061" t="s">
        <v>8635</v>
      </c>
      <c r="J1061" t="s">
        <v>8636</v>
      </c>
      <c r="K1061" t="s">
        <v>8637</v>
      </c>
      <c r="L1061" t="s">
        <v>8638</v>
      </c>
      <c r="M1061" t="s">
        <v>8639</v>
      </c>
      <c r="N1061" t="s">
        <v>8640</v>
      </c>
      <c r="O1061" t="s">
        <v>8641</v>
      </c>
      <c r="P1061" t="s">
        <v>8642</v>
      </c>
      <c r="Q1061" t="str">
        <f>IF(amazon[[#This Row],[Discount_Percentage]] &gt;= 50, "Yes", "No")</f>
        <v>No</v>
      </c>
      <c r="R1061" s="3">
        <f>amazon[[#This Row],[Actual_Price]]*amazon[[#This Row],[Rating_Count]]</f>
        <v>3072954</v>
      </c>
      <c r="S1061" s="7">
        <f>IF(amazon[[#This Row],[Discount_Percentage]]&gt;=0.5, 1,0)</f>
        <v>1</v>
      </c>
      <c r="T1061" s="1" t="str">
        <f>IF(amazon[[#This Row],[Discounted_Price]]&lt;200, "₹200", IF(amazon[[#This Row],[Discounted_Price]]&lt;= 500, "₹200–₹500", "&gt;₹500"))</f>
        <v>₹200–₹500</v>
      </c>
      <c r="U1061" s="3">
        <f>amazon[[#This Row],[Rating]]*amazon[[#This Row],[Rating_Count]]</f>
        <v>16153.2</v>
      </c>
      <c r="V106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61">
        <f>IF(amazon[[#This Row],[Rating_Count]]&lt;1000,1, 0)</f>
        <v>0</v>
      </c>
      <c r="X1061" s="3">
        <f>VALUE(amazon[[#This Row],[Rating]]*amazon[[#This Row],[Rating_Count]])</f>
        <v>16153.2</v>
      </c>
    </row>
    <row r="1062" spans="1:24" x14ac:dyDescent="0.2">
      <c r="A1062" t="s">
        <v>8643</v>
      </c>
      <c r="B1062" t="s">
        <v>11882</v>
      </c>
      <c r="C1062" t="s">
        <v>11250</v>
      </c>
      <c r="D1062" s="2">
        <v>298</v>
      </c>
      <c r="E1062" s="2">
        <v>499</v>
      </c>
      <c r="F1062" s="2">
        <v>0.4</v>
      </c>
      <c r="G1062" s="2">
        <v>4.4000000000000004</v>
      </c>
      <c r="H1062" s="3">
        <v>290</v>
      </c>
      <c r="I1062" t="s">
        <v>8644</v>
      </c>
      <c r="J1062" t="s">
        <v>8645</v>
      </c>
      <c r="K1062" t="s">
        <v>8646</v>
      </c>
      <c r="L1062" t="s">
        <v>8647</v>
      </c>
      <c r="M1062" t="s">
        <v>8648</v>
      </c>
      <c r="N1062" t="s">
        <v>8649</v>
      </c>
      <c r="O1062" t="s">
        <v>8650</v>
      </c>
      <c r="P1062" t="s">
        <v>8651</v>
      </c>
      <c r="Q1062" t="str">
        <f>IF(amazon[[#This Row],[Discount_Percentage]] &gt;= 50, "Yes", "No")</f>
        <v>No</v>
      </c>
      <c r="R1062" s="3">
        <f>amazon[[#This Row],[Actual_Price]]*amazon[[#This Row],[Rating_Count]]</f>
        <v>144710</v>
      </c>
      <c r="S1062" s="7">
        <f>IF(amazon[[#This Row],[Discount_Percentage]]&gt;=0.5, 1,0)</f>
        <v>0</v>
      </c>
      <c r="T1062" s="1" t="str">
        <f>IF(amazon[[#This Row],[Discounted_Price]]&lt;200, "₹200", IF(amazon[[#This Row],[Discounted_Price]]&lt;= 500, "₹200–₹500", "&gt;₹500"))</f>
        <v>₹200–₹500</v>
      </c>
      <c r="U1062" s="3">
        <f>amazon[[#This Row],[Rating]]*amazon[[#This Row],[Rating_Count]]</f>
        <v>1276</v>
      </c>
      <c r="V106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62">
        <f>IF(amazon[[#This Row],[Rating_Count]]&lt;1000,1, 0)</f>
        <v>1</v>
      </c>
      <c r="X1062" s="3">
        <f>VALUE(amazon[[#This Row],[Rating]]*amazon[[#This Row],[Rating_Count]])</f>
        <v>1276</v>
      </c>
    </row>
    <row r="1063" spans="1:24" x14ac:dyDescent="0.2">
      <c r="A1063" t="s">
        <v>8652</v>
      </c>
      <c r="B1063" t="s">
        <v>11883</v>
      </c>
      <c r="C1063" t="s">
        <v>11250</v>
      </c>
      <c r="D1063" s="2">
        <v>1199</v>
      </c>
      <c r="E1063" s="2">
        <v>1499</v>
      </c>
      <c r="F1063" s="2">
        <v>0.2</v>
      </c>
      <c r="G1063" s="2">
        <v>3.8</v>
      </c>
      <c r="H1063" s="3">
        <v>2206</v>
      </c>
      <c r="I1063" t="s">
        <v>8653</v>
      </c>
      <c r="J1063" t="s">
        <v>8654</v>
      </c>
      <c r="K1063" t="s">
        <v>8655</v>
      </c>
      <c r="L1063" t="s">
        <v>8656</v>
      </c>
      <c r="M1063" t="s">
        <v>8657</v>
      </c>
      <c r="N1063" t="s">
        <v>8658</v>
      </c>
      <c r="O1063" t="s">
        <v>8659</v>
      </c>
      <c r="P1063" t="s">
        <v>8660</v>
      </c>
      <c r="Q1063" t="str">
        <f>IF(amazon[[#This Row],[Discount_Percentage]] &gt;= 50, "Yes", "No")</f>
        <v>No</v>
      </c>
      <c r="R1063" s="3">
        <f>amazon[[#This Row],[Actual_Price]]*amazon[[#This Row],[Rating_Count]]</f>
        <v>3306794</v>
      </c>
      <c r="S1063" s="7">
        <f>IF(amazon[[#This Row],[Discount_Percentage]]&gt;=0.5, 1,0)</f>
        <v>0</v>
      </c>
      <c r="T1063" s="1" t="str">
        <f>IF(amazon[[#This Row],[Discounted_Price]]&lt;200, "₹200", IF(amazon[[#This Row],[Discounted_Price]]&lt;= 500, "₹200–₹500", "&gt;₹500"))</f>
        <v>&gt;₹500</v>
      </c>
      <c r="U1063" s="3">
        <f>amazon[[#This Row],[Rating]]*amazon[[#This Row],[Rating_Count]]</f>
        <v>8382.7999999999993</v>
      </c>
      <c r="V106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63">
        <f>IF(amazon[[#This Row],[Rating_Count]]&lt;1000,1, 0)</f>
        <v>0</v>
      </c>
      <c r="X1063" s="3">
        <f>VALUE(amazon[[#This Row],[Rating]]*amazon[[#This Row],[Rating_Count]])</f>
        <v>8382.7999999999993</v>
      </c>
    </row>
    <row r="1064" spans="1:24" x14ac:dyDescent="0.2">
      <c r="A1064" t="s">
        <v>8661</v>
      </c>
      <c r="B1064" t="s">
        <v>11884</v>
      </c>
      <c r="C1064" t="s">
        <v>11250</v>
      </c>
      <c r="D1064" s="2">
        <v>1399</v>
      </c>
      <c r="E1064" s="2">
        <v>2660</v>
      </c>
      <c r="F1064" s="2">
        <v>0.47</v>
      </c>
      <c r="G1064" s="2">
        <v>4.0999999999999996</v>
      </c>
      <c r="H1064" s="3">
        <v>9349</v>
      </c>
      <c r="I1064" t="s">
        <v>8662</v>
      </c>
      <c r="J1064" t="s">
        <v>8663</v>
      </c>
      <c r="K1064" t="s">
        <v>8664</v>
      </c>
      <c r="L1064" t="s">
        <v>8665</v>
      </c>
      <c r="M1064" t="s">
        <v>8666</v>
      </c>
      <c r="N1064" t="s">
        <v>8667</v>
      </c>
      <c r="O1064" t="s">
        <v>8668</v>
      </c>
      <c r="P1064" t="s">
        <v>8669</v>
      </c>
      <c r="Q1064" t="str">
        <f>IF(amazon[[#This Row],[Discount_Percentage]] &gt;= 50, "Yes", "No")</f>
        <v>No</v>
      </c>
      <c r="R1064" s="3">
        <f>amazon[[#This Row],[Actual_Price]]*amazon[[#This Row],[Rating_Count]]</f>
        <v>24868340</v>
      </c>
      <c r="S1064" s="7">
        <f>IF(amazon[[#This Row],[Discount_Percentage]]&gt;=0.5, 1,0)</f>
        <v>0</v>
      </c>
      <c r="T1064" s="1" t="str">
        <f>IF(amazon[[#This Row],[Discounted_Price]]&lt;200, "₹200", IF(amazon[[#This Row],[Discounted_Price]]&lt;= 500, "₹200–₹500", "&gt;₹500"))</f>
        <v>&gt;₹500</v>
      </c>
      <c r="U1064" s="3">
        <f>amazon[[#This Row],[Rating]]*amazon[[#This Row],[Rating_Count]]</f>
        <v>38330.899999999994</v>
      </c>
      <c r="V106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64">
        <f>IF(amazon[[#This Row],[Rating_Count]]&lt;1000,1, 0)</f>
        <v>0</v>
      </c>
      <c r="X1064" s="3">
        <f>VALUE(amazon[[#This Row],[Rating]]*amazon[[#This Row],[Rating_Count]])</f>
        <v>38330.899999999994</v>
      </c>
    </row>
    <row r="1065" spans="1:24" x14ac:dyDescent="0.2">
      <c r="A1065" t="s">
        <v>8670</v>
      </c>
      <c r="B1065" t="s">
        <v>11885</v>
      </c>
      <c r="C1065" t="s">
        <v>11250</v>
      </c>
      <c r="D1065" s="2">
        <v>599</v>
      </c>
      <c r="E1065" s="2">
        <v>2799</v>
      </c>
      <c r="F1065" s="2">
        <v>0.79</v>
      </c>
      <c r="G1065" s="2">
        <v>3.9</v>
      </c>
      <c r="H1065" s="3">
        <v>578</v>
      </c>
      <c r="I1065" t="s">
        <v>8671</v>
      </c>
      <c r="J1065" t="s">
        <v>8672</v>
      </c>
      <c r="K1065" t="s">
        <v>8673</v>
      </c>
      <c r="L1065" t="s">
        <v>8674</v>
      </c>
      <c r="M1065" t="s">
        <v>8675</v>
      </c>
      <c r="N1065" t="s">
        <v>8676</v>
      </c>
      <c r="O1065" t="s">
        <v>8677</v>
      </c>
      <c r="P1065" t="s">
        <v>8678</v>
      </c>
      <c r="Q1065" t="str">
        <f>IF(amazon[[#This Row],[Discount_Percentage]] &gt;= 50, "Yes", "No")</f>
        <v>No</v>
      </c>
      <c r="R1065" s="3">
        <f>amazon[[#This Row],[Actual_Price]]*amazon[[#This Row],[Rating_Count]]</f>
        <v>1617822</v>
      </c>
      <c r="S1065" s="7">
        <f>IF(amazon[[#This Row],[Discount_Percentage]]&gt;=0.5, 1,0)</f>
        <v>1</v>
      </c>
      <c r="T1065" s="1" t="str">
        <f>IF(amazon[[#This Row],[Discounted_Price]]&lt;200, "₹200", IF(amazon[[#This Row],[Discounted_Price]]&lt;= 500, "₹200–₹500", "&gt;₹500"))</f>
        <v>&gt;₹500</v>
      </c>
      <c r="U1065" s="3">
        <f>amazon[[#This Row],[Rating]]*amazon[[#This Row],[Rating_Count]]</f>
        <v>2254.1999999999998</v>
      </c>
      <c r="V106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65">
        <f>IF(amazon[[#This Row],[Rating_Count]]&lt;1000,1, 0)</f>
        <v>1</v>
      </c>
      <c r="X1065" s="3">
        <f>VALUE(amazon[[#This Row],[Rating]]*amazon[[#This Row],[Rating_Count]])</f>
        <v>2254.1999999999998</v>
      </c>
    </row>
    <row r="1066" spans="1:24" x14ac:dyDescent="0.2">
      <c r="A1066" t="s">
        <v>8679</v>
      </c>
      <c r="B1066" t="s">
        <v>11886</v>
      </c>
      <c r="C1066" t="s">
        <v>11250</v>
      </c>
      <c r="D1066" s="2">
        <v>1499</v>
      </c>
      <c r="E1066" s="2">
        <v>1499</v>
      </c>
      <c r="F1066" s="2">
        <v>0</v>
      </c>
      <c r="G1066" s="2">
        <v>4.3</v>
      </c>
      <c r="H1066" s="3">
        <v>9331</v>
      </c>
      <c r="I1066" t="s">
        <v>8680</v>
      </c>
      <c r="J1066" t="s">
        <v>8681</v>
      </c>
      <c r="K1066" t="s">
        <v>8682</v>
      </c>
      <c r="L1066" t="s">
        <v>8683</v>
      </c>
      <c r="M1066" t="s">
        <v>8684</v>
      </c>
      <c r="N1066" t="s">
        <v>8685</v>
      </c>
      <c r="O1066" t="s">
        <v>8686</v>
      </c>
      <c r="P1066" t="s">
        <v>8687</v>
      </c>
      <c r="Q1066" t="str">
        <f>IF(amazon[[#This Row],[Discount_Percentage]] &gt;= 50, "Yes", "No")</f>
        <v>No</v>
      </c>
      <c r="R1066" s="3">
        <f>amazon[[#This Row],[Actual_Price]]*amazon[[#This Row],[Rating_Count]]</f>
        <v>13987169</v>
      </c>
      <c r="S1066" s="7">
        <f>IF(amazon[[#This Row],[Discount_Percentage]]&gt;=0.5, 1,0)</f>
        <v>0</v>
      </c>
      <c r="T1066" s="1" t="str">
        <f>IF(amazon[[#This Row],[Discounted_Price]]&lt;200, "₹200", IF(amazon[[#This Row],[Discounted_Price]]&lt;= 500, "₹200–₹500", "&gt;₹500"))</f>
        <v>&gt;₹500</v>
      </c>
      <c r="U1066" s="3">
        <f>amazon[[#This Row],[Rating]]*amazon[[#This Row],[Rating_Count]]</f>
        <v>40123.299999999996</v>
      </c>
      <c r="V106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66">
        <f>IF(amazon[[#This Row],[Rating_Count]]&lt;1000,1, 0)</f>
        <v>0</v>
      </c>
      <c r="X1066" s="3">
        <f>VALUE(amazon[[#This Row],[Rating]]*amazon[[#This Row],[Rating_Count]])</f>
        <v>40123.299999999996</v>
      </c>
    </row>
    <row r="1067" spans="1:24" x14ac:dyDescent="0.2">
      <c r="A1067" t="s">
        <v>8688</v>
      </c>
      <c r="B1067" t="s">
        <v>11887</v>
      </c>
      <c r="C1067" t="s">
        <v>11250</v>
      </c>
      <c r="D1067" s="2">
        <v>14400</v>
      </c>
      <c r="E1067" s="2">
        <v>59900</v>
      </c>
      <c r="F1067" s="2">
        <v>0.76</v>
      </c>
      <c r="G1067" s="2">
        <v>4.4000000000000004</v>
      </c>
      <c r="H1067" s="3">
        <v>3837</v>
      </c>
      <c r="I1067" t="s">
        <v>8689</v>
      </c>
      <c r="J1067" t="s">
        <v>8690</v>
      </c>
      <c r="K1067" t="s">
        <v>8691</v>
      </c>
      <c r="L1067" t="s">
        <v>8692</v>
      </c>
      <c r="M1067" t="s">
        <v>8693</v>
      </c>
      <c r="N1067" t="s">
        <v>8694</v>
      </c>
      <c r="O1067" t="s">
        <v>8695</v>
      </c>
      <c r="P1067" t="s">
        <v>8696</v>
      </c>
      <c r="Q1067" t="str">
        <f>IF(amazon[[#This Row],[Discount_Percentage]] &gt;= 50, "Yes", "No")</f>
        <v>No</v>
      </c>
      <c r="R1067" s="3">
        <f>amazon[[#This Row],[Actual_Price]]*amazon[[#This Row],[Rating_Count]]</f>
        <v>229836300</v>
      </c>
      <c r="S1067" s="7">
        <f>IF(amazon[[#This Row],[Discount_Percentage]]&gt;=0.5, 1,0)</f>
        <v>1</v>
      </c>
      <c r="T1067" s="1" t="str">
        <f>IF(amazon[[#This Row],[Discounted_Price]]&lt;200, "₹200", IF(amazon[[#This Row],[Discounted_Price]]&lt;= 500, "₹200–₹500", "&gt;₹500"))</f>
        <v>&gt;₹500</v>
      </c>
      <c r="U1067" s="3">
        <f>amazon[[#This Row],[Rating]]*amazon[[#This Row],[Rating_Count]]</f>
        <v>16882.800000000003</v>
      </c>
      <c r="V106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67">
        <f>IF(amazon[[#This Row],[Rating_Count]]&lt;1000,1, 0)</f>
        <v>0</v>
      </c>
      <c r="X1067" s="3">
        <f>VALUE(amazon[[#This Row],[Rating]]*amazon[[#This Row],[Rating_Count]])</f>
        <v>16882.800000000003</v>
      </c>
    </row>
    <row r="1068" spans="1:24" x14ac:dyDescent="0.2">
      <c r="A1068" t="s">
        <v>8697</v>
      </c>
      <c r="B1068" t="s">
        <v>11888</v>
      </c>
      <c r="C1068" t="s">
        <v>11250</v>
      </c>
      <c r="D1068" s="2">
        <v>1699</v>
      </c>
      <c r="E1068" s="2">
        <v>1900</v>
      </c>
      <c r="F1068" s="2">
        <v>0.11</v>
      </c>
      <c r="G1068" s="2">
        <v>3.6</v>
      </c>
      <c r="H1068" s="3">
        <v>11456</v>
      </c>
      <c r="I1068" t="s">
        <v>8698</v>
      </c>
      <c r="J1068" t="s">
        <v>8699</v>
      </c>
      <c r="K1068" t="s">
        <v>8700</v>
      </c>
      <c r="L1068" t="s">
        <v>8701</v>
      </c>
      <c r="M1068" t="s">
        <v>8702</v>
      </c>
      <c r="N1068" t="s">
        <v>8703</v>
      </c>
      <c r="O1068" t="s">
        <v>8704</v>
      </c>
      <c r="P1068" t="s">
        <v>8705</v>
      </c>
      <c r="Q1068" t="str">
        <f>IF(amazon[[#This Row],[Discount_Percentage]] &gt;= 50, "Yes", "No")</f>
        <v>No</v>
      </c>
      <c r="R1068" s="3">
        <f>amazon[[#This Row],[Actual_Price]]*amazon[[#This Row],[Rating_Count]]</f>
        <v>21766400</v>
      </c>
      <c r="S1068" s="7">
        <f>IF(amazon[[#This Row],[Discount_Percentage]]&gt;=0.5, 1,0)</f>
        <v>0</v>
      </c>
      <c r="T1068" s="1" t="str">
        <f>IF(amazon[[#This Row],[Discounted_Price]]&lt;200, "₹200", IF(amazon[[#This Row],[Discounted_Price]]&lt;= 500, "₹200–₹500", "&gt;₹500"))</f>
        <v>&gt;₹500</v>
      </c>
      <c r="U1068" s="3">
        <f>amazon[[#This Row],[Rating]]*amazon[[#This Row],[Rating_Count]]</f>
        <v>41241.599999999999</v>
      </c>
      <c r="V106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68">
        <f>IF(amazon[[#This Row],[Rating_Count]]&lt;1000,1, 0)</f>
        <v>0</v>
      </c>
      <c r="X1068" s="3">
        <f>VALUE(amazon[[#This Row],[Rating]]*amazon[[#This Row],[Rating_Count]])</f>
        <v>41241.599999999999</v>
      </c>
    </row>
    <row r="1069" spans="1:24" x14ac:dyDescent="0.2">
      <c r="A1069" t="s">
        <v>8706</v>
      </c>
      <c r="B1069" t="s">
        <v>11889</v>
      </c>
      <c r="C1069" t="s">
        <v>11250</v>
      </c>
      <c r="D1069" s="2">
        <v>649</v>
      </c>
      <c r="E1069" s="2">
        <v>999</v>
      </c>
      <c r="F1069" s="2">
        <v>0.35</v>
      </c>
      <c r="G1069" s="2">
        <v>3.8</v>
      </c>
      <c r="H1069" s="3">
        <v>49</v>
      </c>
      <c r="I1069" t="s">
        <v>8707</v>
      </c>
      <c r="J1069" t="s">
        <v>8708</v>
      </c>
      <c r="K1069" t="s">
        <v>8709</v>
      </c>
      <c r="L1069" t="s">
        <v>8710</v>
      </c>
      <c r="M1069" t="s">
        <v>8711</v>
      </c>
      <c r="N1069" t="s">
        <v>8712</v>
      </c>
      <c r="O1069" t="s">
        <v>8713</v>
      </c>
      <c r="P1069" t="s">
        <v>8714</v>
      </c>
      <c r="Q1069" t="str">
        <f>IF(amazon[[#This Row],[Discount_Percentage]] &gt;= 50, "Yes", "No")</f>
        <v>No</v>
      </c>
      <c r="R1069" s="3">
        <f>amazon[[#This Row],[Actual_Price]]*amazon[[#This Row],[Rating_Count]]</f>
        <v>48951</v>
      </c>
      <c r="S1069" s="7">
        <f>IF(amazon[[#This Row],[Discount_Percentage]]&gt;=0.5, 1,0)</f>
        <v>0</v>
      </c>
      <c r="T1069" s="1" t="str">
        <f>IF(amazon[[#This Row],[Discounted_Price]]&lt;200, "₹200", IF(amazon[[#This Row],[Discounted_Price]]&lt;= 500, "₹200–₹500", "&gt;₹500"))</f>
        <v>&gt;₹500</v>
      </c>
      <c r="U1069" s="3">
        <f>amazon[[#This Row],[Rating]]*amazon[[#This Row],[Rating_Count]]</f>
        <v>186.2</v>
      </c>
      <c r="V106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69">
        <f>IF(amazon[[#This Row],[Rating_Count]]&lt;1000,1, 0)</f>
        <v>1</v>
      </c>
      <c r="X1069" s="3">
        <f>VALUE(amazon[[#This Row],[Rating]]*amazon[[#This Row],[Rating_Count]])</f>
        <v>186.2</v>
      </c>
    </row>
    <row r="1070" spans="1:24" x14ac:dyDescent="0.2">
      <c r="A1070" t="s">
        <v>8715</v>
      </c>
      <c r="B1070" t="s">
        <v>11790</v>
      </c>
      <c r="C1070" t="s">
        <v>11250</v>
      </c>
      <c r="D1070" s="2">
        <v>3249</v>
      </c>
      <c r="E1070" s="2">
        <v>6375</v>
      </c>
      <c r="F1070" s="2">
        <v>0.49</v>
      </c>
      <c r="G1070" s="2">
        <v>4</v>
      </c>
      <c r="H1070" s="3">
        <v>4978</v>
      </c>
      <c r="I1070" t="s">
        <v>8716</v>
      </c>
      <c r="J1070" t="s">
        <v>8717</v>
      </c>
      <c r="K1070" t="s">
        <v>8718</v>
      </c>
      <c r="L1070" t="s">
        <v>8719</v>
      </c>
      <c r="M1070" t="s">
        <v>8720</v>
      </c>
      <c r="N1070" t="s">
        <v>8721</v>
      </c>
      <c r="O1070" t="s">
        <v>8722</v>
      </c>
      <c r="P1070" t="s">
        <v>8723</v>
      </c>
      <c r="Q1070" t="str">
        <f>IF(amazon[[#This Row],[Discount_Percentage]] &gt;= 50, "Yes", "No")</f>
        <v>No</v>
      </c>
      <c r="R1070" s="3">
        <f>amazon[[#This Row],[Actual_Price]]*amazon[[#This Row],[Rating_Count]]</f>
        <v>31734750</v>
      </c>
      <c r="S1070" s="7">
        <f>IF(amazon[[#This Row],[Discount_Percentage]]&gt;=0.5, 1,0)</f>
        <v>0</v>
      </c>
      <c r="T1070" s="1" t="str">
        <f>IF(amazon[[#This Row],[Discounted_Price]]&lt;200, "₹200", IF(amazon[[#This Row],[Discounted_Price]]&lt;= 500, "₹200–₹500", "&gt;₹500"))</f>
        <v>&gt;₹500</v>
      </c>
      <c r="U1070" s="3">
        <f>amazon[[#This Row],[Rating]]*amazon[[#This Row],[Rating_Count]]</f>
        <v>19912</v>
      </c>
      <c r="V107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70">
        <f>IF(amazon[[#This Row],[Rating_Count]]&lt;1000,1, 0)</f>
        <v>0</v>
      </c>
      <c r="X1070" s="3">
        <f>VALUE(amazon[[#This Row],[Rating]]*amazon[[#This Row],[Rating_Count]])</f>
        <v>19912</v>
      </c>
    </row>
    <row r="1071" spans="1:24" x14ac:dyDescent="0.2">
      <c r="A1071" t="s">
        <v>8724</v>
      </c>
      <c r="B1071" t="s">
        <v>11890</v>
      </c>
      <c r="C1071" t="s">
        <v>11250</v>
      </c>
      <c r="D1071" s="2">
        <v>199</v>
      </c>
      <c r="E1071" s="2">
        <v>499</v>
      </c>
      <c r="F1071" s="2">
        <v>0.6</v>
      </c>
      <c r="G1071" s="2">
        <v>4.0999999999999996</v>
      </c>
      <c r="H1071" s="3">
        <v>1996</v>
      </c>
      <c r="I1071" t="s">
        <v>8725</v>
      </c>
      <c r="J1071" t="s">
        <v>8726</v>
      </c>
      <c r="K1071" t="s">
        <v>8727</v>
      </c>
      <c r="L1071" t="s">
        <v>8728</v>
      </c>
      <c r="M1071" t="s">
        <v>8729</v>
      </c>
      <c r="N1071" t="s">
        <v>8730</v>
      </c>
      <c r="O1071" t="s">
        <v>8731</v>
      </c>
      <c r="P1071" t="s">
        <v>8732</v>
      </c>
      <c r="Q1071" t="str">
        <f>IF(amazon[[#This Row],[Discount_Percentage]] &gt;= 50, "Yes", "No")</f>
        <v>No</v>
      </c>
      <c r="R1071" s="3">
        <f>amazon[[#This Row],[Actual_Price]]*amazon[[#This Row],[Rating_Count]]</f>
        <v>996004</v>
      </c>
      <c r="S1071" s="7">
        <f>IF(amazon[[#This Row],[Discount_Percentage]]&gt;=0.5, 1,0)</f>
        <v>1</v>
      </c>
      <c r="T1071" s="1" t="str">
        <f>IF(amazon[[#This Row],[Discounted_Price]]&lt;200, "₹200", IF(amazon[[#This Row],[Discounted_Price]]&lt;= 500, "₹200–₹500", "&gt;₹500"))</f>
        <v>₹200</v>
      </c>
      <c r="U1071" s="3">
        <f>amazon[[#This Row],[Rating]]*amazon[[#This Row],[Rating_Count]]</f>
        <v>8183.5999999999995</v>
      </c>
      <c r="V107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71">
        <f>IF(amazon[[#This Row],[Rating_Count]]&lt;1000,1, 0)</f>
        <v>0</v>
      </c>
      <c r="X1071" s="3">
        <f>VALUE(amazon[[#This Row],[Rating]]*amazon[[#This Row],[Rating_Count]])</f>
        <v>8183.5999999999995</v>
      </c>
    </row>
    <row r="1072" spans="1:24" x14ac:dyDescent="0.2">
      <c r="A1072" t="s">
        <v>8733</v>
      </c>
      <c r="B1072" t="s">
        <v>11891</v>
      </c>
      <c r="C1072" t="s">
        <v>11250</v>
      </c>
      <c r="D1072" s="2">
        <v>1099</v>
      </c>
      <c r="E1072" s="2">
        <v>1899</v>
      </c>
      <c r="F1072" s="2">
        <v>0.42</v>
      </c>
      <c r="G1072" s="2">
        <v>4.3</v>
      </c>
      <c r="H1072" s="3">
        <v>1811</v>
      </c>
      <c r="I1072" t="s">
        <v>8734</v>
      </c>
      <c r="J1072" t="s">
        <v>8735</v>
      </c>
      <c r="K1072" t="s">
        <v>8736</v>
      </c>
      <c r="L1072" t="s">
        <v>8737</v>
      </c>
      <c r="M1072" t="s">
        <v>8738</v>
      </c>
      <c r="N1072" t="s">
        <v>8739</v>
      </c>
      <c r="O1072" t="s">
        <v>8740</v>
      </c>
      <c r="P1072" t="s">
        <v>8741</v>
      </c>
      <c r="Q1072" t="str">
        <f>IF(amazon[[#This Row],[Discount_Percentage]] &gt;= 50, "Yes", "No")</f>
        <v>No</v>
      </c>
      <c r="R1072" s="3">
        <f>amazon[[#This Row],[Actual_Price]]*amazon[[#This Row],[Rating_Count]]</f>
        <v>3439089</v>
      </c>
      <c r="S1072" s="7">
        <f>IF(amazon[[#This Row],[Discount_Percentage]]&gt;=0.5, 1,0)</f>
        <v>0</v>
      </c>
      <c r="T1072" s="1" t="str">
        <f>IF(amazon[[#This Row],[Discounted_Price]]&lt;200, "₹200", IF(amazon[[#This Row],[Discounted_Price]]&lt;= 500, "₹200–₹500", "&gt;₹500"))</f>
        <v>&gt;₹500</v>
      </c>
      <c r="U1072" s="3">
        <f>amazon[[#This Row],[Rating]]*amazon[[#This Row],[Rating_Count]]</f>
        <v>7787.2999999999993</v>
      </c>
      <c r="V107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72">
        <f>IF(amazon[[#This Row],[Rating_Count]]&lt;1000,1, 0)</f>
        <v>0</v>
      </c>
      <c r="X1072" s="3">
        <f>VALUE(amazon[[#This Row],[Rating]]*amazon[[#This Row],[Rating_Count]])</f>
        <v>7787.2999999999993</v>
      </c>
    </row>
    <row r="1073" spans="1:24" x14ac:dyDescent="0.2">
      <c r="A1073" t="s">
        <v>8742</v>
      </c>
      <c r="B1073" t="s">
        <v>11892</v>
      </c>
      <c r="C1073" t="s">
        <v>11250</v>
      </c>
      <c r="D1073" s="2">
        <v>664</v>
      </c>
      <c r="E1073" s="2">
        <v>1490</v>
      </c>
      <c r="F1073" s="2">
        <v>0.55000000000000004</v>
      </c>
      <c r="G1073" s="2">
        <v>4</v>
      </c>
      <c r="H1073" s="3">
        <v>2198</v>
      </c>
      <c r="I1073" t="s">
        <v>8743</v>
      </c>
      <c r="J1073" t="s">
        <v>8744</v>
      </c>
      <c r="K1073" t="s">
        <v>8745</v>
      </c>
      <c r="L1073" t="s">
        <v>8746</v>
      </c>
      <c r="M1073" t="s">
        <v>8747</v>
      </c>
      <c r="N1073" t="s">
        <v>8748</v>
      </c>
      <c r="O1073" t="s">
        <v>8749</v>
      </c>
      <c r="P1073" t="s">
        <v>8750</v>
      </c>
      <c r="Q1073" t="str">
        <f>IF(amazon[[#This Row],[Discount_Percentage]] &gt;= 50, "Yes", "No")</f>
        <v>No</v>
      </c>
      <c r="R1073" s="3">
        <f>amazon[[#This Row],[Actual_Price]]*amazon[[#This Row],[Rating_Count]]</f>
        <v>3275020</v>
      </c>
      <c r="S1073" s="7">
        <f>IF(amazon[[#This Row],[Discount_Percentage]]&gt;=0.5, 1,0)</f>
        <v>1</v>
      </c>
      <c r="T1073" s="1" t="str">
        <f>IF(amazon[[#This Row],[Discounted_Price]]&lt;200, "₹200", IF(amazon[[#This Row],[Discounted_Price]]&lt;= 500, "₹200–₹500", "&gt;₹500"))</f>
        <v>&gt;₹500</v>
      </c>
      <c r="U1073" s="3">
        <f>amazon[[#This Row],[Rating]]*amazon[[#This Row],[Rating_Count]]</f>
        <v>8792</v>
      </c>
      <c r="V107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73">
        <f>IF(amazon[[#This Row],[Rating_Count]]&lt;1000,1, 0)</f>
        <v>0</v>
      </c>
      <c r="X1073" s="3">
        <f>VALUE(amazon[[#This Row],[Rating]]*amazon[[#This Row],[Rating_Count]])</f>
        <v>8792</v>
      </c>
    </row>
    <row r="1074" spans="1:24" x14ac:dyDescent="0.2">
      <c r="A1074" t="s">
        <v>8751</v>
      </c>
      <c r="B1074" t="s">
        <v>11893</v>
      </c>
      <c r="C1074" t="s">
        <v>11250</v>
      </c>
      <c r="D1074" s="2">
        <v>260</v>
      </c>
      <c r="E1074" s="2">
        <v>350</v>
      </c>
      <c r="F1074" s="2">
        <v>0.26</v>
      </c>
      <c r="G1074" s="2">
        <v>3.9</v>
      </c>
      <c r="H1074" s="3">
        <v>13127</v>
      </c>
      <c r="I1074" t="s">
        <v>8752</v>
      </c>
      <c r="J1074" t="s">
        <v>8753</v>
      </c>
      <c r="K1074" t="s">
        <v>8754</v>
      </c>
      <c r="L1074" t="s">
        <v>8755</v>
      </c>
      <c r="M1074" t="s">
        <v>8756</v>
      </c>
      <c r="N1074" t="s">
        <v>8757</v>
      </c>
      <c r="O1074" t="s">
        <v>8758</v>
      </c>
      <c r="P1074" t="s">
        <v>8759</v>
      </c>
      <c r="Q1074" t="str">
        <f>IF(amazon[[#This Row],[Discount_Percentage]] &gt;= 50, "Yes", "No")</f>
        <v>No</v>
      </c>
      <c r="R1074" s="3">
        <f>amazon[[#This Row],[Actual_Price]]*amazon[[#This Row],[Rating_Count]]</f>
        <v>4594450</v>
      </c>
      <c r="S1074" s="7">
        <f>IF(amazon[[#This Row],[Discount_Percentage]]&gt;=0.5, 1,0)</f>
        <v>0</v>
      </c>
      <c r="T1074" s="1" t="str">
        <f>IF(amazon[[#This Row],[Discounted_Price]]&lt;200, "₹200", IF(amazon[[#This Row],[Discounted_Price]]&lt;= 500, "₹200–₹500", "&gt;₹500"))</f>
        <v>₹200–₹500</v>
      </c>
      <c r="U1074" s="3">
        <f>amazon[[#This Row],[Rating]]*amazon[[#This Row],[Rating_Count]]</f>
        <v>51195.299999999996</v>
      </c>
      <c r="V107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74">
        <f>IF(amazon[[#This Row],[Rating_Count]]&lt;1000,1, 0)</f>
        <v>0</v>
      </c>
      <c r="X1074" s="3">
        <f>VALUE(amazon[[#This Row],[Rating]]*amazon[[#This Row],[Rating_Count]])</f>
        <v>51195.299999999996</v>
      </c>
    </row>
    <row r="1075" spans="1:24" x14ac:dyDescent="0.2">
      <c r="A1075" t="s">
        <v>8760</v>
      </c>
      <c r="B1075" t="s">
        <v>11894</v>
      </c>
      <c r="C1075" t="s">
        <v>11250</v>
      </c>
      <c r="D1075" s="2">
        <v>6499</v>
      </c>
      <c r="E1075" s="2">
        <v>8500</v>
      </c>
      <c r="F1075" s="2">
        <v>0.24</v>
      </c>
      <c r="G1075" s="2">
        <v>4.4000000000000004</v>
      </c>
      <c r="H1075" s="3">
        <v>5865</v>
      </c>
      <c r="I1075" t="s">
        <v>8761</v>
      </c>
      <c r="J1075" t="s">
        <v>8762</v>
      </c>
      <c r="K1075" t="s">
        <v>8763</v>
      </c>
      <c r="L1075" t="s">
        <v>8764</v>
      </c>
      <c r="M1075" t="s">
        <v>8765</v>
      </c>
      <c r="N1075" t="s">
        <v>8766</v>
      </c>
      <c r="O1075" t="s">
        <v>8767</v>
      </c>
      <c r="P1075" t="s">
        <v>8768</v>
      </c>
      <c r="Q1075" t="str">
        <f>IF(amazon[[#This Row],[Discount_Percentage]] &gt;= 50, "Yes", "No")</f>
        <v>No</v>
      </c>
      <c r="R1075" s="3">
        <f>amazon[[#This Row],[Actual_Price]]*amazon[[#This Row],[Rating_Count]]</f>
        <v>49852500</v>
      </c>
      <c r="S1075" s="7">
        <f>IF(amazon[[#This Row],[Discount_Percentage]]&gt;=0.5, 1,0)</f>
        <v>0</v>
      </c>
      <c r="T1075" s="1" t="str">
        <f>IF(amazon[[#This Row],[Discounted_Price]]&lt;200, "₹200", IF(amazon[[#This Row],[Discounted_Price]]&lt;= 500, "₹200–₹500", "&gt;₹500"))</f>
        <v>&gt;₹500</v>
      </c>
      <c r="U1075" s="3">
        <f>amazon[[#This Row],[Rating]]*amazon[[#This Row],[Rating_Count]]</f>
        <v>25806.000000000004</v>
      </c>
      <c r="V107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75">
        <f>IF(amazon[[#This Row],[Rating_Count]]&lt;1000,1, 0)</f>
        <v>0</v>
      </c>
      <c r="X1075" s="3">
        <f>VALUE(amazon[[#This Row],[Rating]]*amazon[[#This Row],[Rating_Count]])</f>
        <v>25806.000000000004</v>
      </c>
    </row>
    <row r="1076" spans="1:24" x14ac:dyDescent="0.2">
      <c r="A1076" t="s">
        <v>8769</v>
      </c>
      <c r="B1076" t="s">
        <v>11895</v>
      </c>
      <c r="C1076" t="s">
        <v>11250</v>
      </c>
      <c r="D1076" s="2">
        <v>1484</v>
      </c>
      <c r="E1076" s="2">
        <v>2499</v>
      </c>
      <c r="F1076" s="2">
        <v>0.41</v>
      </c>
      <c r="G1076" s="2">
        <v>3.7</v>
      </c>
      <c r="H1076" s="3">
        <v>1067</v>
      </c>
      <c r="I1076" t="s">
        <v>8770</v>
      </c>
      <c r="J1076" t="s">
        <v>8771</v>
      </c>
      <c r="K1076" t="s">
        <v>8772</v>
      </c>
      <c r="L1076" t="s">
        <v>8773</v>
      </c>
      <c r="M1076" t="s">
        <v>8774</v>
      </c>
      <c r="N1076" t="s">
        <v>8775</v>
      </c>
      <c r="O1076" t="s">
        <v>8776</v>
      </c>
      <c r="P1076" t="s">
        <v>8777</v>
      </c>
      <c r="Q1076" t="str">
        <f>IF(amazon[[#This Row],[Discount_Percentage]] &gt;= 50, "Yes", "No")</f>
        <v>No</v>
      </c>
      <c r="R1076" s="3">
        <f>amazon[[#This Row],[Actual_Price]]*amazon[[#This Row],[Rating_Count]]</f>
        <v>2666433</v>
      </c>
      <c r="S1076" s="7">
        <f>IF(amazon[[#This Row],[Discount_Percentage]]&gt;=0.5, 1,0)</f>
        <v>0</v>
      </c>
      <c r="T1076" s="1" t="str">
        <f>IF(amazon[[#This Row],[Discounted_Price]]&lt;200, "₹200", IF(amazon[[#This Row],[Discounted_Price]]&lt;= 500, "₹200–₹500", "&gt;₹500"))</f>
        <v>&gt;₹500</v>
      </c>
      <c r="U1076" s="3">
        <f>amazon[[#This Row],[Rating]]*amazon[[#This Row],[Rating_Count]]</f>
        <v>3947.9</v>
      </c>
      <c r="V107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76">
        <f>IF(amazon[[#This Row],[Rating_Count]]&lt;1000,1, 0)</f>
        <v>0</v>
      </c>
      <c r="X1076" s="3">
        <f>VALUE(amazon[[#This Row],[Rating]]*amazon[[#This Row],[Rating_Count]])</f>
        <v>3947.9</v>
      </c>
    </row>
    <row r="1077" spans="1:24" x14ac:dyDescent="0.2">
      <c r="A1077" t="s">
        <v>8778</v>
      </c>
      <c r="B1077" t="s">
        <v>11896</v>
      </c>
      <c r="C1077" t="s">
        <v>11250</v>
      </c>
      <c r="D1077" s="2">
        <v>999</v>
      </c>
      <c r="E1077" s="2">
        <v>1560</v>
      </c>
      <c r="F1077" s="2">
        <v>0.36</v>
      </c>
      <c r="G1077" s="2">
        <v>3.6</v>
      </c>
      <c r="H1077" s="3">
        <v>4881</v>
      </c>
      <c r="I1077" t="s">
        <v>8779</v>
      </c>
      <c r="J1077" t="s">
        <v>8780</v>
      </c>
      <c r="K1077" t="s">
        <v>8781</v>
      </c>
      <c r="L1077" t="s">
        <v>8782</v>
      </c>
      <c r="M1077" t="s">
        <v>8783</v>
      </c>
      <c r="N1077" t="s">
        <v>8784</v>
      </c>
      <c r="O1077" t="s">
        <v>8785</v>
      </c>
      <c r="P1077" t="s">
        <v>8786</v>
      </c>
      <c r="Q1077" t="str">
        <f>IF(amazon[[#This Row],[Discount_Percentage]] &gt;= 50, "Yes", "No")</f>
        <v>No</v>
      </c>
      <c r="R1077" s="3">
        <f>amazon[[#This Row],[Actual_Price]]*amazon[[#This Row],[Rating_Count]]</f>
        <v>7614360</v>
      </c>
      <c r="S1077" s="7">
        <f>IF(amazon[[#This Row],[Discount_Percentage]]&gt;=0.5, 1,0)</f>
        <v>0</v>
      </c>
      <c r="T1077" s="1" t="str">
        <f>IF(amazon[[#This Row],[Discounted_Price]]&lt;200, "₹200", IF(amazon[[#This Row],[Discounted_Price]]&lt;= 500, "₹200–₹500", "&gt;₹500"))</f>
        <v>&gt;₹500</v>
      </c>
      <c r="U1077" s="3">
        <f>amazon[[#This Row],[Rating]]*amazon[[#This Row],[Rating_Count]]</f>
        <v>17571.600000000002</v>
      </c>
      <c r="V107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77">
        <f>IF(amazon[[#This Row],[Rating_Count]]&lt;1000,1, 0)</f>
        <v>0</v>
      </c>
      <c r="X1077" s="3">
        <f>VALUE(amazon[[#This Row],[Rating]]*amazon[[#This Row],[Rating_Count]])</f>
        <v>17571.600000000002</v>
      </c>
    </row>
    <row r="1078" spans="1:24" x14ac:dyDescent="0.2">
      <c r="A1078" t="s">
        <v>8787</v>
      </c>
      <c r="B1078" t="s">
        <v>11814</v>
      </c>
      <c r="C1078" t="s">
        <v>11250</v>
      </c>
      <c r="D1078" s="2">
        <v>3299</v>
      </c>
      <c r="E1078" s="2">
        <v>6500</v>
      </c>
      <c r="F1078" s="2">
        <v>0.49</v>
      </c>
      <c r="G1078" s="2">
        <v>3.7</v>
      </c>
      <c r="H1078" s="3">
        <v>11217</v>
      </c>
      <c r="I1078" t="s">
        <v>8788</v>
      </c>
      <c r="J1078" t="s">
        <v>8789</v>
      </c>
      <c r="K1078" t="s">
        <v>8790</v>
      </c>
      <c r="L1078" t="s">
        <v>8791</v>
      </c>
      <c r="M1078" t="s">
        <v>8792</v>
      </c>
      <c r="N1078" t="s">
        <v>8793</v>
      </c>
      <c r="O1078" t="s">
        <v>8794</v>
      </c>
      <c r="P1078" t="s">
        <v>8795</v>
      </c>
      <c r="Q1078" t="str">
        <f>IF(amazon[[#This Row],[Discount_Percentage]] &gt;= 50, "Yes", "No")</f>
        <v>No</v>
      </c>
      <c r="R1078" s="3">
        <f>amazon[[#This Row],[Actual_Price]]*amazon[[#This Row],[Rating_Count]]</f>
        <v>72910500</v>
      </c>
      <c r="S1078" s="7">
        <f>IF(amazon[[#This Row],[Discount_Percentage]]&gt;=0.5, 1,0)</f>
        <v>0</v>
      </c>
      <c r="T1078" s="1" t="str">
        <f>IF(amazon[[#This Row],[Discounted_Price]]&lt;200, "₹200", IF(amazon[[#This Row],[Discounted_Price]]&lt;= 500, "₹200–₹500", "&gt;₹500"))</f>
        <v>&gt;₹500</v>
      </c>
      <c r="U1078" s="3">
        <f>amazon[[#This Row],[Rating]]*amazon[[#This Row],[Rating_Count]]</f>
        <v>41502.9</v>
      </c>
      <c r="V107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78">
        <f>IF(amazon[[#This Row],[Rating_Count]]&lt;1000,1, 0)</f>
        <v>0</v>
      </c>
      <c r="X1078" s="3">
        <f>VALUE(amazon[[#This Row],[Rating]]*amazon[[#This Row],[Rating_Count]])</f>
        <v>41502.9</v>
      </c>
    </row>
    <row r="1079" spans="1:24" x14ac:dyDescent="0.2">
      <c r="A1079" t="s">
        <v>8796</v>
      </c>
      <c r="B1079" t="s">
        <v>11897</v>
      </c>
      <c r="C1079" t="s">
        <v>11250</v>
      </c>
      <c r="D1079" s="2">
        <v>259</v>
      </c>
      <c r="E1079" s="2">
        <v>999</v>
      </c>
      <c r="F1079" s="2">
        <v>0.74</v>
      </c>
      <c r="G1079" s="2">
        <v>4</v>
      </c>
      <c r="H1079" s="3">
        <v>43</v>
      </c>
      <c r="I1079" t="s">
        <v>8797</v>
      </c>
      <c r="J1079" t="s">
        <v>8798</v>
      </c>
      <c r="K1079" t="s">
        <v>8799</v>
      </c>
      <c r="L1079" t="s">
        <v>8800</v>
      </c>
      <c r="M1079" t="s">
        <v>8801</v>
      </c>
      <c r="N1079" t="s">
        <v>8802</v>
      </c>
      <c r="O1079" t="s">
        <v>8803</v>
      </c>
      <c r="P1079" t="s">
        <v>8804</v>
      </c>
      <c r="Q1079" t="str">
        <f>IF(amazon[[#This Row],[Discount_Percentage]] &gt;= 50, "Yes", "No")</f>
        <v>No</v>
      </c>
      <c r="R1079" s="3">
        <f>amazon[[#This Row],[Actual_Price]]*amazon[[#This Row],[Rating_Count]]</f>
        <v>42957</v>
      </c>
      <c r="S1079" s="7">
        <f>IF(amazon[[#This Row],[Discount_Percentage]]&gt;=0.5, 1,0)</f>
        <v>1</v>
      </c>
      <c r="T1079" s="1" t="str">
        <f>IF(amazon[[#This Row],[Discounted_Price]]&lt;200, "₹200", IF(amazon[[#This Row],[Discounted_Price]]&lt;= 500, "₹200–₹500", "&gt;₹500"))</f>
        <v>₹200–₹500</v>
      </c>
      <c r="U1079" s="3">
        <f>amazon[[#This Row],[Rating]]*amazon[[#This Row],[Rating_Count]]</f>
        <v>172</v>
      </c>
      <c r="V107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79">
        <f>IF(amazon[[#This Row],[Rating_Count]]&lt;1000,1, 0)</f>
        <v>1</v>
      </c>
      <c r="X1079" s="3">
        <f>VALUE(amazon[[#This Row],[Rating]]*amazon[[#This Row],[Rating_Count]])</f>
        <v>172</v>
      </c>
    </row>
    <row r="1080" spans="1:24" x14ac:dyDescent="0.2">
      <c r="A1080" t="s">
        <v>8805</v>
      </c>
      <c r="B1080" t="s">
        <v>11783</v>
      </c>
      <c r="C1080" t="s">
        <v>11250</v>
      </c>
      <c r="D1080" s="2">
        <v>3249</v>
      </c>
      <c r="E1080" s="2">
        <v>7795</v>
      </c>
      <c r="F1080" s="2">
        <v>0.57999999999999996</v>
      </c>
      <c r="G1080" s="2">
        <v>4.2</v>
      </c>
      <c r="H1080" s="3">
        <v>4664</v>
      </c>
      <c r="I1080" t="s">
        <v>8806</v>
      </c>
      <c r="J1080" t="s">
        <v>8807</v>
      </c>
      <c r="K1080" t="s">
        <v>8808</v>
      </c>
      <c r="L1080" t="s">
        <v>8809</v>
      </c>
      <c r="M1080" t="s">
        <v>8810</v>
      </c>
      <c r="N1080" t="s">
        <v>8811</v>
      </c>
      <c r="O1080" t="s">
        <v>8812</v>
      </c>
      <c r="P1080" t="s">
        <v>8813</v>
      </c>
      <c r="Q1080" t="str">
        <f>IF(amazon[[#This Row],[Discount_Percentage]] &gt;= 50, "Yes", "No")</f>
        <v>No</v>
      </c>
      <c r="R1080" s="3">
        <f>amazon[[#This Row],[Actual_Price]]*amazon[[#This Row],[Rating_Count]]</f>
        <v>36355880</v>
      </c>
      <c r="S1080" s="7">
        <f>IF(amazon[[#This Row],[Discount_Percentage]]&gt;=0.5, 1,0)</f>
        <v>1</v>
      </c>
      <c r="T1080" s="1" t="str">
        <f>IF(amazon[[#This Row],[Discounted_Price]]&lt;200, "₹200", IF(amazon[[#This Row],[Discounted_Price]]&lt;= 500, "₹200–₹500", "&gt;₹500"))</f>
        <v>&gt;₹500</v>
      </c>
      <c r="U1080" s="3">
        <f>amazon[[#This Row],[Rating]]*amazon[[#This Row],[Rating_Count]]</f>
        <v>19588.8</v>
      </c>
      <c r="V108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80">
        <f>IF(amazon[[#This Row],[Rating_Count]]&lt;1000,1, 0)</f>
        <v>0</v>
      </c>
      <c r="X1080" s="3">
        <f>VALUE(amazon[[#This Row],[Rating]]*amazon[[#This Row],[Rating_Count]])</f>
        <v>19588.8</v>
      </c>
    </row>
    <row r="1081" spans="1:24" x14ac:dyDescent="0.2">
      <c r="A1081" t="s">
        <v>8814</v>
      </c>
      <c r="B1081" t="s">
        <v>11812</v>
      </c>
      <c r="C1081" t="s">
        <v>11250</v>
      </c>
      <c r="D1081" s="2">
        <v>4280</v>
      </c>
      <c r="E1081" s="2">
        <v>5995</v>
      </c>
      <c r="F1081" s="2">
        <v>0.28999999999999998</v>
      </c>
      <c r="G1081" s="2">
        <v>3.8</v>
      </c>
      <c r="H1081" s="3">
        <v>2112</v>
      </c>
      <c r="I1081" t="s">
        <v>8815</v>
      </c>
      <c r="J1081" t="s">
        <v>8816</v>
      </c>
      <c r="K1081" t="s">
        <v>8817</v>
      </c>
      <c r="L1081" t="s">
        <v>8818</v>
      </c>
      <c r="M1081" t="s">
        <v>8819</v>
      </c>
      <c r="N1081" t="s">
        <v>8820</v>
      </c>
      <c r="O1081" t="s">
        <v>8821</v>
      </c>
      <c r="P1081" t="s">
        <v>8822</v>
      </c>
      <c r="Q1081" t="str">
        <f>IF(amazon[[#This Row],[Discount_Percentage]] &gt;= 50, "Yes", "No")</f>
        <v>No</v>
      </c>
      <c r="R1081" s="3">
        <f>amazon[[#This Row],[Actual_Price]]*amazon[[#This Row],[Rating_Count]]</f>
        <v>12661440</v>
      </c>
      <c r="S1081" s="7">
        <f>IF(amazon[[#This Row],[Discount_Percentage]]&gt;=0.5, 1,0)</f>
        <v>0</v>
      </c>
      <c r="T1081" s="1" t="str">
        <f>IF(amazon[[#This Row],[Discounted_Price]]&lt;200, "₹200", IF(amazon[[#This Row],[Discounted_Price]]&lt;= 500, "₹200–₹500", "&gt;₹500"))</f>
        <v>&gt;₹500</v>
      </c>
      <c r="U1081" s="3">
        <f>amazon[[#This Row],[Rating]]*amazon[[#This Row],[Rating_Count]]</f>
        <v>8025.5999999999995</v>
      </c>
      <c r="V108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81">
        <f>IF(amazon[[#This Row],[Rating_Count]]&lt;1000,1, 0)</f>
        <v>0</v>
      </c>
      <c r="X1081" s="3">
        <f>VALUE(amazon[[#This Row],[Rating]]*amazon[[#This Row],[Rating_Count]])</f>
        <v>8025.5999999999995</v>
      </c>
    </row>
    <row r="1082" spans="1:24" x14ac:dyDescent="0.2">
      <c r="A1082" t="s">
        <v>8823</v>
      </c>
      <c r="B1082" t="s">
        <v>11898</v>
      </c>
      <c r="C1082" t="s">
        <v>11250</v>
      </c>
      <c r="D1082" s="2">
        <v>189</v>
      </c>
      <c r="E1082" s="2">
        <v>299</v>
      </c>
      <c r="F1082" s="2">
        <v>0.37</v>
      </c>
      <c r="G1082" s="2">
        <v>4.2</v>
      </c>
      <c r="H1082" s="3">
        <v>2737</v>
      </c>
      <c r="I1082" t="s">
        <v>8824</v>
      </c>
      <c r="J1082" t="s">
        <v>8825</v>
      </c>
      <c r="K1082" t="s">
        <v>8826</v>
      </c>
      <c r="L1082" t="s">
        <v>8827</v>
      </c>
      <c r="M1082" t="s">
        <v>8828</v>
      </c>
      <c r="N1082" t="s">
        <v>8829</v>
      </c>
      <c r="O1082" t="s">
        <v>8830</v>
      </c>
      <c r="P1082" t="s">
        <v>8831</v>
      </c>
      <c r="Q1082" t="str">
        <f>IF(amazon[[#This Row],[Discount_Percentage]] &gt;= 50, "Yes", "No")</f>
        <v>No</v>
      </c>
      <c r="R1082" s="3">
        <f>amazon[[#This Row],[Actual_Price]]*amazon[[#This Row],[Rating_Count]]</f>
        <v>818363</v>
      </c>
      <c r="S1082" s="7">
        <f>IF(amazon[[#This Row],[Discount_Percentage]]&gt;=0.5, 1,0)</f>
        <v>0</v>
      </c>
      <c r="T1082" s="1" t="str">
        <f>IF(amazon[[#This Row],[Discounted_Price]]&lt;200, "₹200", IF(amazon[[#This Row],[Discounted_Price]]&lt;= 500, "₹200–₹500", "&gt;₹500"))</f>
        <v>₹200</v>
      </c>
      <c r="U1082" s="3">
        <f>amazon[[#This Row],[Rating]]*amazon[[#This Row],[Rating_Count]]</f>
        <v>11495.4</v>
      </c>
      <c r="V108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82">
        <f>IF(amazon[[#This Row],[Rating_Count]]&lt;1000,1, 0)</f>
        <v>0</v>
      </c>
      <c r="X1082" s="3">
        <f>VALUE(amazon[[#This Row],[Rating]]*amazon[[#This Row],[Rating_Count]])</f>
        <v>11495.4</v>
      </c>
    </row>
    <row r="1083" spans="1:24" x14ac:dyDescent="0.2">
      <c r="A1083" t="s">
        <v>8832</v>
      </c>
      <c r="B1083" t="s">
        <v>11899</v>
      </c>
      <c r="C1083" t="s">
        <v>11250</v>
      </c>
      <c r="D1083" s="2">
        <v>1449</v>
      </c>
      <c r="E1083" s="2">
        <v>2349</v>
      </c>
      <c r="F1083" s="2">
        <v>0.38</v>
      </c>
      <c r="G1083" s="2">
        <v>3.9</v>
      </c>
      <c r="H1083" s="3">
        <v>9019</v>
      </c>
      <c r="I1083" t="s">
        <v>8833</v>
      </c>
      <c r="J1083" t="s">
        <v>8834</v>
      </c>
      <c r="K1083" t="s">
        <v>8835</v>
      </c>
      <c r="L1083" t="s">
        <v>8836</v>
      </c>
      <c r="M1083" t="s">
        <v>8837</v>
      </c>
      <c r="N1083" t="s">
        <v>8838</v>
      </c>
      <c r="O1083" t="s">
        <v>8839</v>
      </c>
      <c r="P1083" t="s">
        <v>8840</v>
      </c>
      <c r="Q1083" t="str">
        <f>IF(amazon[[#This Row],[Discount_Percentage]] &gt;= 50, "Yes", "No")</f>
        <v>No</v>
      </c>
      <c r="R1083" s="3">
        <f>amazon[[#This Row],[Actual_Price]]*amazon[[#This Row],[Rating_Count]]</f>
        <v>21185631</v>
      </c>
      <c r="S1083" s="7">
        <f>IF(amazon[[#This Row],[Discount_Percentage]]&gt;=0.5, 1,0)</f>
        <v>0</v>
      </c>
      <c r="T1083" s="1" t="str">
        <f>IF(amazon[[#This Row],[Discounted_Price]]&lt;200, "₹200", IF(amazon[[#This Row],[Discounted_Price]]&lt;= 500, "₹200–₹500", "&gt;₹500"))</f>
        <v>&gt;₹500</v>
      </c>
      <c r="U1083" s="3">
        <f>amazon[[#This Row],[Rating]]*amazon[[#This Row],[Rating_Count]]</f>
        <v>35174.1</v>
      </c>
      <c r="V108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83">
        <f>IF(amazon[[#This Row],[Rating_Count]]&lt;1000,1, 0)</f>
        <v>0</v>
      </c>
      <c r="X1083" s="3">
        <f>VALUE(amazon[[#This Row],[Rating]]*amazon[[#This Row],[Rating_Count]])</f>
        <v>35174.1</v>
      </c>
    </row>
    <row r="1084" spans="1:24" x14ac:dyDescent="0.2">
      <c r="A1084" t="s">
        <v>8841</v>
      </c>
      <c r="B1084" t="s">
        <v>11840</v>
      </c>
      <c r="C1084" t="s">
        <v>11250</v>
      </c>
      <c r="D1084" s="2">
        <v>199</v>
      </c>
      <c r="E1084" s="2">
        <v>499</v>
      </c>
      <c r="F1084" s="2">
        <v>0.6</v>
      </c>
      <c r="G1084" s="2">
        <v>4</v>
      </c>
      <c r="H1084" s="3">
        <v>10234</v>
      </c>
      <c r="I1084" t="s">
        <v>8842</v>
      </c>
      <c r="J1084" t="s">
        <v>8843</v>
      </c>
      <c r="K1084" t="s">
        <v>8844</v>
      </c>
      <c r="L1084" t="s">
        <v>8845</v>
      </c>
      <c r="M1084" t="s">
        <v>8846</v>
      </c>
      <c r="N1084" t="s">
        <v>8847</v>
      </c>
      <c r="O1084" t="s">
        <v>8848</v>
      </c>
      <c r="P1084" t="s">
        <v>8849</v>
      </c>
      <c r="Q1084" t="str">
        <f>IF(amazon[[#This Row],[Discount_Percentage]] &gt;= 50, "Yes", "No")</f>
        <v>No</v>
      </c>
      <c r="R1084" s="3">
        <f>amazon[[#This Row],[Actual_Price]]*amazon[[#This Row],[Rating_Count]]</f>
        <v>5106766</v>
      </c>
      <c r="S1084" s="7">
        <f>IF(amazon[[#This Row],[Discount_Percentage]]&gt;=0.5, 1,0)</f>
        <v>1</v>
      </c>
      <c r="T1084" s="1" t="str">
        <f>IF(amazon[[#This Row],[Discounted_Price]]&lt;200, "₹200", IF(amazon[[#This Row],[Discounted_Price]]&lt;= 500, "₹200–₹500", "&gt;₹500"))</f>
        <v>₹200</v>
      </c>
      <c r="U1084" s="3">
        <f>amazon[[#This Row],[Rating]]*amazon[[#This Row],[Rating_Count]]</f>
        <v>40936</v>
      </c>
      <c r="V108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84">
        <f>IF(amazon[[#This Row],[Rating_Count]]&lt;1000,1, 0)</f>
        <v>0</v>
      </c>
      <c r="X1084" s="3">
        <f>VALUE(amazon[[#This Row],[Rating]]*amazon[[#This Row],[Rating_Count]])</f>
        <v>40936</v>
      </c>
    </row>
    <row r="1085" spans="1:24" x14ac:dyDescent="0.2">
      <c r="A1085" t="s">
        <v>8850</v>
      </c>
      <c r="B1085" t="s">
        <v>11900</v>
      </c>
      <c r="C1085" t="s">
        <v>11250</v>
      </c>
      <c r="D1085" s="2">
        <v>474</v>
      </c>
      <c r="E1085" s="2">
        <v>1299</v>
      </c>
      <c r="F1085" s="2">
        <v>0.64</v>
      </c>
      <c r="G1085" s="2">
        <v>4.0999999999999996</v>
      </c>
      <c r="H1085" s="3">
        <v>550</v>
      </c>
      <c r="I1085" t="s">
        <v>8851</v>
      </c>
      <c r="J1085" t="s">
        <v>8852</v>
      </c>
      <c r="K1085" t="s">
        <v>8853</v>
      </c>
      <c r="L1085" t="s">
        <v>8854</v>
      </c>
      <c r="M1085" t="s">
        <v>8855</v>
      </c>
      <c r="N1085" t="s">
        <v>8856</v>
      </c>
      <c r="O1085" t="s">
        <v>8857</v>
      </c>
      <c r="P1085" t="s">
        <v>8858</v>
      </c>
      <c r="Q1085" t="str">
        <f>IF(amazon[[#This Row],[Discount_Percentage]] &gt;= 50, "Yes", "No")</f>
        <v>No</v>
      </c>
      <c r="R1085" s="3">
        <f>amazon[[#This Row],[Actual_Price]]*amazon[[#This Row],[Rating_Count]]</f>
        <v>714450</v>
      </c>
      <c r="S1085" s="7">
        <f>IF(amazon[[#This Row],[Discount_Percentage]]&gt;=0.5, 1,0)</f>
        <v>1</v>
      </c>
      <c r="T1085" s="1" t="str">
        <f>IF(amazon[[#This Row],[Discounted_Price]]&lt;200, "₹200", IF(amazon[[#This Row],[Discounted_Price]]&lt;= 500, "₹200–₹500", "&gt;₹500"))</f>
        <v>₹200–₹500</v>
      </c>
      <c r="U1085" s="3">
        <f>amazon[[#This Row],[Rating]]*amazon[[#This Row],[Rating_Count]]</f>
        <v>2255</v>
      </c>
      <c r="V108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85">
        <f>IF(amazon[[#This Row],[Rating_Count]]&lt;1000,1, 0)</f>
        <v>1</v>
      </c>
      <c r="X1085" s="3">
        <f>VALUE(amazon[[#This Row],[Rating]]*amazon[[#This Row],[Rating_Count]])</f>
        <v>2255</v>
      </c>
    </row>
    <row r="1086" spans="1:24" x14ac:dyDescent="0.2">
      <c r="A1086" t="s">
        <v>8859</v>
      </c>
      <c r="B1086" t="s">
        <v>11901</v>
      </c>
      <c r="C1086" t="s">
        <v>11250</v>
      </c>
      <c r="D1086" s="2">
        <v>279</v>
      </c>
      <c r="E1086" s="2">
        <v>499</v>
      </c>
      <c r="F1086" s="2">
        <v>0.44</v>
      </c>
      <c r="G1086" s="2">
        <v>4.8</v>
      </c>
      <c r="H1086" s="3">
        <v>28</v>
      </c>
      <c r="I1086" t="s">
        <v>8860</v>
      </c>
      <c r="J1086" t="s">
        <v>8861</v>
      </c>
      <c r="K1086" t="s">
        <v>8862</v>
      </c>
      <c r="L1086" t="s">
        <v>8863</v>
      </c>
      <c r="M1086" t="s">
        <v>8864</v>
      </c>
      <c r="N1086" t="s">
        <v>8865</v>
      </c>
      <c r="O1086" t="s">
        <v>8866</v>
      </c>
      <c r="P1086" t="s">
        <v>8867</v>
      </c>
      <c r="Q1086" t="str">
        <f>IF(amazon[[#This Row],[Discount_Percentage]] &gt;= 50, "Yes", "No")</f>
        <v>No</v>
      </c>
      <c r="R1086" s="3">
        <f>amazon[[#This Row],[Actual_Price]]*amazon[[#This Row],[Rating_Count]]</f>
        <v>13972</v>
      </c>
      <c r="S1086" s="7">
        <f>IF(amazon[[#This Row],[Discount_Percentage]]&gt;=0.5, 1,0)</f>
        <v>0</v>
      </c>
      <c r="T1086" s="1" t="str">
        <f>IF(amazon[[#This Row],[Discounted_Price]]&lt;200, "₹200", IF(amazon[[#This Row],[Discounted_Price]]&lt;= 500, "₹200–₹500", "&gt;₹500"))</f>
        <v>₹200–₹500</v>
      </c>
      <c r="U1086" s="3">
        <f>amazon[[#This Row],[Rating]]*amazon[[#This Row],[Rating_Count]]</f>
        <v>134.4</v>
      </c>
      <c r="V108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86">
        <f>IF(amazon[[#This Row],[Rating_Count]]&lt;1000,1, 0)</f>
        <v>1</v>
      </c>
      <c r="X1086" s="3">
        <f>VALUE(amazon[[#This Row],[Rating]]*amazon[[#This Row],[Rating_Count]])</f>
        <v>134.4</v>
      </c>
    </row>
    <row r="1087" spans="1:24" x14ac:dyDescent="0.2">
      <c r="A1087" t="s">
        <v>8868</v>
      </c>
      <c r="B1087" t="s">
        <v>11902</v>
      </c>
      <c r="C1087" t="s">
        <v>11250</v>
      </c>
      <c r="D1087" s="2">
        <v>1999</v>
      </c>
      <c r="E1087" s="2">
        <v>4775</v>
      </c>
      <c r="F1087" s="2">
        <v>0.57999999999999996</v>
      </c>
      <c r="G1087" s="2">
        <v>4.2</v>
      </c>
      <c r="H1087" s="3">
        <v>1353</v>
      </c>
      <c r="I1087" t="s">
        <v>8869</v>
      </c>
      <c r="J1087" t="s">
        <v>8870</v>
      </c>
      <c r="K1087" t="s">
        <v>8871</v>
      </c>
      <c r="L1087" t="s">
        <v>8872</v>
      </c>
      <c r="M1087" t="s">
        <v>8873</v>
      </c>
      <c r="N1087" t="s">
        <v>8874</v>
      </c>
      <c r="O1087" t="s">
        <v>8875</v>
      </c>
      <c r="P1087" t="s">
        <v>8876</v>
      </c>
      <c r="Q1087" t="str">
        <f>IF(amazon[[#This Row],[Discount_Percentage]] &gt;= 50, "Yes", "No")</f>
        <v>No</v>
      </c>
      <c r="R1087" s="3">
        <f>amazon[[#This Row],[Actual_Price]]*amazon[[#This Row],[Rating_Count]]</f>
        <v>6460575</v>
      </c>
      <c r="S1087" s="7">
        <f>IF(amazon[[#This Row],[Discount_Percentage]]&gt;=0.5, 1,0)</f>
        <v>1</v>
      </c>
      <c r="T1087" s="1" t="str">
        <f>IF(amazon[[#This Row],[Discounted_Price]]&lt;200, "₹200", IF(amazon[[#This Row],[Discounted_Price]]&lt;= 500, "₹200–₹500", "&gt;₹500"))</f>
        <v>&gt;₹500</v>
      </c>
      <c r="U1087" s="3">
        <f>amazon[[#This Row],[Rating]]*amazon[[#This Row],[Rating_Count]]</f>
        <v>5682.6</v>
      </c>
      <c r="V108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87">
        <f>IF(amazon[[#This Row],[Rating_Count]]&lt;1000,1, 0)</f>
        <v>0</v>
      </c>
      <c r="X1087" s="3">
        <f>VALUE(amazon[[#This Row],[Rating]]*amazon[[#This Row],[Rating_Count]])</f>
        <v>5682.6</v>
      </c>
    </row>
    <row r="1088" spans="1:24" x14ac:dyDescent="0.2">
      <c r="A1088" t="s">
        <v>8877</v>
      </c>
      <c r="B1088" t="s">
        <v>11903</v>
      </c>
      <c r="C1088" t="s">
        <v>11250</v>
      </c>
      <c r="D1088" s="2">
        <v>799</v>
      </c>
      <c r="E1088" s="2">
        <v>1230</v>
      </c>
      <c r="F1088" s="2">
        <v>0.35</v>
      </c>
      <c r="G1088" s="2">
        <v>4.0999999999999996</v>
      </c>
      <c r="H1088" s="3">
        <v>2138</v>
      </c>
      <c r="I1088" t="s">
        <v>8878</v>
      </c>
      <c r="J1088" t="s">
        <v>8879</v>
      </c>
      <c r="K1088" t="s">
        <v>8880</v>
      </c>
      <c r="L1088" t="s">
        <v>8881</v>
      </c>
      <c r="M1088" t="s">
        <v>8882</v>
      </c>
      <c r="N1088" t="s">
        <v>8883</v>
      </c>
      <c r="O1088" t="s">
        <v>8884</v>
      </c>
      <c r="P1088" t="s">
        <v>8885</v>
      </c>
      <c r="Q1088" t="str">
        <f>IF(amazon[[#This Row],[Discount_Percentage]] &gt;= 50, "Yes", "No")</f>
        <v>No</v>
      </c>
      <c r="R1088" s="3">
        <f>amazon[[#This Row],[Actual_Price]]*amazon[[#This Row],[Rating_Count]]</f>
        <v>2629740</v>
      </c>
      <c r="S1088" s="7">
        <f>IF(amazon[[#This Row],[Discount_Percentage]]&gt;=0.5, 1,0)</f>
        <v>0</v>
      </c>
      <c r="T1088" s="1" t="str">
        <f>IF(amazon[[#This Row],[Discounted_Price]]&lt;200, "₹200", IF(amazon[[#This Row],[Discounted_Price]]&lt;= 500, "₹200–₹500", "&gt;₹500"))</f>
        <v>&gt;₹500</v>
      </c>
      <c r="U1088" s="3">
        <f>amazon[[#This Row],[Rating]]*amazon[[#This Row],[Rating_Count]]</f>
        <v>8765.7999999999993</v>
      </c>
      <c r="V108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88">
        <f>IF(amazon[[#This Row],[Rating_Count]]&lt;1000,1, 0)</f>
        <v>0</v>
      </c>
      <c r="X1088" s="3">
        <f>VALUE(amazon[[#This Row],[Rating]]*amazon[[#This Row],[Rating_Count]])</f>
        <v>8765.7999999999993</v>
      </c>
    </row>
    <row r="1089" spans="1:24" x14ac:dyDescent="0.2">
      <c r="A1089" t="s">
        <v>8886</v>
      </c>
      <c r="B1089" t="s">
        <v>11904</v>
      </c>
      <c r="C1089" t="s">
        <v>11250</v>
      </c>
      <c r="D1089" s="2">
        <v>949</v>
      </c>
      <c r="E1089" s="2">
        <v>1999</v>
      </c>
      <c r="F1089" s="2">
        <v>0.53</v>
      </c>
      <c r="G1089" s="2">
        <v>4</v>
      </c>
      <c r="H1089" s="3">
        <v>1679</v>
      </c>
      <c r="I1089" t="s">
        <v>8887</v>
      </c>
      <c r="J1089" t="s">
        <v>8888</v>
      </c>
      <c r="K1089" t="s">
        <v>8889</v>
      </c>
      <c r="L1089" t="s">
        <v>8890</v>
      </c>
      <c r="M1089" t="s">
        <v>8891</v>
      </c>
      <c r="N1089" t="s">
        <v>8892</v>
      </c>
      <c r="O1089" t="s">
        <v>8893</v>
      </c>
      <c r="P1089" t="s">
        <v>8894</v>
      </c>
      <c r="Q1089" t="str">
        <f>IF(amazon[[#This Row],[Discount_Percentage]] &gt;= 50, "Yes", "No")</f>
        <v>No</v>
      </c>
      <c r="R1089" s="3">
        <f>amazon[[#This Row],[Actual_Price]]*amazon[[#This Row],[Rating_Count]]</f>
        <v>3356321</v>
      </c>
      <c r="S1089" s="7">
        <f>IF(amazon[[#This Row],[Discount_Percentage]]&gt;=0.5, 1,0)</f>
        <v>1</v>
      </c>
      <c r="T1089" s="1" t="str">
        <f>IF(amazon[[#This Row],[Discounted_Price]]&lt;200, "₹200", IF(amazon[[#This Row],[Discounted_Price]]&lt;= 500, "₹200–₹500", "&gt;₹500"))</f>
        <v>&gt;₹500</v>
      </c>
      <c r="U1089" s="3">
        <f>amazon[[#This Row],[Rating]]*amazon[[#This Row],[Rating_Count]]</f>
        <v>6716</v>
      </c>
      <c r="V108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89">
        <f>IF(amazon[[#This Row],[Rating_Count]]&lt;1000,1, 0)</f>
        <v>0</v>
      </c>
      <c r="X1089" s="3">
        <f>VALUE(amazon[[#This Row],[Rating]]*amazon[[#This Row],[Rating_Count]])</f>
        <v>6716</v>
      </c>
    </row>
    <row r="1090" spans="1:24" x14ac:dyDescent="0.2">
      <c r="A1090" t="s">
        <v>8895</v>
      </c>
      <c r="B1090" t="s">
        <v>11806</v>
      </c>
      <c r="C1090" t="s">
        <v>11250</v>
      </c>
      <c r="D1090" s="2">
        <v>3657.66</v>
      </c>
      <c r="E1090" s="2">
        <v>5156</v>
      </c>
      <c r="F1090" s="2">
        <v>0.28999999999999998</v>
      </c>
      <c r="G1090" s="2">
        <v>3.9</v>
      </c>
      <c r="H1090" s="3">
        <v>12837</v>
      </c>
      <c r="I1090" t="s">
        <v>8896</v>
      </c>
      <c r="J1090" t="s">
        <v>8897</v>
      </c>
      <c r="K1090" t="s">
        <v>8898</v>
      </c>
      <c r="L1090" t="s">
        <v>8899</v>
      </c>
      <c r="M1090" t="s">
        <v>8900</v>
      </c>
      <c r="N1090" t="s">
        <v>8901</v>
      </c>
      <c r="O1090" t="s">
        <v>8902</v>
      </c>
      <c r="P1090" t="s">
        <v>8903</v>
      </c>
      <c r="Q1090" t="str">
        <f>IF(amazon[[#This Row],[Discount_Percentage]] &gt;= 50, "Yes", "No")</f>
        <v>No</v>
      </c>
      <c r="R1090" s="3">
        <f>amazon[[#This Row],[Actual_Price]]*amazon[[#This Row],[Rating_Count]]</f>
        <v>66187572</v>
      </c>
      <c r="S1090" s="7">
        <f>IF(amazon[[#This Row],[Discount_Percentage]]&gt;=0.5, 1,0)</f>
        <v>0</v>
      </c>
      <c r="T1090" s="1" t="str">
        <f>IF(amazon[[#This Row],[Discounted_Price]]&lt;200, "₹200", IF(amazon[[#This Row],[Discounted_Price]]&lt;= 500, "₹200–₹500", "&gt;₹500"))</f>
        <v>&gt;₹500</v>
      </c>
      <c r="U1090" s="3">
        <f>amazon[[#This Row],[Rating]]*amazon[[#This Row],[Rating_Count]]</f>
        <v>50064.299999999996</v>
      </c>
      <c r="V109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90">
        <f>IF(amazon[[#This Row],[Rating_Count]]&lt;1000,1, 0)</f>
        <v>0</v>
      </c>
      <c r="X1090" s="3">
        <f>VALUE(amazon[[#This Row],[Rating]]*amazon[[#This Row],[Rating_Count]])</f>
        <v>50064.299999999996</v>
      </c>
    </row>
    <row r="1091" spans="1:24" x14ac:dyDescent="0.2">
      <c r="A1091" t="s">
        <v>8904</v>
      </c>
      <c r="B1091" t="s">
        <v>11905</v>
      </c>
      <c r="C1091" t="s">
        <v>11250</v>
      </c>
      <c r="D1091" s="2">
        <v>1699</v>
      </c>
      <c r="E1091" s="2">
        <v>1999</v>
      </c>
      <c r="F1091" s="2">
        <v>0.15</v>
      </c>
      <c r="G1091" s="2">
        <v>4.0999999999999996</v>
      </c>
      <c r="H1091" s="3">
        <v>8873</v>
      </c>
      <c r="I1091" t="s">
        <v>8905</v>
      </c>
      <c r="J1091" t="s">
        <v>8906</v>
      </c>
      <c r="K1091" t="s">
        <v>8907</v>
      </c>
      <c r="L1091" t="s">
        <v>8908</v>
      </c>
      <c r="M1091" t="s">
        <v>8909</v>
      </c>
      <c r="N1091" t="s">
        <v>8910</v>
      </c>
      <c r="O1091" t="s">
        <v>8911</v>
      </c>
      <c r="P1091" t="s">
        <v>8912</v>
      </c>
      <c r="Q1091" t="str">
        <f>IF(amazon[[#This Row],[Discount_Percentage]] &gt;= 50, "Yes", "No")</f>
        <v>No</v>
      </c>
      <c r="R1091" s="3">
        <f>amazon[[#This Row],[Actual_Price]]*amazon[[#This Row],[Rating_Count]]</f>
        <v>17737127</v>
      </c>
      <c r="S1091" s="7">
        <f>IF(amazon[[#This Row],[Discount_Percentage]]&gt;=0.5, 1,0)</f>
        <v>0</v>
      </c>
      <c r="T1091" s="1" t="str">
        <f>IF(amazon[[#This Row],[Discounted_Price]]&lt;200, "₹200", IF(amazon[[#This Row],[Discounted_Price]]&lt;= 500, "₹200–₹500", "&gt;₹500"))</f>
        <v>&gt;₹500</v>
      </c>
      <c r="U1091" s="3">
        <f>amazon[[#This Row],[Rating]]*amazon[[#This Row],[Rating_Count]]</f>
        <v>36379.299999999996</v>
      </c>
      <c r="V109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91">
        <f>IF(amazon[[#This Row],[Rating_Count]]&lt;1000,1, 0)</f>
        <v>0</v>
      </c>
      <c r="X1091" s="3">
        <f>VALUE(amazon[[#This Row],[Rating]]*amazon[[#This Row],[Rating_Count]])</f>
        <v>36379.299999999996</v>
      </c>
    </row>
    <row r="1092" spans="1:24" x14ac:dyDescent="0.2">
      <c r="A1092" t="s">
        <v>8913</v>
      </c>
      <c r="B1092" t="s">
        <v>11796</v>
      </c>
      <c r="C1092" t="s">
        <v>11250</v>
      </c>
      <c r="D1092" s="2">
        <v>1849</v>
      </c>
      <c r="E1092" s="2">
        <v>2095</v>
      </c>
      <c r="F1092" s="2">
        <v>0.12</v>
      </c>
      <c r="G1092" s="2">
        <v>4.3</v>
      </c>
      <c r="H1092" s="3">
        <v>7681</v>
      </c>
      <c r="I1092" t="s">
        <v>8914</v>
      </c>
      <c r="J1092" t="s">
        <v>8915</v>
      </c>
      <c r="K1092" t="s">
        <v>8916</v>
      </c>
      <c r="L1092" t="s">
        <v>8917</v>
      </c>
      <c r="M1092" t="s">
        <v>8918</v>
      </c>
      <c r="N1092" t="s">
        <v>8919</v>
      </c>
      <c r="O1092" t="s">
        <v>8920</v>
      </c>
      <c r="P1092" t="s">
        <v>8921</v>
      </c>
      <c r="Q1092" t="str">
        <f>IF(amazon[[#This Row],[Discount_Percentage]] &gt;= 50, "Yes", "No")</f>
        <v>No</v>
      </c>
      <c r="R1092" s="3">
        <f>amazon[[#This Row],[Actual_Price]]*amazon[[#This Row],[Rating_Count]]</f>
        <v>16091695</v>
      </c>
      <c r="S1092" s="7">
        <f>IF(amazon[[#This Row],[Discount_Percentage]]&gt;=0.5, 1,0)</f>
        <v>0</v>
      </c>
      <c r="T1092" s="1" t="str">
        <f>IF(amazon[[#This Row],[Discounted_Price]]&lt;200, "₹200", IF(amazon[[#This Row],[Discounted_Price]]&lt;= 500, "₹200–₹500", "&gt;₹500"))</f>
        <v>&gt;₹500</v>
      </c>
      <c r="U1092" s="3">
        <f>amazon[[#This Row],[Rating]]*amazon[[#This Row],[Rating_Count]]</f>
        <v>33028.299999999996</v>
      </c>
      <c r="V109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92">
        <f>IF(amazon[[#This Row],[Rating_Count]]&lt;1000,1, 0)</f>
        <v>0</v>
      </c>
      <c r="X1092" s="3">
        <f>VALUE(amazon[[#This Row],[Rating]]*amazon[[#This Row],[Rating_Count]])</f>
        <v>33028.299999999996</v>
      </c>
    </row>
    <row r="1093" spans="1:24" x14ac:dyDescent="0.2">
      <c r="A1093" t="s">
        <v>8922</v>
      </c>
      <c r="B1093" t="s">
        <v>11906</v>
      </c>
      <c r="C1093" t="s">
        <v>11250</v>
      </c>
      <c r="D1093" s="2">
        <v>12499</v>
      </c>
      <c r="E1093" s="2">
        <v>19825</v>
      </c>
      <c r="F1093" s="2">
        <v>0.37</v>
      </c>
      <c r="G1093" s="2">
        <v>4.0999999999999996</v>
      </c>
      <c r="H1093" s="3">
        <v>322</v>
      </c>
      <c r="I1093" t="s">
        <v>8923</v>
      </c>
      <c r="J1093" t="s">
        <v>8924</v>
      </c>
      <c r="K1093" t="s">
        <v>8925</v>
      </c>
      <c r="L1093" t="s">
        <v>8926</v>
      </c>
      <c r="M1093" t="s">
        <v>8927</v>
      </c>
      <c r="N1093" t="s">
        <v>8928</v>
      </c>
      <c r="O1093" t="s">
        <v>8929</v>
      </c>
      <c r="P1093" t="s">
        <v>8930</v>
      </c>
      <c r="Q1093" t="str">
        <f>IF(amazon[[#This Row],[Discount_Percentage]] &gt;= 50, "Yes", "No")</f>
        <v>No</v>
      </c>
      <c r="R1093" s="3">
        <f>amazon[[#This Row],[Actual_Price]]*amazon[[#This Row],[Rating_Count]]</f>
        <v>6383650</v>
      </c>
      <c r="S1093" s="7">
        <f>IF(amazon[[#This Row],[Discount_Percentage]]&gt;=0.5, 1,0)</f>
        <v>0</v>
      </c>
      <c r="T1093" s="1" t="str">
        <f>IF(amazon[[#This Row],[Discounted_Price]]&lt;200, "₹200", IF(amazon[[#This Row],[Discounted_Price]]&lt;= 500, "₹200–₹500", "&gt;₹500"))</f>
        <v>&gt;₹500</v>
      </c>
      <c r="U1093" s="3">
        <f>amazon[[#This Row],[Rating]]*amazon[[#This Row],[Rating_Count]]</f>
        <v>1320.1999999999998</v>
      </c>
      <c r="V109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93">
        <f>IF(amazon[[#This Row],[Rating_Count]]&lt;1000,1, 0)</f>
        <v>1</v>
      </c>
      <c r="X1093" s="3">
        <f>VALUE(amazon[[#This Row],[Rating]]*amazon[[#This Row],[Rating_Count]])</f>
        <v>1320.1999999999998</v>
      </c>
    </row>
    <row r="1094" spans="1:24" x14ac:dyDescent="0.2">
      <c r="A1094" t="s">
        <v>8931</v>
      </c>
      <c r="B1094" t="s">
        <v>11907</v>
      </c>
      <c r="C1094" t="s">
        <v>11250</v>
      </c>
      <c r="D1094" s="2">
        <v>1099</v>
      </c>
      <c r="E1094" s="2">
        <v>1920</v>
      </c>
      <c r="F1094" s="2">
        <v>0.43</v>
      </c>
      <c r="G1094" s="2">
        <v>4.2</v>
      </c>
      <c r="H1094" s="3">
        <v>9772</v>
      </c>
      <c r="I1094" t="s">
        <v>8932</v>
      </c>
      <c r="J1094" t="s">
        <v>8933</v>
      </c>
      <c r="K1094" t="s">
        <v>8934</v>
      </c>
      <c r="L1094" t="s">
        <v>8935</v>
      </c>
      <c r="M1094" t="s">
        <v>8936</v>
      </c>
      <c r="N1094" t="s">
        <v>8937</v>
      </c>
      <c r="O1094" t="s">
        <v>8938</v>
      </c>
      <c r="P1094" t="s">
        <v>8939</v>
      </c>
      <c r="Q1094" t="str">
        <f>IF(amazon[[#This Row],[Discount_Percentage]] &gt;= 50, "Yes", "No")</f>
        <v>No</v>
      </c>
      <c r="R1094" s="3">
        <f>amazon[[#This Row],[Actual_Price]]*amazon[[#This Row],[Rating_Count]]</f>
        <v>18762240</v>
      </c>
      <c r="S1094" s="7">
        <f>IF(amazon[[#This Row],[Discount_Percentage]]&gt;=0.5, 1,0)</f>
        <v>0</v>
      </c>
      <c r="T1094" s="1" t="str">
        <f>IF(amazon[[#This Row],[Discounted_Price]]&lt;200, "₹200", IF(amazon[[#This Row],[Discounted_Price]]&lt;= 500, "₹200–₹500", "&gt;₹500"))</f>
        <v>&gt;₹500</v>
      </c>
      <c r="U1094" s="3">
        <f>amazon[[#This Row],[Rating]]*amazon[[#This Row],[Rating_Count]]</f>
        <v>41042.400000000001</v>
      </c>
      <c r="V109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94">
        <f>IF(amazon[[#This Row],[Rating_Count]]&lt;1000,1, 0)</f>
        <v>0</v>
      </c>
      <c r="X1094" s="3">
        <f>VALUE(amazon[[#This Row],[Rating]]*amazon[[#This Row],[Rating_Count]])</f>
        <v>41042.400000000001</v>
      </c>
    </row>
    <row r="1095" spans="1:24" x14ac:dyDescent="0.2">
      <c r="A1095" t="s">
        <v>8940</v>
      </c>
      <c r="B1095" t="s">
        <v>11908</v>
      </c>
      <c r="C1095" t="s">
        <v>11250</v>
      </c>
      <c r="D1095" s="2">
        <v>8199</v>
      </c>
      <c r="E1095" s="2">
        <v>16000</v>
      </c>
      <c r="F1095" s="2">
        <v>0.49</v>
      </c>
      <c r="G1095" s="2">
        <v>3.9</v>
      </c>
      <c r="H1095" s="3">
        <v>18497</v>
      </c>
      <c r="I1095" t="s">
        <v>8941</v>
      </c>
      <c r="J1095" t="s">
        <v>8942</v>
      </c>
      <c r="K1095" t="s">
        <v>8943</v>
      </c>
      <c r="L1095" t="s">
        <v>8944</v>
      </c>
      <c r="M1095" t="s">
        <v>8945</v>
      </c>
      <c r="N1095" t="s">
        <v>8946</v>
      </c>
      <c r="O1095" t="s">
        <v>8947</v>
      </c>
      <c r="P1095" t="s">
        <v>8948</v>
      </c>
      <c r="Q1095" t="str">
        <f>IF(amazon[[#This Row],[Discount_Percentage]] &gt;= 50, "Yes", "No")</f>
        <v>No</v>
      </c>
      <c r="R1095" s="3">
        <f>amazon[[#This Row],[Actual_Price]]*amazon[[#This Row],[Rating_Count]]</f>
        <v>295952000</v>
      </c>
      <c r="S1095" s="7">
        <f>IF(amazon[[#This Row],[Discount_Percentage]]&gt;=0.5, 1,0)</f>
        <v>0</v>
      </c>
      <c r="T1095" s="1" t="str">
        <f>IF(amazon[[#This Row],[Discounted_Price]]&lt;200, "₹200", IF(amazon[[#This Row],[Discounted_Price]]&lt;= 500, "₹200–₹500", "&gt;₹500"))</f>
        <v>&gt;₹500</v>
      </c>
      <c r="U1095" s="3">
        <f>amazon[[#This Row],[Rating]]*amazon[[#This Row],[Rating_Count]]</f>
        <v>72138.3</v>
      </c>
      <c r="V109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95">
        <f>IF(amazon[[#This Row],[Rating_Count]]&lt;1000,1, 0)</f>
        <v>0</v>
      </c>
      <c r="X1095" s="3">
        <f>VALUE(amazon[[#This Row],[Rating]]*amazon[[#This Row],[Rating_Count]])</f>
        <v>72138.3</v>
      </c>
    </row>
    <row r="1096" spans="1:24" x14ac:dyDescent="0.2">
      <c r="A1096" t="s">
        <v>8949</v>
      </c>
      <c r="B1096" t="s">
        <v>11909</v>
      </c>
      <c r="C1096" t="s">
        <v>11250</v>
      </c>
      <c r="D1096" s="2">
        <v>499</v>
      </c>
      <c r="E1096" s="2">
        <v>2199</v>
      </c>
      <c r="F1096" s="2">
        <v>0.77</v>
      </c>
      <c r="G1096" s="2">
        <v>3.7</v>
      </c>
      <c r="H1096" s="3">
        <v>53</v>
      </c>
      <c r="I1096" t="s">
        <v>8950</v>
      </c>
      <c r="J1096" t="s">
        <v>8951</v>
      </c>
      <c r="K1096" t="s">
        <v>8952</v>
      </c>
      <c r="L1096" t="s">
        <v>8953</v>
      </c>
      <c r="M1096" t="s">
        <v>8954</v>
      </c>
      <c r="N1096" t="s">
        <v>8955</v>
      </c>
      <c r="O1096" t="s">
        <v>8956</v>
      </c>
      <c r="P1096" t="s">
        <v>8957</v>
      </c>
      <c r="Q1096" t="str">
        <f>IF(amazon[[#This Row],[Discount_Percentage]] &gt;= 50, "Yes", "No")</f>
        <v>No</v>
      </c>
      <c r="R1096" s="3">
        <f>amazon[[#This Row],[Actual_Price]]*amazon[[#This Row],[Rating_Count]]</f>
        <v>116547</v>
      </c>
      <c r="S1096" s="7">
        <f>IF(amazon[[#This Row],[Discount_Percentage]]&gt;=0.5, 1,0)</f>
        <v>1</v>
      </c>
      <c r="T1096" s="1" t="str">
        <f>IF(amazon[[#This Row],[Discounted_Price]]&lt;200, "₹200", IF(amazon[[#This Row],[Discounted_Price]]&lt;= 500, "₹200–₹500", "&gt;₹500"))</f>
        <v>₹200–₹500</v>
      </c>
      <c r="U1096" s="3">
        <f>amazon[[#This Row],[Rating]]*amazon[[#This Row],[Rating_Count]]</f>
        <v>196.10000000000002</v>
      </c>
      <c r="V109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96">
        <f>IF(amazon[[#This Row],[Rating_Count]]&lt;1000,1, 0)</f>
        <v>1</v>
      </c>
      <c r="X1096" s="3">
        <f>VALUE(amazon[[#This Row],[Rating]]*amazon[[#This Row],[Rating_Count]])</f>
        <v>196.10000000000002</v>
      </c>
    </row>
    <row r="1097" spans="1:24" x14ac:dyDescent="0.2">
      <c r="A1097" t="s">
        <v>8958</v>
      </c>
      <c r="B1097" t="s">
        <v>11910</v>
      </c>
      <c r="C1097" t="s">
        <v>11250</v>
      </c>
      <c r="D1097" s="2">
        <v>6999</v>
      </c>
      <c r="E1097" s="2">
        <v>14999</v>
      </c>
      <c r="F1097" s="2">
        <v>0.53</v>
      </c>
      <c r="G1097" s="2">
        <v>4.0999999999999996</v>
      </c>
      <c r="H1097" s="3">
        <v>1728</v>
      </c>
      <c r="I1097" t="s">
        <v>8959</v>
      </c>
      <c r="J1097" t="s">
        <v>8960</v>
      </c>
      <c r="K1097" t="s">
        <v>8961</v>
      </c>
      <c r="L1097" t="s">
        <v>8962</v>
      </c>
      <c r="M1097" t="s">
        <v>8963</v>
      </c>
      <c r="N1097" t="s">
        <v>8964</v>
      </c>
      <c r="O1097" t="s">
        <v>8965</v>
      </c>
      <c r="P1097" t="s">
        <v>8966</v>
      </c>
      <c r="Q1097" t="str">
        <f>IF(amazon[[#This Row],[Discount_Percentage]] &gt;= 50, "Yes", "No")</f>
        <v>No</v>
      </c>
      <c r="R1097" s="3">
        <f>amazon[[#This Row],[Actual_Price]]*amazon[[#This Row],[Rating_Count]]</f>
        <v>25918272</v>
      </c>
      <c r="S1097" s="7">
        <f>IF(amazon[[#This Row],[Discount_Percentage]]&gt;=0.5, 1,0)</f>
        <v>1</v>
      </c>
      <c r="T1097" s="1" t="str">
        <f>IF(amazon[[#This Row],[Discounted_Price]]&lt;200, "₹200", IF(amazon[[#This Row],[Discounted_Price]]&lt;= 500, "₹200–₹500", "&gt;₹500"))</f>
        <v>&gt;₹500</v>
      </c>
      <c r="U1097" s="3">
        <f>amazon[[#This Row],[Rating]]*amazon[[#This Row],[Rating_Count]]</f>
        <v>7084.7999999999993</v>
      </c>
      <c r="V109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97">
        <f>IF(amazon[[#This Row],[Rating_Count]]&lt;1000,1, 0)</f>
        <v>0</v>
      </c>
      <c r="X1097" s="3">
        <f>VALUE(amazon[[#This Row],[Rating]]*amazon[[#This Row],[Rating_Count]])</f>
        <v>7084.7999999999993</v>
      </c>
    </row>
    <row r="1098" spans="1:24" x14ac:dyDescent="0.2">
      <c r="A1098" t="s">
        <v>8967</v>
      </c>
      <c r="B1098" t="s">
        <v>11911</v>
      </c>
      <c r="C1098" t="s">
        <v>11250</v>
      </c>
      <c r="D1098" s="2">
        <v>1595</v>
      </c>
      <c r="E1098" s="2">
        <v>1799</v>
      </c>
      <c r="F1098" s="2">
        <v>0.11</v>
      </c>
      <c r="G1098" s="2">
        <v>4</v>
      </c>
      <c r="H1098" s="3">
        <v>2877</v>
      </c>
      <c r="I1098" t="s">
        <v>8968</v>
      </c>
      <c r="J1098" t="s">
        <v>8969</v>
      </c>
      <c r="K1098" t="s">
        <v>8970</v>
      </c>
      <c r="L1098" t="s">
        <v>8971</v>
      </c>
      <c r="M1098" t="s">
        <v>8972</v>
      </c>
      <c r="N1098" t="s">
        <v>8973</v>
      </c>
      <c r="O1098" t="s">
        <v>8974</v>
      </c>
      <c r="P1098" t="s">
        <v>8975</v>
      </c>
      <c r="Q1098" t="str">
        <f>IF(amazon[[#This Row],[Discount_Percentage]] &gt;= 50, "Yes", "No")</f>
        <v>No</v>
      </c>
      <c r="R1098" s="3">
        <f>amazon[[#This Row],[Actual_Price]]*amazon[[#This Row],[Rating_Count]]</f>
        <v>5175723</v>
      </c>
      <c r="S1098" s="7">
        <f>IF(amazon[[#This Row],[Discount_Percentage]]&gt;=0.5, 1,0)</f>
        <v>0</v>
      </c>
      <c r="T1098" s="1" t="str">
        <f>IF(amazon[[#This Row],[Discounted_Price]]&lt;200, "₹200", IF(amazon[[#This Row],[Discounted_Price]]&lt;= 500, "₹200–₹500", "&gt;₹500"))</f>
        <v>&gt;₹500</v>
      </c>
      <c r="U1098" s="3">
        <f>amazon[[#This Row],[Rating]]*amazon[[#This Row],[Rating_Count]]</f>
        <v>11508</v>
      </c>
      <c r="V109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98">
        <f>IF(amazon[[#This Row],[Rating_Count]]&lt;1000,1, 0)</f>
        <v>0</v>
      </c>
      <c r="X1098" s="3">
        <f>VALUE(amazon[[#This Row],[Rating]]*amazon[[#This Row],[Rating_Count]])</f>
        <v>11508</v>
      </c>
    </row>
    <row r="1099" spans="1:24" x14ac:dyDescent="0.2">
      <c r="A1099" t="s">
        <v>8976</v>
      </c>
      <c r="B1099" t="s">
        <v>11847</v>
      </c>
      <c r="C1099" t="s">
        <v>11250</v>
      </c>
      <c r="D1099" s="2">
        <v>1049</v>
      </c>
      <c r="E1099" s="2">
        <v>1950</v>
      </c>
      <c r="F1099" s="2">
        <v>0.46</v>
      </c>
      <c r="G1099" s="2">
        <v>3.8</v>
      </c>
      <c r="H1099" s="3">
        <v>250</v>
      </c>
      <c r="I1099" t="s">
        <v>8977</v>
      </c>
      <c r="J1099" t="s">
        <v>8978</v>
      </c>
      <c r="K1099" t="s">
        <v>8979</v>
      </c>
      <c r="L1099" t="s">
        <v>8980</v>
      </c>
      <c r="M1099" t="s">
        <v>8981</v>
      </c>
      <c r="N1099" t="s">
        <v>8982</v>
      </c>
      <c r="O1099" t="s">
        <v>8983</v>
      </c>
      <c r="P1099" t="s">
        <v>8984</v>
      </c>
      <c r="Q1099" t="str">
        <f>IF(amazon[[#This Row],[Discount_Percentage]] &gt;= 50, "Yes", "No")</f>
        <v>No</v>
      </c>
      <c r="R1099" s="3">
        <f>amazon[[#This Row],[Actual_Price]]*amazon[[#This Row],[Rating_Count]]</f>
        <v>487500</v>
      </c>
      <c r="S1099" s="7">
        <f>IF(amazon[[#This Row],[Discount_Percentage]]&gt;=0.5, 1,0)</f>
        <v>0</v>
      </c>
      <c r="T1099" s="1" t="str">
        <f>IF(amazon[[#This Row],[Discounted_Price]]&lt;200, "₹200", IF(amazon[[#This Row],[Discounted_Price]]&lt;= 500, "₹200–₹500", "&gt;₹500"))</f>
        <v>&gt;₹500</v>
      </c>
      <c r="U1099" s="3">
        <f>amazon[[#This Row],[Rating]]*amazon[[#This Row],[Rating_Count]]</f>
        <v>950</v>
      </c>
      <c r="V109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099">
        <f>IF(amazon[[#This Row],[Rating_Count]]&lt;1000,1, 0)</f>
        <v>1</v>
      </c>
      <c r="X1099" s="3">
        <f>VALUE(amazon[[#This Row],[Rating]]*amazon[[#This Row],[Rating_Count]])</f>
        <v>950</v>
      </c>
    </row>
    <row r="1100" spans="1:24" x14ac:dyDescent="0.2">
      <c r="A1100" t="s">
        <v>8985</v>
      </c>
      <c r="B1100" t="s">
        <v>11793</v>
      </c>
      <c r="C1100" t="s">
        <v>11250</v>
      </c>
      <c r="D1100" s="2">
        <v>1182</v>
      </c>
      <c r="E1100" s="2">
        <v>2995</v>
      </c>
      <c r="F1100" s="2">
        <v>0.61</v>
      </c>
      <c r="G1100" s="2">
        <v>4.2</v>
      </c>
      <c r="H1100" s="3">
        <v>5178</v>
      </c>
      <c r="I1100" t="s">
        <v>8986</v>
      </c>
      <c r="J1100" t="s">
        <v>8987</v>
      </c>
      <c r="K1100" t="s">
        <v>8988</v>
      </c>
      <c r="L1100" t="s">
        <v>8989</v>
      </c>
      <c r="M1100" t="s">
        <v>8990</v>
      </c>
      <c r="N1100" t="s">
        <v>8991</v>
      </c>
      <c r="O1100" t="s">
        <v>8992</v>
      </c>
      <c r="P1100" t="s">
        <v>8993</v>
      </c>
      <c r="Q1100" t="str">
        <f>IF(amazon[[#This Row],[Discount_Percentage]] &gt;= 50, "Yes", "No")</f>
        <v>No</v>
      </c>
      <c r="R1100" s="3">
        <f>amazon[[#This Row],[Actual_Price]]*amazon[[#This Row],[Rating_Count]]</f>
        <v>15508110</v>
      </c>
      <c r="S1100" s="7">
        <f>IF(amazon[[#This Row],[Discount_Percentage]]&gt;=0.5, 1,0)</f>
        <v>1</v>
      </c>
      <c r="T1100" s="1" t="str">
        <f>IF(amazon[[#This Row],[Discounted_Price]]&lt;200, "₹200", IF(amazon[[#This Row],[Discounted_Price]]&lt;= 500, "₹200–₹500", "&gt;₹500"))</f>
        <v>&gt;₹500</v>
      </c>
      <c r="U1100" s="3">
        <f>amazon[[#This Row],[Rating]]*amazon[[#This Row],[Rating_Count]]</f>
        <v>21747.600000000002</v>
      </c>
      <c r="V110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00">
        <f>IF(amazon[[#This Row],[Rating_Count]]&lt;1000,1, 0)</f>
        <v>0</v>
      </c>
      <c r="X1100" s="3">
        <f>VALUE(amazon[[#This Row],[Rating]]*amazon[[#This Row],[Rating_Count]])</f>
        <v>21747.600000000002</v>
      </c>
    </row>
    <row r="1101" spans="1:24" x14ac:dyDescent="0.2">
      <c r="A1101" t="s">
        <v>8994</v>
      </c>
      <c r="B1101" t="s">
        <v>11912</v>
      </c>
      <c r="C1101" t="s">
        <v>11250</v>
      </c>
      <c r="D1101" s="2">
        <v>499</v>
      </c>
      <c r="E1101" s="2">
        <v>999</v>
      </c>
      <c r="F1101" s="2">
        <v>0.5</v>
      </c>
      <c r="G1101" s="2">
        <v>4.5999999999999996</v>
      </c>
      <c r="H1101" s="3">
        <v>79</v>
      </c>
      <c r="I1101" t="s">
        <v>8995</v>
      </c>
      <c r="J1101" t="s">
        <v>8996</v>
      </c>
      <c r="K1101" t="s">
        <v>8997</v>
      </c>
      <c r="L1101" t="s">
        <v>8998</v>
      </c>
      <c r="M1101" t="s">
        <v>8999</v>
      </c>
      <c r="N1101" t="s">
        <v>9000</v>
      </c>
      <c r="O1101" t="s">
        <v>9001</v>
      </c>
      <c r="P1101" t="s">
        <v>9002</v>
      </c>
      <c r="Q1101" t="str">
        <f>IF(amazon[[#This Row],[Discount_Percentage]] &gt;= 50, "Yes", "No")</f>
        <v>No</v>
      </c>
      <c r="R1101" s="3">
        <f>amazon[[#This Row],[Actual_Price]]*amazon[[#This Row],[Rating_Count]]</f>
        <v>78921</v>
      </c>
      <c r="S1101" s="7">
        <f>IF(amazon[[#This Row],[Discount_Percentage]]&gt;=0.5, 1,0)</f>
        <v>1</v>
      </c>
      <c r="T1101" s="1" t="str">
        <f>IF(amazon[[#This Row],[Discounted_Price]]&lt;200, "₹200", IF(amazon[[#This Row],[Discounted_Price]]&lt;= 500, "₹200–₹500", "&gt;₹500"))</f>
        <v>₹200–₹500</v>
      </c>
      <c r="U1101" s="3">
        <f>amazon[[#This Row],[Rating]]*amazon[[#This Row],[Rating_Count]]</f>
        <v>363.4</v>
      </c>
      <c r="V110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01">
        <f>IF(amazon[[#This Row],[Rating_Count]]&lt;1000,1, 0)</f>
        <v>1</v>
      </c>
      <c r="X1101" s="3">
        <f>VALUE(amazon[[#This Row],[Rating]]*amazon[[#This Row],[Rating_Count]])</f>
        <v>363.4</v>
      </c>
    </row>
    <row r="1102" spans="1:24" x14ac:dyDescent="0.2">
      <c r="A1102" t="s">
        <v>9003</v>
      </c>
      <c r="B1102" t="s">
        <v>11913</v>
      </c>
      <c r="C1102" t="s">
        <v>11250</v>
      </c>
      <c r="D1102" s="2">
        <v>8799</v>
      </c>
      <c r="E1102" s="2">
        <v>11995</v>
      </c>
      <c r="F1102" s="2">
        <v>0.27</v>
      </c>
      <c r="G1102" s="2">
        <v>4.0999999999999996</v>
      </c>
      <c r="H1102" s="3">
        <v>4157</v>
      </c>
      <c r="I1102" t="s">
        <v>9004</v>
      </c>
      <c r="J1102" t="s">
        <v>9005</v>
      </c>
      <c r="K1102" t="s">
        <v>9006</v>
      </c>
      <c r="L1102" t="s">
        <v>9007</v>
      </c>
      <c r="M1102" t="s">
        <v>9008</v>
      </c>
      <c r="N1102" t="s">
        <v>9009</v>
      </c>
      <c r="O1102" t="s">
        <v>9010</v>
      </c>
      <c r="P1102" t="s">
        <v>9011</v>
      </c>
      <c r="Q1102" t="str">
        <f>IF(amazon[[#This Row],[Discount_Percentage]] &gt;= 50, "Yes", "No")</f>
        <v>No</v>
      </c>
      <c r="R1102" s="3">
        <f>amazon[[#This Row],[Actual_Price]]*amazon[[#This Row],[Rating_Count]]</f>
        <v>49863215</v>
      </c>
      <c r="S1102" s="7">
        <f>IF(amazon[[#This Row],[Discount_Percentage]]&gt;=0.5, 1,0)</f>
        <v>0</v>
      </c>
      <c r="T1102" s="1" t="str">
        <f>IF(amazon[[#This Row],[Discounted_Price]]&lt;200, "₹200", IF(amazon[[#This Row],[Discounted_Price]]&lt;= 500, "₹200–₹500", "&gt;₹500"))</f>
        <v>&gt;₹500</v>
      </c>
      <c r="U1102" s="3">
        <f>amazon[[#This Row],[Rating]]*amazon[[#This Row],[Rating_Count]]</f>
        <v>17043.699999999997</v>
      </c>
      <c r="V110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02">
        <f>IF(amazon[[#This Row],[Rating_Count]]&lt;1000,1, 0)</f>
        <v>0</v>
      </c>
      <c r="X1102" s="3">
        <f>VALUE(amazon[[#This Row],[Rating]]*amazon[[#This Row],[Rating_Count]])</f>
        <v>17043.699999999997</v>
      </c>
    </row>
    <row r="1103" spans="1:24" x14ac:dyDescent="0.2">
      <c r="A1103" t="s">
        <v>9012</v>
      </c>
      <c r="B1103" t="s">
        <v>11914</v>
      </c>
      <c r="C1103" t="s">
        <v>11250</v>
      </c>
      <c r="D1103" s="2">
        <v>1529</v>
      </c>
      <c r="E1103" s="2">
        <v>2999</v>
      </c>
      <c r="F1103" s="2">
        <v>0.49</v>
      </c>
      <c r="G1103" s="2">
        <v>3.3</v>
      </c>
      <c r="H1103" s="3">
        <v>29</v>
      </c>
      <c r="I1103" t="s">
        <v>9013</v>
      </c>
      <c r="J1103" t="s">
        <v>9014</v>
      </c>
      <c r="K1103" t="s">
        <v>9015</v>
      </c>
      <c r="L1103" t="s">
        <v>9016</v>
      </c>
      <c r="M1103" t="s">
        <v>9017</v>
      </c>
      <c r="N1103" t="s">
        <v>9018</v>
      </c>
      <c r="O1103" t="s">
        <v>9019</v>
      </c>
      <c r="P1103" t="s">
        <v>9020</v>
      </c>
      <c r="Q1103" t="str">
        <f>IF(amazon[[#This Row],[Discount_Percentage]] &gt;= 50, "Yes", "No")</f>
        <v>No</v>
      </c>
      <c r="R1103" s="3">
        <f>amazon[[#This Row],[Actual_Price]]*amazon[[#This Row],[Rating_Count]]</f>
        <v>86971</v>
      </c>
      <c r="S1103" s="7">
        <f>IF(amazon[[#This Row],[Discount_Percentage]]&gt;=0.5, 1,0)</f>
        <v>0</v>
      </c>
      <c r="T1103" s="1" t="str">
        <f>IF(amazon[[#This Row],[Discounted_Price]]&lt;200, "₹200", IF(amazon[[#This Row],[Discounted_Price]]&lt;= 500, "₹200–₹500", "&gt;₹500"))</f>
        <v>&gt;₹500</v>
      </c>
      <c r="U1103" s="3">
        <f>amazon[[#This Row],[Rating]]*amazon[[#This Row],[Rating_Count]]</f>
        <v>95.699999999999989</v>
      </c>
      <c r="V110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03">
        <f>IF(amazon[[#This Row],[Rating_Count]]&lt;1000,1, 0)</f>
        <v>1</v>
      </c>
      <c r="X1103" s="3">
        <f>VALUE(amazon[[#This Row],[Rating]]*amazon[[#This Row],[Rating_Count]])</f>
        <v>95.699999999999989</v>
      </c>
    </row>
    <row r="1104" spans="1:24" x14ac:dyDescent="0.2">
      <c r="A1104" t="s">
        <v>9021</v>
      </c>
      <c r="B1104" t="s">
        <v>11915</v>
      </c>
      <c r="C1104" t="s">
        <v>11250</v>
      </c>
      <c r="D1104" s="2">
        <v>1199</v>
      </c>
      <c r="E1104" s="2">
        <v>1690</v>
      </c>
      <c r="F1104" s="2">
        <v>0.28999999999999998</v>
      </c>
      <c r="G1104" s="2">
        <v>4.2</v>
      </c>
      <c r="H1104" s="3">
        <v>4580</v>
      </c>
      <c r="I1104" t="s">
        <v>9022</v>
      </c>
      <c r="J1104" t="s">
        <v>9023</v>
      </c>
      <c r="K1104" t="s">
        <v>9024</v>
      </c>
      <c r="L1104" t="s">
        <v>9025</v>
      </c>
      <c r="M1104" t="s">
        <v>9026</v>
      </c>
      <c r="N1104" t="s">
        <v>9027</v>
      </c>
      <c r="O1104" t="s">
        <v>9028</v>
      </c>
      <c r="P1104" t="s">
        <v>9029</v>
      </c>
      <c r="Q1104" t="str">
        <f>IF(amazon[[#This Row],[Discount_Percentage]] &gt;= 50, "Yes", "No")</f>
        <v>No</v>
      </c>
      <c r="R1104" s="3">
        <f>amazon[[#This Row],[Actual_Price]]*amazon[[#This Row],[Rating_Count]]</f>
        <v>7740200</v>
      </c>
      <c r="S1104" s="7">
        <f>IF(amazon[[#This Row],[Discount_Percentage]]&gt;=0.5, 1,0)</f>
        <v>0</v>
      </c>
      <c r="T1104" s="1" t="str">
        <f>IF(amazon[[#This Row],[Discounted_Price]]&lt;200, "₹200", IF(amazon[[#This Row],[Discounted_Price]]&lt;= 500, "₹200–₹500", "&gt;₹500"))</f>
        <v>&gt;₹500</v>
      </c>
      <c r="U1104" s="3">
        <f>amazon[[#This Row],[Rating]]*amazon[[#This Row],[Rating_Count]]</f>
        <v>19236</v>
      </c>
      <c r="V110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04">
        <f>IF(amazon[[#This Row],[Rating_Count]]&lt;1000,1, 0)</f>
        <v>0</v>
      </c>
      <c r="X1104" s="3">
        <f>VALUE(amazon[[#This Row],[Rating]]*amazon[[#This Row],[Rating_Count]])</f>
        <v>19236</v>
      </c>
    </row>
    <row r="1105" spans="1:24" x14ac:dyDescent="0.2">
      <c r="A1105" t="s">
        <v>9030</v>
      </c>
      <c r="B1105" t="s">
        <v>11847</v>
      </c>
      <c r="C1105" t="s">
        <v>11250</v>
      </c>
      <c r="D1105" s="2">
        <v>1052</v>
      </c>
      <c r="E1105" s="2">
        <v>1790</v>
      </c>
      <c r="F1105" s="2">
        <v>0.41</v>
      </c>
      <c r="G1105" s="2">
        <v>4.3</v>
      </c>
      <c r="H1105" s="3">
        <v>1404</v>
      </c>
      <c r="I1105" t="s">
        <v>9031</v>
      </c>
      <c r="J1105" t="s">
        <v>9032</v>
      </c>
      <c r="K1105" t="s">
        <v>9033</v>
      </c>
      <c r="L1105" t="s">
        <v>9034</v>
      </c>
      <c r="M1105" t="s">
        <v>9035</v>
      </c>
      <c r="N1105" t="s">
        <v>9036</v>
      </c>
      <c r="O1105" t="s">
        <v>9037</v>
      </c>
      <c r="P1105" t="s">
        <v>9038</v>
      </c>
      <c r="Q1105" t="str">
        <f>IF(amazon[[#This Row],[Discount_Percentage]] &gt;= 50, "Yes", "No")</f>
        <v>No</v>
      </c>
      <c r="R1105" s="3">
        <f>amazon[[#This Row],[Actual_Price]]*amazon[[#This Row],[Rating_Count]]</f>
        <v>2513160</v>
      </c>
      <c r="S1105" s="7">
        <f>IF(amazon[[#This Row],[Discount_Percentage]]&gt;=0.5, 1,0)</f>
        <v>0</v>
      </c>
      <c r="T1105" s="1" t="str">
        <f>IF(amazon[[#This Row],[Discounted_Price]]&lt;200, "₹200", IF(amazon[[#This Row],[Discounted_Price]]&lt;= 500, "₹200–₹500", "&gt;₹500"))</f>
        <v>&gt;₹500</v>
      </c>
      <c r="U1105" s="3">
        <f>amazon[[#This Row],[Rating]]*amazon[[#This Row],[Rating_Count]]</f>
        <v>6037.2</v>
      </c>
      <c r="V110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05">
        <f>IF(amazon[[#This Row],[Rating_Count]]&lt;1000,1, 0)</f>
        <v>0</v>
      </c>
      <c r="X1105" s="3">
        <f>VALUE(amazon[[#This Row],[Rating]]*amazon[[#This Row],[Rating_Count]])</f>
        <v>6037.2</v>
      </c>
    </row>
    <row r="1106" spans="1:24" x14ac:dyDescent="0.2">
      <c r="A1106" t="s">
        <v>9039</v>
      </c>
      <c r="B1106" t="s">
        <v>11803</v>
      </c>
      <c r="C1106" t="s">
        <v>11250</v>
      </c>
      <c r="D1106" s="2">
        <v>6499</v>
      </c>
      <c r="E1106" s="2">
        <v>8995</v>
      </c>
      <c r="F1106" s="2">
        <v>0.28000000000000003</v>
      </c>
      <c r="G1106" s="2">
        <v>4.3</v>
      </c>
      <c r="H1106" s="3">
        <v>2810</v>
      </c>
      <c r="I1106" t="s">
        <v>9040</v>
      </c>
      <c r="J1106" t="s">
        <v>9041</v>
      </c>
      <c r="K1106" t="s">
        <v>9042</v>
      </c>
      <c r="L1106" t="s">
        <v>9043</v>
      </c>
      <c r="M1106" t="s">
        <v>9044</v>
      </c>
      <c r="N1106" t="s">
        <v>9045</v>
      </c>
      <c r="O1106" t="s">
        <v>9046</v>
      </c>
      <c r="P1106" t="s">
        <v>9047</v>
      </c>
      <c r="Q1106" t="str">
        <f>IF(amazon[[#This Row],[Discount_Percentage]] &gt;= 50, "Yes", "No")</f>
        <v>No</v>
      </c>
      <c r="R1106" s="3">
        <f>amazon[[#This Row],[Actual_Price]]*amazon[[#This Row],[Rating_Count]]</f>
        <v>25275950</v>
      </c>
      <c r="S1106" s="7">
        <f>IF(amazon[[#This Row],[Discount_Percentage]]&gt;=0.5, 1,0)</f>
        <v>0</v>
      </c>
      <c r="T1106" s="1" t="str">
        <f>IF(amazon[[#This Row],[Discounted_Price]]&lt;200, "₹200", IF(amazon[[#This Row],[Discounted_Price]]&lt;= 500, "₹200–₹500", "&gt;₹500"))</f>
        <v>&gt;₹500</v>
      </c>
      <c r="U1106" s="3">
        <f>amazon[[#This Row],[Rating]]*amazon[[#This Row],[Rating_Count]]</f>
        <v>12083</v>
      </c>
      <c r="V110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06">
        <f>IF(amazon[[#This Row],[Rating_Count]]&lt;1000,1, 0)</f>
        <v>0</v>
      </c>
      <c r="X1106" s="3">
        <f>VALUE(amazon[[#This Row],[Rating]]*amazon[[#This Row],[Rating_Count]])</f>
        <v>12083</v>
      </c>
    </row>
    <row r="1107" spans="1:24" x14ac:dyDescent="0.2">
      <c r="A1107" t="s">
        <v>9048</v>
      </c>
      <c r="B1107" t="s">
        <v>11874</v>
      </c>
      <c r="C1107" t="s">
        <v>11250</v>
      </c>
      <c r="D1107" s="2">
        <v>239</v>
      </c>
      <c r="E1107" s="2">
        <v>239</v>
      </c>
      <c r="F1107" s="2">
        <v>0</v>
      </c>
      <c r="G1107" s="2">
        <v>4.3</v>
      </c>
      <c r="H1107" s="3">
        <v>7</v>
      </c>
      <c r="I1107" t="s">
        <v>9049</v>
      </c>
      <c r="J1107" t="s">
        <v>9050</v>
      </c>
      <c r="K1107" t="s">
        <v>9051</v>
      </c>
      <c r="L1107" t="s">
        <v>9052</v>
      </c>
      <c r="M1107" t="s">
        <v>9053</v>
      </c>
      <c r="N1107" t="s">
        <v>9054</v>
      </c>
      <c r="O1107" t="s">
        <v>9055</v>
      </c>
      <c r="P1107" t="s">
        <v>9056</v>
      </c>
      <c r="Q1107" t="str">
        <f>IF(amazon[[#This Row],[Discount_Percentage]] &gt;= 50, "Yes", "No")</f>
        <v>No</v>
      </c>
      <c r="R1107" s="3">
        <f>amazon[[#This Row],[Actual_Price]]*amazon[[#This Row],[Rating_Count]]</f>
        <v>1673</v>
      </c>
      <c r="S1107" s="7">
        <f>IF(amazon[[#This Row],[Discount_Percentage]]&gt;=0.5, 1,0)</f>
        <v>0</v>
      </c>
      <c r="T1107" s="1" t="str">
        <f>IF(amazon[[#This Row],[Discounted_Price]]&lt;200, "₹200", IF(amazon[[#This Row],[Discounted_Price]]&lt;= 500, "₹200–₹500", "&gt;₹500"))</f>
        <v>₹200–₹500</v>
      </c>
      <c r="U1107" s="3">
        <f>amazon[[#This Row],[Rating]]*amazon[[#This Row],[Rating_Count]]</f>
        <v>30.099999999999998</v>
      </c>
      <c r="V110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07">
        <f>IF(amazon[[#This Row],[Rating_Count]]&lt;1000,1, 0)</f>
        <v>1</v>
      </c>
      <c r="X1107" s="3">
        <f>VALUE(amazon[[#This Row],[Rating]]*amazon[[#This Row],[Rating_Count]])</f>
        <v>30.099999999999998</v>
      </c>
    </row>
    <row r="1108" spans="1:24" x14ac:dyDescent="0.2">
      <c r="A1108" t="s">
        <v>9057</v>
      </c>
      <c r="B1108" t="s">
        <v>11916</v>
      </c>
      <c r="C1108" t="s">
        <v>11250</v>
      </c>
      <c r="D1108" s="2">
        <v>699</v>
      </c>
      <c r="E1108" s="2">
        <v>1599</v>
      </c>
      <c r="F1108" s="2">
        <v>0.56000000000000005</v>
      </c>
      <c r="G1108" s="2">
        <v>4.7</v>
      </c>
      <c r="H1108" s="3">
        <v>1729</v>
      </c>
      <c r="I1108" t="s">
        <v>9058</v>
      </c>
      <c r="J1108" t="s">
        <v>9059</v>
      </c>
      <c r="K1108" t="s">
        <v>9060</v>
      </c>
      <c r="L1108" t="s">
        <v>9061</v>
      </c>
      <c r="M1108" t="s">
        <v>9062</v>
      </c>
      <c r="N1108" t="s">
        <v>9063</v>
      </c>
      <c r="O1108" t="s">
        <v>9064</v>
      </c>
      <c r="P1108" t="s">
        <v>9065</v>
      </c>
      <c r="Q1108" t="str">
        <f>IF(amazon[[#This Row],[Discount_Percentage]] &gt;= 50, "Yes", "No")</f>
        <v>No</v>
      </c>
      <c r="R1108" s="3">
        <f>amazon[[#This Row],[Actual_Price]]*amazon[[#This Row],[Rating_Count]]</f>
        <v>2764671</v>
      </c>
      <c r="S1108" s="7">
        <f>IF(amazon[[#This Row],[Discount_Percentage]]&gt;=0.5, 1,0)</f>
        <v>1</v>
      </c>
      <c r="T1108" s="1" t="str">
        <f>IF(amazon[[#This Row],[Discounted_Price]]&lt;200, "₹200", IF(amazon[[#This Row],[Discounted_Price]]&lt;= 500, "₹200–₹500", "&gt;₹500"))</f>
        <v>&gt;₹500</v>
      </c>
      <c r="U1108" s="3">
        <f>amazon[[#This Row],[Rating]]*amazon[[#This Row],[Rating_Count]]</f>
        <v>8126.3</v>
      </c>
      <c r="V110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08">
        <f>IF(amazon[[#This Row],[Rating_Count]]&lt;1000,1, 0)</f>
        <v>0</v>
      </c>
      <c r="X1108" s="3">
        <f>VALUE(amazon[[#This Row],[Rating]]*amazon[[#This Row],[Rating_Count]])</f>
        <v>8126.3</v>
      </c>
    </row>
    <row r="1109" spans="1:24" x14ac:dyDescent="0.2">
      <c r="A1109" t="s">
        <v>9066</v>
      </c>
      <c r="B1109" t="s">
        <v>11917</v>
      </c>
      <c r="C1109" t="s">
        <v>11250</v>
      </c>
      <c r="D1109" s="2">
        <v>2599</v>
      </c>
      <c r="E1109" s="2">
        <v>4290</v>
      </c>
      <c r="F1109" s="2">
        <v>0.39</v>
      </c>
      <c r="G1109" s="2">
        <v>4.4000000000000004</v>
      </c>
      <c r="H1109" s="3">
        <v>2116</v>
      </c>
      <c r="I1109" t="s">
        <v>9067</v>
      </c>
      <c r="J1109" t="s">
        <v>9068</v>
      </c>
      <c r="K1109" t="s">
        <v>9069</v>
      </c>
      <c r="L1109" t="s">
        <v>9070</v>
      </c>
      <c r="M1109" t="s">
        <v>9071</v>
      </c>
      <c r="N1109" t="s">
        <v>9072</v>
      </c>
      <c r="O1109" t="s">
        <v>9073</v>
      </c>
      <c r="P1109" t="s">
        <v>9074</v>
      </c>
      <c r="Q1109" t="str">
        <f>IF(amazon[[#This Row],[Discount_Percentage]] &gt;= 50, "Yes", "No")</f>
        <v>No</v>
      </c>
      <c r="R1109" s="3">
        <f>amazon[[#This Row],[Actual_Price]]*amazon[[#This Row],[Rating_Count]]</f>
        <v>9077640</v>
      </c>
      <c r="S1109" s="7">
        <f>IF(amazon[[#This Row],[Discount_Percentage]]&gt;=0.5, 1,0)</f>
        <v>0</v>
      </c>
      <c r="T1109" s="1" t="str">
        <f>IF(amazon[[#This Row],[Discounted_Price]]&lt;200, "₹200", IF(amazon[[#This Row],[Discounted_Price]]&lt;= 500, "₹200–₹500", "&gt;₹500"))</f>
        <v>&gt;₹500</v>
      </c>
      <c r="U1109" s="3">
        <f>amazon[[#This Row],[Rating]]*amazon[[#This Row],[Rating_Count]]</f>
        <v>9310.4000000000015</v>
      </c>
      <c r="V110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09">
        <f>IF(amazon[[#This Row],[Rating_Count]]&lt;1000,1, 0)</f>
        <v>0</v>
      </c>
      <c r="X1109" s="3">
        <f>VALUE(amazon[[#This Row],[Rating]]*amazon[[#This Row],[Rating_Count]])</f>
        <v>9310.4000000000015</v>
      </c>
    </row>
    <row r="1110" spans="1:24" x14ac:dyDescent="0.2">
      <c r="A1110" t="s">
        <v>9075</v>
      </c>
      <c r="B1110" t="s">
        <v>11918</v>
      </c>
      <c r="C1110" t="s">
        <v>11250</v>
      </c>
      <c r="D1110" s="2">
        <v>1547</v>
      </c>
      <c r="E1110" s="2">
        <v>2890</v>
      </c>
      <c r="F1110" s="2">
        <v>0.46</v>
      </c>
      <c r="G1110" s="2">
        <v>3.9</v>
      </c>
      <c r="H1110" s="3">
        <v>463</v>
      </c>
      <c r="I1110" t="s">
        <v>9076</v>
      </c>
      <c r="J1110" t="s">
        <v>9077</v>
      </c>
      <c r="K1110" t="s">
        <v>9078</v>
      </c>
      <c r="L1110" t="s">
        <v>9079</v>
      </c>
      <c r="M1110" t="s">
        <v>9080</v>
      </c>
      <c r="N1110" t="s">
        <v>9081</v>
      </c>
      <c r="O1110" t="s">
        <v>9082</v>
      </c>
      <c r="P1110" t="s">
        <v>9083</v>
      </c>
      <c r="Q1110" t="str">
        <f>IF(amazon[[#This Row],[Discount_Percentage]] &gt;= 50, "Yes", "No")</f>
        <v>No</v>
      </c>
      <c r="R1110" s="3">
        <f>amazon[[#This Row],[Actual_Price]]*amazon[[#This Row],[Rating_Count]]</f>
        <v>1338070</v>
      </c>
      <c r="S1110" s="7">
        <f>IF(amazon[[#This Row],[Discount_Percentage]]&gt;=0.5, 1,0)</f>
        <v>0</v>
      </c>
      <c r="T1110" s="1" t="str">
        <f>IF(amazon[[#This Row],[Discounted_Price]]&lt;200, "₹200", IF(amazon[[#This Row],[Discounted_Price]]&lt;= 500, "₹200–₹500", "&gt;₹500"))</f>
        <v>&gt;₹500</v>
      </c>
      <c r="U1110" s="3">
        <f>amazon[[#This Row],[Rating]]*amazon[[#This Row],[Rating_Count]]</f>
        <v>1805.7</v>
      </c>
      <c r="V111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10">
        <f>IF(amazon[[#This Row],[Rating_Count]]&lt;1000,1, 0)</f>
        <v>1</v>
      </c>
      <c r="X1110" s="3">
        <f>VALUE(amazon[[#This Row],[Rating]]*amazon[[#This Row],[Rating_Count]])</f>
        <v>1805.7</v>
      </c>
    </row>
    <row r="1111" spans="1:24" x14ac:dyDescent="0.2">
      <c r="A1111" t="s">
        <v>9084</v>
      </c>
      <c r="B1111" t="s">
        <v>11919</v>
      </c>
      <c r="C1111" t="s">
        <v>11250</v>
      </c>
      <c r="D1111" s="2">
        <v>499</v>
      </c>
      <c r="E1111" s="2">
        <v>1299</v>
      </c>
      <c r="F1111" s="2">
        <v>0.62</v>
      </c>
      <c r="G1111" s="2">
        <v>4.7</v>
      </c>
      <c r="H1111" s="3">
        <v>54</v>
      </c>
      <c r="I1111" t="s">
        <v>9085</v>
      </c>
      <c r="J1111" t="s">
        <v>9086</v>
      </c>
      <c r="K1111" t="s">
        <v>9087</v>
      </c>
      <c r="L1111" t="s">
        <v>9088</v>
      </c>
      <c r="M1111" t="s">
        <v>9089</v>
      </c>
      <c r="N1111" t="s">
        <v>9090</v>
      </c>
      <c r="O1111" t="s">
        <v>9091</v>
      </c>
      <c r="P1111" t="s">
        <v>9092</v>
      </c>
      <c r="Q1111" t="str">
        <f>IF(amazon[[#This Row],[Discount_Percentage]] &gt;= 50, "Yes", "No")</f>
        <v>No</v>
      </c>
      <c r="R1111" s="3">
        <f>amazon[[#This Row],[Actual_Price]]*amazon[[#This Row],[Rating_Count]]</f>
        <v>70146</v>
      </c>
      <c r="S1111" s="7">
        <f>IF(amazon[[#This Row],[Discount_Percentage]]&gt;=0.5, 1,0)</f>
        <v>1</v>
      </c>
      <c r="T1111" s="1" t="str">
        <f>IF(amazon[[#This Row],[Discounted_Price]]&lt;200, "₹200", IF(amazon[[#This Row],[Discounted_Price]]&lt;= 500, "₹200–₹500", "&gt;₹500"))</f>
        <v>₹200–₹500</v>
      </c>
      <c r="U1111" s="3">
        <f>amazon[[#This Row],[Rating]]*amazon[[#This Row],[Rating_Count]]</f>
        <v>253.8</v>
      </c>
      <c r="V111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11">
        <f>IF(amazon[[#This Row],[Rating_Count]]&lt;1000,1, 0)</f>
        <v>1</v>
      </c>
      <c r="X1111" s="3">
        <f>VALUE(amazon[[#This Row],[Rating]]*amazon[[#This Row],[Rating_Count]])</f>
        <v>253.8</v>
      </c>
    </row>
    <row r="1112" spans="1:24" x14ac:dyDescent="0.2">
      <c r="A1112" t="s">
        <v>9093</v>
      </c>
      <c r="B1112" t="s">
        <v>11920</v>
      </c>
      <c r="C1112" t="s">
        <v>11250</v>
      </c>
      <c r="D1112" s="2">
        <v>510</v>
      </c>
      <c r="E1112" s="2">
        <v>640</v>
      </c>
      <c r="F1112" s="2">
        <v>0.2</v>
      </c>
      <c r="G1112" s="2">
        <v>4.0999999999999996</v>
      </c>
      <c r="H1112" s="3">
        <v>7229</v>
      </c>
      <c r="I1112" t="s">
        <v>9094</v>
      </c>
      <c r="J1112" t="s">
        <v>9095</v>
      </c>
      <c r="K1112" t="s">
        <v>9096</v>
      </c>
      <c r="L1112" t="s">
        <v>9097</v>
      </c>
      <c r="M1112" t="s">
        <v>9098</v>
      </c>
      <c r="N1112" t="s">
        <v>9099</v>
      </c>
      <c r="O1112" t="s">
        <v>9100</v>
      </c>
      <c r="P1112" t="s">
        <v>9101</v>
      </c>
      <c r="Q1112" t="str">
        <f>IF(amazon[[#This Row],[Discount_Percentage]] &gt;= 50, "Yes", "No")</f>
        <v>No</v>
      </c>
      <c r="R1112" s="3">
        <f>amazon[[#This Row],[Actual_Price]]*amazon[[#This Row],[Rating_Count]]</f>
        <v>4626560</v>
      </c>
      <c r="S1112" s="7">
        <f>IF(amazon[[#This Row],[Discount_Percentage]]&gt;=0.5, 1,0)</f>
        <v>0</v>
      </c>
      <c r="T1112" s="1" t="str">
        <f>IF(amazon[[#This Row],[Discounted_Price]]&lt;200, "₹200", IF(amazon[[#This Row],[Discounted_Price]]&lt;= 500, "₹200–₹500", "&gt;₹500"))</f>
        <v>&gt;₹500</v>
      </c>
      <c r="U1112" s="3">
        <f>amazon[[#This Row],[Rating]]*amazon[[#This Row],[Rating_Count]]</f>
        <v>29638.899999999998</v>
      </c>
      <c r="V111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12">
        <f>IF(amazon[[#This Row],[Rating_Count]]&lt;1000,1, 0)</f>
        <v>0</v>
      </c>
      <c r="X1112" s="3">
        <f>VALUE(amazon[[#This Row],[Rating]]*amazon[[#This Row],[Rating_Count]])</f>
        <v>29638.899999999998</v>
      </c>
    </row>
    <row r="1113" spans="1:24" x14ac:dyDescent="0.2">
      <c r="A1113" t="s">
        <v>9102</v>
      </c>
      <c r="B1113" t="s">
        <v>11921</v>
      </c>
      <c r="C1113" t="s">
        <v>11250</v>
      </c>
      <c r="D1113" s="2">
        <v>1899</v>
      </c>
      <c r="E1113" s="2">
        <v>3790</v>
      </c>
      <c r="F1113" s="2">
        <v>0.5</v>
      </c>
      <c r="G1113" s="2">
        <v>3.8</v>
      </c>
      <c r="H1113" s="3">
        <v>3842</v>
      </c>
      <c r="I1113" t="s">
        <v>9103</v>
      </c>
      <c r="J1113" t="s">
        <v>9104</v>
      </c>
      <c r="K1113" t="s">
        <v>9105</v>
      </c>
      <c r="L1113" t="s">
        <v>9106</v>
      </c>
      <c r="M1113" t="s">
        <v>9107</v>
      </c>
      <c r="N1113" t="s">
        <v>9108</v>
      </c>
      <c r="O1113" t="s">
        <v>9109</v>
      </c>
      <c r="P1113" t="s">
        <v>9110</v>
      </c>
      <c r="Q1113" t="str">
        <f>IF(amazon[[#This Row],[Discount_Percentage]] &gt;= 50, "Yes", "No")</f>
        <v>No</v>
      </c>
      <c r="R1113" s="3">
        <f>amazon[[#This Row],[Actual_Price]]*amazon[[#This Row],[Rating_Count]]</f>
        <v>14561180</v>
      </c>
      <c r="S1113" s="7">
        <f>IF(amazon[[#This Row],[Discount_Percentage]]&gt;=0.5, 1,0)</f>
        <v>1</v>
      </c>
      <c r="T1113" s="1" t="str">
        <f>IF(amazon[[#This Row],[Discounted_Price]]&lt;200, "₹200", IF(amazon[[#This Row],[Discounted_Price]]&lt;= 500, "₹200–₹500", "&gt;₹500"))</f>
        <v>&gt;₹500</v>
      </c>
      <c r="U1113" s="3">
        <f>amazon[[#This Row],[Rating]]*amazon[[#This Row],[Rating_Count]]</f>
        <v>14599.599999999999</v>
      </c>
      <c r="V111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13">
        <f>IF(amazon[[#This Row],[Rating_Count]]&lt;1000,1, 0)</f>
        <v>0</v>
      </c>
      <c r="X1113" s="3">
        <f>VALUE(amazon[[#This Row],[Rating]]*amazon[[#This Row],[Rating_Count]])</f>
        <v>14599.599999999999</v>
      </c>
    </row>
    <row r="1114" spans="1:24" x14ac:dyDescent="0.2">
      <c r="A1114" t="s">
        <v>9111</v>
      </c>
      <c r="B1114" t="s">
        <v>11782</v>
      </c>
      <c r="C1114" t="s">
        <v>11250</v>
      </c>
      <c r="D1114" s="2">
        <v>2599</v>
      </c>
      <c r="E1114" s="2">
        <v>4560</v>
      </c>
      <c r="F1114" s="2">
        <v>0.43</v>
      </c>
      <c r="G1114" s="2">
        <v>4.4000000000000004</v>
      </c>
      <c r="H1114" s="3">
        <v>646</v>
      </c>
      <c r="I1114" t="s">
        <v>9112</v>
      </c>
      <c r="J1114" t="s">
        <v>9113</v>
      </c>
      <c r="K1114" t="s">
        <v>9114</v>
      </c>
      <c r="L1114" t="s">
        <v>9115</v>
      </c>
      <c r="M1114" t="s">
        <v>9116</v>
      </c>
      <c r="N1114" t="s">
        <v>9117</v>
      </c>
      <c r="O1114" t="s">
        <v>7409</v>
      </c>
      <c r="P1114" t="s">
        <v>9118</v>
      </c>
      <c r="Q1114" t="str">
        <f>IF(amazon[[#This Row],[Discount_Percentage]] &gt;= 50, "Yes", "No")</f>
        <v>No</v>
      </c>
      <c r="R1114" s="3">
        <f>amazon[[#This Row],[Actual_Price]]*amazon[[#This Row],[Rating_Count]]</f>
        <v>2945760</v>
      </c>
      <c r="S1114" s="7">
        <f>IF(amazon[[#This Row],[Discount_Percentage]]&gt;=0.5, 1,0)</f>
        <v>0</v>
      </c>
      <c r="T1114" s="1" t="str">
        <f>IF(amazon[[#This Row],[Discounted_Price]]&lt;200, "₹200", IF(amazon[[#This Row],[Discounted_Price]]&lt;= 500, "₹200–₹500", "&gt;₹500"))</f>
        <v>&gt;₹500</v>
      </c>
      <c r="U1114" s="3">
        <f>amazon[[#This Row],[Rating]]*amazon[[#This Row],[Rating_Count]]</f>
        <v>2842.4</v>
      </c>
      <c r="V111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14">
        <f>IF(amazon[[#This Row],[Rating_Count]]&lt;1000,1, 0)</f>
        <v>1</v>
      </c>
      <c r="X1114" s="3">
        <f>VALUE(amazon[[#This Row],[Rating]]*amazon[[#This Row],[Rating_Count]])</f>
        <v>2842.4</v>
      </c>
    </row>
    <row r="1115" spans="1:24" x14ac:dyDescent="0.2">
      <c r="A1115" t="s">
        <v>9119</v>
      </c>
      <c r="B1115" t="s">
        <v>11922</v>
      </c>
      <c r="C1115" t="s">
        <v>11250</v>
      </c>
      <c r="D1115" s="2">
        <v>1199</v>
      </c>
      <c r="E1115" s="2">
        <v>3500</v>
      </c>
      <c r="F1115" s="2">
        <v>0.66</v>
      </c>
      <c r="G1115" s="2">
        <v>4.3</v>
      </c>
      <c r="H1115" s="3">
        <v>1802</v>
      </c>
      <c r="I1115" t="s">
        <v>9120</v>
      </c>
      <c r="J1115" t="s">
        <v>9121</v>
      </c>
      <c r="K1115" t="s">
        <v>9122</v>
      </c>
      <c r="L1115" t="s">
        <v>9123</v>
      </c>
      <c r="M1115" t="s">
        <v>9124</v>
      </c>
      <c r="N1115" t="s">
        <v>9125</v>
      </c>
      <c r="O1115" t="s">
        <v>9126</v>
      </c>
      <c r="P1115" t="s">
        <v>9127</v>
      </c>
      <c r="Q1115" t="str">
        <f>IF(amazon[[#This Row],[Discount_Percentage]] &gt;= 50, "Yes", "No")</f>
        <v>No</v>
      </c>
      <c r="R1115" s="3">
        <f>amazon[[#This Row],[Actual_Price]]*amazon[[#This Row],[Rating_Count]]</f>
        <v>6307000</v>
      </c>
      <c r="S1115" s="7">
        <f>IF(amazon[[#This Row],[Discount_Percentage]]&gt;=0.5, 1,0)</f>
        <v>1</v>
      </c>
      <c r="T1115" s="1" t="str">
        <f>IF(amazon[[#This Row],[Discounted_Price]]&lt;200, "₹200", IF(amazon[[#This Row],[Discounted_Price]]&lt;= 500, "₹200–₹500", "&gt;₹500"))</f>
        <v>&gt;₹500</v>
      </c>
      <c r="U1115" s="3">
        <f>amazon[[#This Row],[Rating]]*amazon[[#This Row],[Rating_Count]]</f>
        <v>7748.5999999999995</v>
      </c>
      <c r="V111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15">
        <f>IF(amazon[[#This Row],[Rating_Count]]&lt;1000,1, 0)</f>
        <v>0</v>
      </c>
      <c r="X1115" s="3">
        <f>VALUE(amazon[[#This Row],[Rating]]*amazon[[#This Row],[Rating_Count]])</f>
        <v>7748.5999999999995</v>
      </c>
    </row>
    <row r="1116" spans="1:24" x14ac:dyDescent="0.2">
      <c r="A1116" t="s">
        <v>9128</v>
      </c>
      <c r="B1116" t="s">
        <v>11923</v>
      </c>
      <c r="C1116" t="s">
        <v>11250</v>
      </c>
      <c r="D1116" s="2">
        <v>999</v>
      </c>
      <c r="E1116" s="2">
        <v>2600</v>
      </c>
      <c r="F1116" s="2">
        <v>0.62</v>
      </c>
      <c r="G1116" s="2">
        <v>3.4</v>
      </c>
      <c r="H1116" s="3">
        <v>252</v>
      </c>
      <c r="I1116" t="s">
        <v>9129</v>
      </c>
      <c r="J1116" t="s">
        <v>9130</v>
      </c>
      <c r="K1116" t="s">
        <v>9131</v>
      </c>
      <c r="L1116" t="s">
        <v>9132</v>
      </c>
      <c r="M1116" t="s">
        <v>9133</v>
      </c>
      <c r="N1116" t="s">
        <v>9134</v>
      </c>
      <c r="O1116" t="s">
        <v>9135</v>
      </c>
      <c r="P1116" t="s">
        <v>9136</v>
      </c>
      <c r="Q1116" t="str">
        <f>IF(amazon[[#This Row],[Discount_Percentage]] &gt;= 50, "Yes", "No")</f>
        <v>No</v>
      </c>
      <c r="R1116" s="3">
        <f>amazon[[#This Row],[Actual_Price]]*amazon[[#This Row],[Rating_Count]]</f>
        <v>655200</v>
      </c>
      <c r="S1116" s="7">
        <f>IF(amazon[[#This Row],[Discount_Percentage]]&gt;=0.5, 1,0)</f>
        <v>1</v>
      </c>
      <c r="T1116" s="1" t="str">
        <f>IF(amazon[[#This Row],[Discounted_Price]]&lt;200, "₹200", IF(amazon[[#This Row],[Discounted_Price]]&lt;= 500, "₹200–₹500", "&gt;₹500"))</f>
        <v>&gt;₹500</v>
      </c>
      <c r="U1116" s="3">
        <f>amazon[[#This Row],[Rating]]*amazon[[#This Row],[Rating_Count]]</f>
        <v>856.8</v>
      </c>
      <c r="V111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16">
        <f>IF(amazon[[#This Row],[Rating_Count]]&lt;1000,1, 0)</f>
        <v>1</v>
      </c>
      <c r="X1116" s="3">
        <f>VALUE(amazon[[#This Row],[Rating]]*amazon[[#This Row],[Rating_Count]])</f>
        <v>856.8</v>
      </c>
    </row>
    <row r="1117" spans="1:24" x14ac:dyDescent="0.2">
      <c r="A1117" t="s">
        <v>9137</v>
      </c>
      <c r="B1117" t="s">
        <v>11297</v>
      </c>
      <c r="C1117" t="s">
        <v>11250</v>
      </c>
      <c r="D1117" s="2">
        <v>1999</v>
      </c>
      <c r="E1117" s="2">
        <v>3300</v>
      </c>
      <c r="F1117" s="2">
        <v>0.39</v>
      </c>
      <c r="G1117" s="2">
        <v>4.2</v>
      </c>
      <c r="H1117" s="3">
        <v>780</v>
      </c>
      <c r="I1117" t="s">
        <v>9138</v>
      </c>
      <c r="J1117" t="s">
        <v>9139</v>
      </c>
      <c r="K1117" t="s">
        <v>9140</v>
      </c>
      <c r="L1117" t="s">
        <v>9141</v>
      </c>
      <c r="M1117" t="s">
        <v>9142</v>
      </c>
      <c r="N1117" t="s">
        <v>9143</v>
      </c>
      <c r="O1117" t="s">
        <v>9144</v>
      </c>
      <c r="P1117" t="s">
        <v>9145</v>
      </c>
      <c r="Q1117" t="str">
        <f>IF(amazon[[#This Row],[Discount_Percentage]] &gt;= 50, "Yes", "No")</f>
        <v>No</v>
      </c>
      <c r="R1117" s="3">
        <f>amazon[[#This Row],[Actual_Price]]*amazon[[#This Row],[Rating_Count]]</f>
        <v>2574000</v>
      </c>
      <c r="S1117" s="7">
        <f>IF(amazon[[#This Row],[Discount_Percentage]]&gt;=0.5, 1,0)</f>
        <v>0</v>
      </c>
      <c r="T1117" s="1" t="str">
        <f>IF(amazon[[#This Row],[Discounted_Price]]&lt;200, "₹200", IF(amazon[[#This Row],[Discounted_Price]]&lt;= 500, "₹200–₹500", "&gt;₹500"))</f>
        <v>&gt;₹500</v>
      </c>
      <c r="U1117" s="3">
        <f>amazon[[#This Row],[Rating]]*amazon[[#This Row],[Rating_Count]]</f>
        <v>3276</v>
      </c>
      <c r="V111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17">
        <f>IF(amazon[[#This Row],[Rating_Count]]&lt;1000,1, 0)</f>
        <v>1</v>
      </c>
      <c r="X1117" s="3">
        <f>VALUE(amazon[[#This Row],[Rating]]*amazon[[#This Row],[Rating_Count]])</f>
        <v>3276</v>
      </c>
    </row>
    <row r="1118" spans="1:24" x14ac:dyDescent="0.2">
      <c r="A1118" t="s">
        <v>9146</v>
      </c>
      <c r="B1118" t="s">
        <v>11924</v>
      </c>
      <c r="C1118" t="s">
        <v>11250</v>
      </c>
      <c r="D1118" s="2">
        <v>210</v>
      </c>
      <c r="E1118" s="2">
        <v>699</v>
      </c>
      <c r="F1118" s="2">
        <v>0.7</v>
      </c>
      <c r="G1118" s="2">
        <v>3.7</v>
      </c>
      <c r="H1118" s="3">
        <v>74</v>
      </c>
      <c r="I1118" t="s">
        <v>9147</v>
      </c>
      <c r="J1118" t="s">
        <v>9148</v>
      </c>
      <c r="K1118" t="s">
        <v>9149</v>
      </c>
      <c r="L1118" t="s">
        <v>9150</v>
      </c>
      <c r="M1118" t="s">
        <v>9151</v>
      </c>
      <c r="N1118" t="s">
        <v>9152</v>
      </c>
      <c r="O1118" t="s">
        <v>9153</v>
      </c>
      <c r="P1118" t="s">
        <v>9154</v>
      </c>
      <c r="Q1118" t="str">
        <f>IF(amazon[[#This Row],[Discount_Percentage]] &gt;= 50, "Yes", "No")</f>
        <v>No</v>
      </c>
      <c r="R1118" s="3">
        <f>amazon[[#This Row],[Actual_Price]]*amazon[[#This Row],[Rating_Count]]</f>
        <v>51726</v>
      </c>
      <c r="S1118" s="7">
        <f>IF(amazon[[#This Row],[Discount_Percentage]]&gt;=0.5, 1,0)</f>
        <v>1</v>
      </c>
      <c r="T1118" s="1" t="str">
        <f>IF(amazon[[#This Row],[Discounted_Price]]&lt;200, "₹200", IF(amazon[[#This Row],[Discounted_Price]]&lt;= 500, "₹200–₹500", "&gt;₹500"))</f>
        <v>₹200–₹500</v>
      </c>
      <c r="U1118" s="3">
        <f>amazon[[#This Row],[Rating]]*amazon[[#This Row],[Rating_Count]]</f>
        <v>273.8</v>
      </c>
      <c r="V111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18">
        <f>IF(amazon[[#This Row],[Rating_Count]]&lt;1000,1, 0)</f>
        <v>1</v>
      </c>
      <c r="X1118" s="3">
        <f>VALUE(amazon[[#This Row],[Rating]]*amazon[[#This Row],[Rating_Count]])</f>
        <v>273.8</v>
      </c>
    </row>
    <row r="1119" spans="1:24" x14ac:dyDescent="0.2">
      <c r="A1119" t="s">
        <v>9155</v>
      </c>
      <c r="B1119" t="s">
        <v>11925</v>
      </c>
      <c r="C1119" t="s">
        <v>11250</v>
      </c>
      <c r="D1119" s="2">
        <v>14499</v>
      </c>
      <c r="E1119" s="2">
        <v>23559</v>
      </c>
      <c r="F1119" s="2">
        <v>0.38</v>
      </c>
      <c r="G1119" s="2">
        <v>4.3</v>
      </c>
      <c r="H1119" s="3">
        <v>2026</v>
      </c>
      <c r="I1119" t="s">
        <v>9156</v>
      </c>
      <c r="J1119" t="s">
        <v>9157</v>
      </c>
      <c r="K1119" t="s">
        <v>9158</v>
      </c>
      <c r="L1119" t="s">
        <v>9159</v>
      </c>
      <c r="M1119" t="s">
        <v>9160</v>
      </c>
      <c r="N1119" t="s">
        <v>9161</v>
      </c>
      <c r="O1119" t="s">
        <v>9162</v>
      </c>
      <c r="P1119" t="s">
        <v>9163</v>
      </c>
      <c r="Q1119" t="str">
        <f>IF(amazon[[#This Row],[Discount_Percentage]] &gt;= 50, "Yes", "No")</f>
        <v>No</v>
      </c>
      <c r="R1119" s="3">
        <f>amazon[[#This Row],[Actual_Price]]*amazon[[#This Row],[Rating_Count]]</f>
        <v>47730534</v>
      </c>
      <c r="S1119" s="7">
        <f>IF(amazon[[#This Row],[Discount_Percentage]]&gt;=0.5, 1,0)</f>
        <v>0</v>
      </c>
      <c r="T1119" s="1" t="str">
        <f>IF(amazon[[#This Row],[Discounted_Price]]&lt;200, "₹200", IF(amazon[[#This Row],[Discounted_Price]]&lt;= 500, "₹200–₹500", "&gt;₹500"))</f>
        <v>&gt;₹500</v>
      </c>
      <c r="U1119" s="3">
        <f>amazon[[#This Row],[Rating]]*amazon[[#This Row],[Rating_Count]]</f>
        <v>8711.7999999999993</v>
      </c>
      <c r="V111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19">
        <f>IF(amazon[[#This Row],[Rating_Count]]&lt;1000,1, 0)</f>
        <v>0</v>
      </c>
      <c r="X1119" s="3">
        <f>VALUE(amazon[[#This Row],[Rating]]*amazon[[#This Row],[Rating_Count]])</f>
        <v>8711.7999999999993</v>
      </c>
    </row>
    <row r="1120" spans="1:24" x14ac:dyDescent="0.2">
      <c r="A1120" t="s">
        <v>9164</v>
      </c>
      <c r="B1120" t="s">
        <v>11926</v>
      </c>
      <c r="C1120" t="s">
        <v>11250</v>
      </c>
      <c r="D1120" s="2">
        <v>950</v>
      </c>
      <c r="E1120" s="2">
        <v>1599</v>
      </c>
      <c r="F1120" s="2">
        <v>0.41</v>
      </c>
      <c r="G1120" s="2">
        <v>4.3</v>
      </c>
      <c r="H1120" s="3">
        <v>5911</v>
      </c>
      <c r="I1120" t="s">
        <v>9165</v>
      </c>
      <c r="J1120" t="s">
        <v>9166</v>
      </c>
      <c r="K1120" t="s">
        <v>9167</v>
      </c>
      <c r="L1120" t="s">
        <v>9168</v>
      </c>
      <c r="M1120" t="s">
        <v>9169</v>
      </c>
      <c r="N1120" t="s">
        <v>9170</v>
      </c>
      <c r="O1120" t="s">
        <v>9171</v>
      </c>
      <c r="P1120" t="s">
        <v>9172</v>
      </c>
      <c r="Q1120" t="str">
        <f>IF(amazon[[#This Row],[Discount_Percentage]] &gt;= 50, "Yes", "No")</f>
        <v>No</v>
      </c>
      <c r="R1120" s="3">
        <f>amazon[[#This Row],[Actual_Price]]*amazon[[#This Row],[Rating_Count]]</f>
        <v>9451689</v>
      </c>
      <c r="S1120" s="7">
        <f>IF(amazon[[#This Row],[Discount_Percentage]]&gt;=0.5, 1,0)</f>
        <v>0</v>
      </c>
      <c r="T1120" s="1" t="str">
        <f>IF(amazon[[#This Row],[Discounted_Price]]&lt;200, "₹200", IF(amazon[[#This Row],[Discounted_Price]]&lt;= 500, "₹200–₹500", "&gt;₹500"))</f>
        <v>&gt;₹500</v>
      </c>
      <c r="U1120" s="3">
        <f>amazon[[#This Row],[Rating]]*amazon[[#This Row],[Rating_Count]]</f>
        <v>25417.3</v>
      </c>
      <c r="V112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20">
        <f>IF(amazon[[#This Row],[Rating_Count]]&lt;1000,1, 0)</f>
        <v>0</v>
      </c>
      <c r="X1120" s="3">
        <f>VALUE(amazon[[#This Row],[Rating]]*amazon[[#This Row],[Rating_Count]])</f>
        <v>25417.3</v>
      </c>
    </row>
    <row r="1121" spans="1:24" x14ac:dyDescent="0.2">
      <c r="A1121" t="s">
        <v>9173</v>
      </c>
      <c r="B1121" t="s">
        <v>11925</v>
      </c>
      <c r="C1121" t="s">
        <v>11250</v>
      </c>
      <c r="D1121" s="2">
        <v>7199</v>
      </c>
      <c r="E1121" s="2">
        <v>9995</v>
      </c>
      <c r="F1121" s="2">
        <v>0.28000000000000003</v>
      </c>
      <c r="G1121" s="2">
        <v>4.4000000000000004</v>
      </c>
      <c r="H1121" s="3">
        <v>1964</v>
      </c>
      <c r="I1121" t="s">
        <v>9174</v>
      </c>
      <c r="J1121" t="s">
        <v>9175</v>
      </c>
      <c r="K1121" t="s">
        <v>9176</v>
      </c>
      <c r="L1121" t="s">
        <v>9177</v>
      </c>
      <c r="M1121" t="s">
        <v>9178</v>
      </c>
      <c r="N1121" t="s">
        <v>9179</v>
      </c>
      <c r="O1121" t="s">
        <v>9180</v>
      </c>
      <c r="P1121" t="s">
        <v>9181</v>
      </c>
      <c r="Q1121" t="str">
        <f>IF(amazon[[#This Row],[Discount_Percentage]] &gt;= 50, "Yes", "No")</f>
        <v>No</v>
      </c>
      <c r="R1121" s="3">
        <f>amazon[[#This Row],[Actual_Price]]*amazon[[#This Row],[Rating_Count]]</f>
        <v>19630180</v>
      </c>
      <c r="S1121" s="7">
        <f>IF(amazon[[#This Row],[Discount_Percentage]]&gt;=0.5, 1,0)</f>
        <v>0</v>
      </c>
      <c r="T1121" s="1" t="str">
        <f>IF(amazon[[#This Row],[Discounted_Price]]&lt;200, "₹200", IF(amazon[[#This Row],[Discounted_Price]]&lt;= 500, "₹200–₹500", "&gt;₹500"))</f>
        <v>&gt;₹500</v>
      </c>
      <c r="U1121" s="3">
        <f>amazon[[#This Row],[Rating]]*amazon[[#This Row],[Rating_Count]]</f>
        <v>8641.6</v>
      </c>
      <c r="V112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21">
        <f>IF(amazon[[#This Row],[Rating_Count]]&lt;1000,1, 0)</f>
        <v>0</v>
      </c>
      <c r="X1121" s="3">
        <f>VALUE(amazon[[#This Row],[Rating]]*amazon[[#This Row],[Rating_Count]])</f>
        <v>8641.6</v>
      </c>
    </row>
    <row r="1122" spans="1:24" x14ac:dyDescent="0.2">
      <c r="A1122" t="s">
        <v>9182</v>
      </c>
      <c r="B1122" t="s">
        <v>11927</v>
      </c>
      <c r="C1122" t="s">
        <v>11250</v>
      </c>
      <c r="D1122" s="2">
        <v>2439</v>
      </c>
      <c r="E1122" s="2">
        <v>2545</v>
      </c>
      <c r="F1122" s="2">
        <v>0.04</v>
      </c>
      <c r="G1122" s="2">
        <v>4.0999999999999996</v>
      </c>
      <c r="H1122" s="3">
        <v>25</v>
      </c>
      <c r="I1122" t="s">
        <v>9183</v>
      </c>
      <c r="J1122" t="s">
        <v>9184</v>
      </c>
      <c r="K1122" t="s">
        <v>9185</v>
      </c>
      <c r="L1122" t="s">
        <v>9186</v>
      </c>
      <c r="M1122" t="s">
        <v>9187</v>
      </c>
      <c r="N1122" t="s">
        <v>9188</v>
      </c>
      <c r="O1122" t="s">
        <v>9189</v>
      </c>
      <c r="P1122" t="s">
        <v>9190</v>
      </c>
      <c r="Q1122" t="str">
        <f>IF(amazon[[#This Row],[Discount_Percentage]] &gt;= 50, "Yes", "No")</f>
        <v>No</v>
      </c>
      <c r="R1122" s="3">
        <f>amazon[[#This Row],[Actual_Price]]*amazon[[#This Row],[Rating_Count]]</f>
        <v>63625</v>
      </c>
      <c r="S1122" s="7">
        <f>IF(amazon[[#This Row],[Discount_Percentage]]&gt;=0.5, 1,0)</f>
        <v>0</v>
      </c>
      <c r="T1122" s="1" t="str">
        <f>IF(amazon[[#This Row],[Discounted_Price]]&lt;200, "₹200", IF(amazon[[#This Row],[Discounted_Price]]&lt;= 500, "₹200–₹500", "&gt;₹500"))</f>
        <v>&gt;₹500</v>
      </c>
      <c r="U1122" s="3">
        <f>amazon[[#This Row],[Rating]]*amazon[[#This Row],[Rating_Count]]</f>
        <v>102.49999999999999</v>
      </c>
      <c r="V112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22">
        <f>IF(amazon[[#This Row],[Rating_Count]]&lt;1000,1, 0)</f>
        <v>1</v>
      </c>
      <c r="X1122" s="3">
        <f>VALUE(amazon[[#This Row],[Rating]]*amazon[[#This Row],[Rating_Count]])</f>
        <v>102.49999999999999</v>
      </c>
    </row>
    <row r="1123" spans="1:24" x14ac:dyDescent="0.2">
      <c r="A1123" t="s">
        <v>9191</v>
      </c>
      <c r="B1123" t="s">
        <v>11928</v>
      </c>
      <c r="C1123" t="s">
        <v>11250</v>
      </c>
      <c r="D1123" s="2">
        <v>7799</v>
      </c>
      <c r="E1123" s="2">
        <v>8995</v>
      </c>
      <c r="F1123" s="2">
        <v>0.13</v>
      </c>
      <c r="G1123" s="2">
        <v>4</v>
      </c>
      <c r="H1123" s="3">
        <v>3160</v>
      </c>
      <c r="I1123" t="s">
        <v>9192</v>
      </c>
      <c r="J1123" t="s">
        <v>9193</v>
      </c>
      <c r="K1123" t="s">
        <v>9194</v>
      </c>
      <c r="L1123" t="s">
        <v>9195</v>
      </c>
      <c r="M1123" t="s">
        <v>9196</v>
      </c>
      <c r="N1123" t="s">
        <v>9197</v>
      </c>
      <c r="O1123" t="s">
        <v>9198</v>
      </c>
      <c r="P1123" t="s">
        <v>9199</v>
      </c>
      <c r="Q1123" t="str">
        <f>IF(amazon[[#This Row],[Discount_Percentage]] &gt;= 50, "Yes", "No")</f>
        <v>No</v>
      </c>
      <c r="R1123" s="3">
        <f>amazon[[#This Row],[Actual_Price]]*amazon[[#This Row],[Rating_Count]]</f>
        <v>28424200</v>
      </c>
      <c r="S1123" s="7">
        <f>IF(amazon[[#This Row],[Discount_Percentage]]&gt;=0.5, 1,0)</f>
        <v>0</v>
      </c>
      <c r="T1123" s="1" t="str">
        <f>IF(amazon[[#This Row],[Discounted_Price]]&lt;200, "₹200", IF(amazon[[#This Row],[Discounted_Price]]&lt;= 500, "₹200–₹500", "&gt;₹500"))</f>
        <v>&gt;₹500</v>
      </c>
      <c r="U1123" s="3">
        <f>amazon[[#This Row],[Rating]]*amazon[[#This Row],[Rating_Count]]</f>
        <v>12640</v>
      </c>
      <c r="V112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23">
        <f>IF(amazon[[#This Row],[Rating_Count]]&lt;1000,1, 0)</f>
        <v>0</v>
      </c>
      <c r="X1123" s="3">
        <f>VALUE(amazon[[#This Row],[Rating]]*amazon[[#This Row],[Rating_Count]])</f>
        <v>12640</v>
      </c>
    </row>
    <row r="1124" spans="1:24" x14ac:dyDescent="0.2">
      <c r="A1124" t="s">
        <v>9200</v>
      </c>
      <c r="B1124" t="s">
        <v>11929</v>
      </c>
      <c r="C1124" t="s">
        <v>11250</v>
      </c>
      <c r="D1124" s="2">
        <v>1599</v>
      </c>
      <c r="E1124" s="2">
        <v>1999</v>
      </c>
      <c r="F1124" s="2">
        <v>0.2</v>
      </c>
      <c r="G1124" s="2">
        <v>4.4000000000000004</v>
      </c>
      <c r="H1124" s="3">
        <v>1558</v>
      </c>
      <c r="I1124" t="s">
        <v>9201</v>
      </c>
      <c r="J1124" t="s">
        <v>9202</v>
      </c>
      <c r="K1124" t="s">
        <v>9203</v>
      </c>
      <c r="L1124" t="s">
        <v>9204</v>
      </c>
      <c r="M1124" t="s">
        <v>9205</v>
      </c>
      <c r="N1124" t="s">
        <v>9206</v>
      </c>
      <c r="O1124" t="s">
        <v>9207</v>
      </c>
      <c r="P1124" t="s">
        <v>9208</v>
      </c>
      <c r="Q1124" t="str">
        <f>IF(amazon[[#This Row],[Discount_Percentage]] &gt;= 50, "Yes", "No")</f>
        <v>No</v>
      </c>
      <c r="R1124" s="3">
        <f>amazon[[#This Row],[Actual_Price]]*amazon[[#This Row],[Rating_Count]]</f>
        <v>3114442</v>
      </c>
      <c r="S1124" s="7">
        <f>IF(amazon[[#This Row],[Discount_Percentage]]&gt;=0.5, 1,0)</f>
        <v>0</v>
      </c>
      <c r="T1124" s="1" t="str">
        <f>IF(amazon[[#This Row],[Discounted_Price]]&lt;200, "₹200", IF(amazon[[#This Row],[Discounted_Price]]&lt;= 500, "₹200–₹500", "&gt;₹500"))</f>
        <v>&gt;₹500</v>
      </c>
      <c r="U1124" s="3">
        <f>amazon[[#This Row],[Rating]]*amazon[[#This Row],[Rating_Count]]</f>
        <v>6855.2000000000007</v>
      </c>
      <c r="V112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24">
        <f>IF(amazon[[#This Row],[Rating_Count]]&lt;1000,1, 0)</f>
        <v>0</v>
      </c>
      <c r="X1124" s="3">
        <f>VALUE(amazon[[#This Row],[Rating]]*amazon[[#This Row],[Rating_Count]])</f>
        <v>6855.2000000000007</v>
      </c>
    </row>
    <row r="1125" spans="1:24" x14ac:dyDescent="0.2">
      <c r="A1125" t="s">
        <v>9209</v>
      </c>
      <c r="B1125" t="s">
        <v>11814</v>
      </c>
      <c r="C1125" t="s">
        <v>11250</v>
      </c>
      <c r="D1125" s="2">
        <v>2899</v>
      </c>
      <c r="E1125" s="2">
        <v>5500</v>
      </c>
      <c r="F1125" s="2">
        <v>0.47</v>
      </c>
      <c r="G1125" s="2">
        <v>3.8</v>
      </c>
      <c r="H1125" s="3">
        <v>8958</v>
      </c>
      <c r="I1125" t="s">
        <v>9210</v>
      </c>
      <c r="J1125" t="s">
        <v>9211</v>
      </c>
      <c r="K1125" t="s">
        <v>9212</v>
      </c>
      <c r="L1125" t="s">
        <v>9213</v>
      </c>
      <c r="M1125" t="s">
        <v>9214</v>
      </c>
      <c r="N1125" t="s">
        <v>9215</v>
      </c>
      <c r="O1125" t="s">
        <v>9216</v>
      </c>
      <c r="P1125" t="s">
        <v>9217</v>
      </c>
      <c r="Q1125" t="str">
        <f>IF(amazon[[#This Row],[Discount_Percentage]] &gt;= 50, "Yes", "No")</f>
        <v>No</v>
      </c>
      <c r="R1125" s="3">
        <f>amazon[[#This Row],[Actual_Price]]*amazon[[#This Row],[Rating_Count]]</f>
        <v>49269000</v>
      </c>
      <c r="S1125" s="7">
        <f>IF(amazon[[#This Row],[Discount_Percentage]]&gt;=0.5, 1,0)</f>
        <v>0</v>
      </c>
      <c r="T1125" s="1" t="str">
        <f>IF(amazon[[#This Row],[Discounted_Price]]&lt;200, "₹200", IF(amazon[[#This Row],[Discounted_Price]]&lt;= 500, "₹200–₹500", "&gt;₹500"))</f>
        <v>&gt;₹500</v>
      </c>
      <c r="U1125" s="3">
        <f>amazon[[#This Row],[Rating]]*amazon[[#This Row],[Rating_Count]]</f>
        <v>34040.400000000001</v>
      </c>
      <c r="V112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25">
        <f>IF(amazon[[#This Row],[Rating_Count]]&lt;1000,1, 0)</f>
        <v>0</v>
      </c>
      <c r="X1125" s="3">
        <f>VALUE(amazon[[#This Row],[Rating]]*amazon[[#This Row],[Rating_Count]])</f>
        <v>34040.400000000001</v>
      </c>
    </row>
    <row r="1126" spans="1:24" x14ac:dyDescent="0.2">
      <c r="A1126" t="s">
        <v>9218</v>
      </c>
      <c r="B1126" t="s">
        <v>11930</v>
      </c>
      <c r="C1126" t="s">
        <v>11250</v>
      </c>
      <c r="D1126" s="2">
        <v>9799</v>
      </c>
      <c r="E1126" s="2">
        <v>12150</v>
      </c>
      <c r="F1126" s="2">
        <v>0.19</v>
      </c>
      <c r="G1126" s="2">
        <v>4.3</v>
      </c>
      <c r="H1126" s="3">
        <v>13251</v>
      </c>
      <c r="I1126" t="s">
        <v>9219</v>
      </c>
      <c r="J1126" t="s">
        <v>9220</v>
      </c>
      <c r="K1126" t="s">
        <v>9221</v>
      </c>
      <c r="L1126" t="s">
        <v>9222</v>
      </c>
      <c r="M1126" t="s">
        <v>9223</v>
      </c>
      <c r="N1126" t="s">
        <v>9224</v>
      </c>
      <c r="O1126" t="s">
        <v>9225</v>
      </c>
      <c r="P1126" t="s">
        <v>9226</v>
      </c>
      <c r="Q1126" t="str">
        <f>IF(amazon[[#This Row],[Discount_Percentage]] &gt;= 50, "Yes", "No")</f>
        <v>No</v>
      </c>
      <c r="R1126" s="3">
        <f>amazon[[#This Row],[Actual_Price]]*amazon[[#This Row],[Rating_Count]]</f>
        <v>160999650</v>
      </c>
      <c r="S1126" s="7">
        <f>IF(amazon[[#This Row],[Discount_Percentage]]&gt;=0.5, 1,0)</f>
        <v>0</v>
      </c>
      <c r="T1126" s="1" t="str">
        <f>IF(amazon[[#This Row],[Discounted_Price]]&lt;200, "₹200", IF(amazon[[#This Row],[Discounted_Price]]&lt;= 500, "₹200–₹500", "&gt;₹500"))</f>
        <v>&gt;₹500</v>
      </c>
      <c r="U1126" s="3">
        <f>amazon[[#This Row],[Rating]]*amazon[[#This Row],[Rating_Count]]</f>
        <v>56979.299999999996</v>
      </c>
      <c r="V112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26">
        <f>IF(amazon[[#This Row],[Rating_Count]]&lt;1000,1, 0)</f>
        <v>0</v>
      </c>
      <c r="X1126" s="3">
        <f>VALUE(amazon[[#This Row],[Rating]]*amazon[[#This Row],[Rating_Count]])</f>
        <v>56979.299999999996</v>
      </c>
    </row>
    <row r="1127" spans="1:24" x14ac:dyDescent="0.2">
      <c r="A1127" t="s">
        <v>9227</v>
      </c>
      <c r="B1127" t="s">
        <v>11931</v>
      </c>
      <c r="C1127" t="s">
        <v>11250</v>
      </c>
      <c r="D1127" s="2">
        <v>3299</v>
      </c>
      <c r="E1127" s="2">
        <v>4995</v>
      </c>
      <c r="F1127" s="2">
        <v>0.34</v>
      </c>
      <c r="G1127" s="2">
        <v>3.8</v>
      </c>
      <c r="H1127" s="3">
        <v>1393</v>
      </c>
      <c r="I1127" t="s">
        <v>9228</v>
      </c>
      <c r="J1127" t="s">
        <v>9229</v>
      </c>
      <c r="K1127" t="s">
        <v>9230</v>
      </c>
      <c r="L1127" t="s">
        <v>9231</v>
      </c>
      <c r="M1127" t="s">
        <v>9232</v>
      </c>
      <c r="N1127" t="s">
        <v>9233</v>
      </c>
      <c r="O1127" t="s">
        <v>9234</v>
      </c>
      <c r="P1127" t="s">
        <v>9235</v>
      </c>
      <c r="Q1127" t="str">
        <f>IF(amazon[[#This Row],[Discount_Percentage]] &gt;= 50, "Yes", "No")</f>
        <v>No</v>
      </c>
      <c r="R1127" s="3">
        <f>amazon[[#This Row],[Actual_Price]]*amazon[[#This Row],[Rating_Count]]</f>
        <v>6958035</v>
      </c>
      <c r="S1127" s="7">
        <f>IF(amazon[[#This Row],[Discount_Percentage]]&gt;=0.5, 1,0)</f>
        <v>0</v>
      </c>
      <c r="T1127" s="1" t="str">
        <f>IF(amazon[[#This Row],[Discounted_Price]]&lt;200, "₹200", IF(amazon[[#This Row],[Discounted_Price]]&lt;= 500, "₹200–₹500", "&gt;₹500"))</f>
        <v>&gt;₹500</v>
      </c>
      <c r="U1127" s="3">
        <f>amazon[[#This Row],[Rating]]*amazon[[#This Row],[Rating_Count]]</f>
        <v>5293.4</v>
      </c>
      <c r="V112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27">
        <f>IF(amazon[[#This Row],[Rating_Count]]&lt;1000,1, 0)</f>
        <v>0</v>
      </c>
      <c r="X1127" s="3">
        <f>VALUE(amazon[[#This Row],[Rating]]*amazon[[#This Row],[Rating_Count]])</f>
        <v>5293.4</v>
      </c>
    </row>
    <row r="1128" spans="1:24" x14ac:dyDescent="0.2">
      <c r="A1128" t="s">
        <v>9236</v>
      </c>
      <c r="B1128" t="s">
        <v>11932</v>
      </c>
      <c r="C1128" t="s">
        <v>11250</v>
      </c>
      <c r="D1128" s="2">
        <v>669</v>
      </c>
      <c r="E1128" s="2">
        <v>1499</v>
      </c>
      <c r="F1128" s="2">
        <v>0.55000000000000004</v>
      </c>
      <c r="G1128" s="2">
        <v>2.2999999999999998</v>
      </c>
      <c r="H1128" s="3">
        <v>13</v>
      </c>
      <c r="I1128" t="s">
        <v>9237</v>
      </c>
      <c r="J1128" t="s">
        <v>9238</v>
      </c>
      <c r="K1128" t="s">
        <v>9239</v>
      </c>
      <c r="L1128" t="s">
        <v>9240</v>
      </c>
      <c r="M1128" t="s">
        <v>9241</v>
      </c>
      <c r="N1128" t="s">
        <v>9242</v>
      </c>
      <c r="O1128" t="s">
        <v>9243</v>
      </c>
      <c r="P1128" t="s">
        <v>9244</v>
      </c>
      <c r="Q1128" t="str">
        <f>IF(amazon[[#This Row],[Discount_Percentage]] &gt;= 50, "Yes", "No")</f>
        <v>No</v>
      </c>
      <c r="R1128" s="3">
        <f>amazon[[#This Row],[Actual_Price]]*amazon[[#This Row],[Rating_Count]]</f>
        <v>19487</v>
      </c>
      <c r="S1128" s="7">
        <f>IF(amazon[[#This Row],[Discount_Percentage]]&gt;=0.5, 1,0)</f>
        <v>1</v>
      </c>
      <c r="T1128" s="1" t="str">
        <f>IF(amazon[[#This Row],[Discounted_Price]]&lt;200, "₹200", IF(amazon[[#This Row],[Discounted_Price]]&lt;= 500, "₹200–₹500", "&gt;₹500"))</f>
        <v>&gt;₹500</v>
      </c>
      <c r="U1128" s="3">
        <f>amazon[[#This Row],[Rating]]*amazon[[#This Row],[Rating_Count]]</f>
        <v>29.9</v>
      </c>
      <c r="V112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28">
        <f>IF(amazon[[#This Row],[Rating_Count]]&lt;1000,1, 0)</f>
        <v>1</v>
      </c>
      <c r="X1128" s="3">
        <f>VALUE(amazon[[#This Row],[Rating]]*amazon[[#This Row],[Rating_Count]])</f>
        <v>29.9</v>
      </c>
    </row>
    <row r="1129" spans="1:24" x14ac:dyDescent="0.2">
      <c r="A1129" t="s">
        <v>9245</v>
      </c>
      <c r="B1129" t="s">
        <v>11933</v>
      </c>
      <c r="C1129" t="s">
        <v>11250</v>
      </c>
      <c r="D1129" s="2">
        <v>5890</v>
      </c>
      <c r="E1129" s="2">
        <v>7506</v>
      </c>
      <c r="F1129" s="2">
        <v>0.22</v>
      </c>
      <c r="G1129" s="2">
        <v>4.5</v>
      </c>
      <c r="H1129" s="3">
        <v>7241</v>
      </c>
      <c r="I1129" t="s">
        <v>9246</v>
      </c>
      <c r="J1129" t="s">
        <v>9247</v>
      </c>
      <c r="K1129" t="s">
        <v>9248</v>
      </c>
      <c r="L1129" t="s">
        <v>9249</v>
      </c>
      <c r="M1129" t="s">
        <v>9250</v>
      </c>
      <c r="N1129" t="s">
        <v>9251</v>
      </c>
      <c r="O1129" t="s">
        <v>9252</v>
      </c>
      <c r="P1129" t="s">
        <v>9253</v>
      </c>
      <c r="Q1129" t="str">
        <f>IF(amazon[[#This Row],[Discount_Percentage]] &gt;= 50, "Yes", "No")</f>
        <v>No</v>
      </c>
      <c r="R1129" s="3">
        <f>amazon[[#This Row],[Actual_Price]]*amazon[[#This Row],[Rating_Count]]</f>
        <v>54350946</v>
      </c>
      <c r="S1129" s="7">
        <f>IF(amazon[[#This Row],[Discount_Percentage]]&gt;=0.5, 1,0)</f>
        <v>0</v>
      </c>
      <c r="T1129" s="1" t="str">
        <f>IF(amazon[[#This Row],[Discounted_Price]]&lt;200, "₹200", IF(amazon[[#This Row],[Discounted_Price]]&lt;= 500, "₹200–₹500", "&gt;₹500"))</f>
        <v>&gt;₹500</v>
      </c>
      <c r="U1129" s="3">
        <f>amazon[[#This Row],[Rating]]*amazon[[#This Row],[Rating_Count]]</f>
        <v>32584.5</v>
      </c>
      <c r="V112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29">
        <f>IF(amazon[[#This Row],[Rating_Count]]&lt;1000,1, 0)</f>
        <v>0</v>
      </c>
      <c r="X1129" s="3">
        <f>VALUE(amazon[[#This Row],[Rating]]*amazon[[#This Row],[Rating_Count]])</f>
        <v>32584.5</v>
      </c>
    </row>
    <row r="1130" spans="1:24" x14ac:dyDescent="0.2">
      <c r="A1130" t="s">
        <v>9254</v>
      </c>
      <c r="B1130" t="s">
        <v>11934</v>
      </c>
      <c r="C1130" t="s">
        <v>11250</v>
      </c>
      <c r="D1130" s="2">
        <v>9199</v>
      </c>
      <c r="E1130" s="2">
        <v>18000</v>
      </c>
      <c r="F1130" s="2">
        <v>0.49</v>
      </c>
      <c r="G1130" s="2">
        <v>4</v>
      </c>
      <c r="H1130" s="3">
        <v>16020</v>
      </c>
      <c r="I1130" t="s">
        <v>9255</v>
      </c>
      <c r="J1130" t="s">
        <v>9256</v>
      </c>
      <c r="K1130" t="s">
        <v>9257</v>
      </c>
      <c r="L1130" t="s">
        <v>9258</v>
      </c>
      <c r="M1130" t="s">
        <v>9259</v>
      </c>
      <c r="N1130" t="s">
        <v>9260</v>
      </c>
      <c r="O1130" t="s">
        <v>9261</v>
      </c>
      <c r="P1130" t="s">
        <v>9262</v>
      </c>
      <c r="Q1130" t="str">
        <f>IF(amazon[[#This Row],[Discount_Percentage]] &gt;= 50, "Yes", "No")</f>
        <v>No</v>
      </c>
      <c r="R1130" s="3">
        <f>amazon[[#This Row],[Actual_Price]]*amazon[[#This Row],[Rating_Count]]</f>
        <v>288360000</v>
      </c>
      <c r="S1130" s="7">
        <f>IF(amazon[[#This Row],[Discount_Percentage]]&gt;=0.5, 1,0)</f>
        <v>0</v>
      </c>
      <c r="T1130" s="1" t="str">
        <f>IF(amazon[[#This Row],[Discounted_Price]]&lt;200, "₹200", IF(amazon[[#This Row],[Discounted_Price]]&lt;= 500, "₹200–₹500", "&gt;₹500"))</f>
        <v>&gt;₹500</v>
      </c>
      <c r="U1130" s="3">
        <f>amazon[[#This Row],[Rating]]*amazon[[#This Row],[Rating_Count]]</f>
        <v>64080</v>
      </c>
      <c r="V113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30">
        <f>IF(amazon[[#This Row],[Rating_Count]]&lt;1000,1, 0)</f>
        <v>0</v>
      </c>
      <c r="X1130" s="3">
        <f>VALUE(amazon[[#This Row],[Rating]]*amazon[[#This Row],[Rating_Count]])</f>
        <v>64080</v>
      </c>
    </row>
    <row r="1131" spans="1:24" x14ac:dyDescent="0.2">
      <c r="A1131" t="s">
        <v>9263</v>
      </c>
      <c r="B1131" t="s">
        <v>11795</v>
      </c>
      <c r="C1131" t="s">
        <v>11250</v>
      </c>
      <c r="D1131" s="2">
        <v>351</v>
      </c>
      <c r="E1131" s="2">
        <v>1099</v>
      </c>
      <c r="F1131" s="2">
        <v>0.68</v>
      </c>
      <c r="G1131" s="2">
        <v>3.7</v>
      </c>
      <c r="H1131" s="3">
        <v>1470</v>
      </c>
      <c r="I1131" t="s">
        <v>9264</v>
      </c>
      <c r="J1131" t="s">
        <v>9265</v>
      </c>
      <c r="K1131" t="s">
        <v>9266</v>
      </c>
      <c r="L1131" t="s">
        <v>9267</v>
      </c>
      <c r="M1131" t="s">
        <v>9268</v>
      </c>
      <c r="N1131" t="s">
        <v>9269</v>
      </c>
      <c r="O1131" t="s">
        <v>9270</v>
      </c>
      <c r="P1131" t="s">
        <v>9271</v>
      </c>
      <c r="Q1131" t="str">
        <f>IF(amazon[[#This Row],[Discount_Percentage]] &gt;= 50, "Yes", "No")</f>
        <v>No</v>
      </c>
      <c r="R1131" s="3">
        <f>amazon[[#This Row],[Actual_Price]]*amazon[[#This Row],[Rating_Count]]</f>
        <v>1615530</v>
      </c>
      <c r="S1131" s="7">
        <f>IF(amazon[[#This Row],[Discount_Percentage]]&gt;=0.5, 1,0)</f>
        <v>1</v>
      </c>
      <c r="T1131" s="1" t="str">
        <f>IF(amazon[[#This Row],[Discounted_Price]]&lt;200, "₹200", IF(amazon[[#This Row],[Discounted_Price]]&lt;= 500, "₹200–₹500", "&gt;₹500"))</f>
        <v>₹200–₹500</v>
      </c>
      <c r="U1131" s="3">
        <f>amazon[[#This Row],[Rating]]*amazon[[#This Row],[Rating_Count]]</f>
        <v>5439</v>
      </c>
      <c r="V113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31">
        <f>IF(amazon[[#This Row],[Rating_Count]]&lt;1000,1, 0)</f>
        <v>0</v>
      </c>
      <c r="X1131" s="3">
        <f>VALUE(amazon[[#This Row],[Rating]]*amazon[[#This Row],[Rating_Count]])</f>
        <v>5439</v>
      </c>
    </row>
    <row r="1132" spans="1:24" x14ac:dyDescent="0.2">
      <c r="A1132" t="s">
        <v>9272</v>
      </c>
      <c r="B1132" t="s">
        <v>11935</v>
      </c>
      <c r="C1132" t="s">
        <v>11247</v>
      </c>
      <c r="D1132" s="2">
        <v>899</v>
      </c>
      <c r="E1132" s="2">
        <v>1900</v>
      </c>
      <c r="F1132" s="2">
        <v>0.53</v>
      </c>
      <c r="G1132" s="2">
        <v>4</v>
      </c>
      <c r="H1132" s="3">
        <v>3663</v>
      </c>
      <c r="I1132" t="s">
        <v>9273</v>
      </c>
      <c r="J1132" t="s">
        <v>9274</v>
      </c>
      <c r="K1132" t="s">
        <v>9275</v>
      </c>
      <c r="L1132" t="s">
        <v>9276</v>
      </c>
      <c r="M1132" t="s">
        <v>9277</v>
      </c>
      <c r="N1132" t="s">
        <v>9278</v>
      </c>
      <c r="O1132" t="s">
        <v>9279</v>
      </c>
      <c r="P1132" t="s">
        <v>9280</v>
      </c>
      <c r="Q1132" t="str">
        <f>IF(amazon[[#This Row],[Discount_Percentage]] &gt;= 50, "Yes", "No")</f>
        <v>No</v>
      </c>
      <c r="R1132" s="3">
        <f>amazon[[#This Row],[Actual_Price]]*amazon[[#This Row],[Rating_Count]]</f>
        <v>6959700</v>
      </c>
      <c r="S1132" s="7">
        <f>IF(amazon[[#This Row],[Discount_Percentage]]&gt;=0.5, 1,0)</f>
        <v>1</v>
      </c>
      <c r="T1132" s="1" t="str">
        <f>IF(amazon[[#This Row],[Discounted_Price]]&lt;200, "₹200", IF(amazon[[#This Row],[Discounted_Price]]&lt;= 500, "₹200–₹500", "&gt;₹500"))</f>
        <v>&gt;₹500</v>
      </c>
      <c r="U1132" s="3">
        <f>amazon[[#This Row],[Rating]]*amazon[[#This Row],[Rating_Count]]</f>
        <v>14652</v>
      </c>
      <c r="V113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32">
        <f>IF(amazon[[#This Row],[Rating_Count]]&lt;1000,1, 0)</f>
        <v>0</v>
      </c>
      <c r="X1132" s="3">
        <f>VALUE(amazon[[#This Row],[Rating]]*amazon[[#This Row],[Rating_Count]])</f>
        <v>14652</v>
      </c>
    </row>
    <row r="1133" spans="1:24" x14ac:dyDescent="0.2">
      <c r="A1133" t="s">
        <v>9281</v>
      </c>
      <c r="B1133" t="s">
        <v>11936</v>
      </c>
      <c r="C1133" t="s">
        <v>11250</v>
      </c>
      <c r="D1133" s="2">
        <v>1349</v>
      </c>
      <c r="E1133" s="2">
        <v>1850</v>
      </c>
      <c r="F1133" s="2">
        <v>0.27</v>
      </c>
      <c r="G1133" s="2">
        <v>4.4000000000000004</v>
      </c>
      <c r="H1133" s="3">
        <v>638</v>
      </c>
      <c r="I1133" t="s">
        <v>9282</v>
      </c>
      <c r="J1133" t="s">
        <v>9283</v>
      </c>
      <c r="K1133" t="s">
        <v>9284</v>
      </c>
      <c r="L1133" t="s">
        <v>9285</v>
      </c>
      <c r="M1133" t="s">
        <v>9286</v>
      </c>
      <c r="N1133" t="s">
        <v>9287</v>
      </c>
      <c r="O1133" t="s">
        <v>9288</v>
      </c>
      <c r="P1133" t="s">
        <v>9289</v>
      </c>
      <c r="Q1133" t="str">
        <f>IF(amazon[[#This Row],[Discount_Percentage]] &gt;= 50, "Yes", "No")</f>
        <v>No</v>
      </c>
      <c r="R1133" s="3">
        <f>amazon[[#This Row],[Actual_Price]]*amazon[[#This Row],[Rating_Count]]</f>
        <v>1180300</v>
      </c>
      <c r="S1133" s="7">
        <f>IF(amazon[[#This Row],[Discount_Percentage]]&gt;=0.5, 1,0)</f>
        <v>0</v>
      </c>
      <c r="T1133" s="1" t="str">
        <f>IF(amazon[[#This Row],[Discounted_Price]]&lt;200, "₹200", IF(amazon[[#This Row],[Discounted_Price]]&lt;= 500, "₹200–₹500", "&gt;₹500"))</f>
        <v>&gt;₹500</v>
      </c>
      <c r="U1133" s="3">
        <f>amazon[[#This Row],[Rating]]*amazon[[#This Row],[Rating_Count]]</f>
        <v>2807.2000000000003</v>
      </c>
      <c r="V113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33">
        <f>IF(amazon[[#This Row],[Rating_Count]]&lt;1000,1, 0)</f>
        <v>1</v>
      </c>
      <c r="X1133" s="3">
        <f>VALUE(amazon[[#This Row],[Rating]]*amazon[[#This Row],[Rating_Count]])</f>
        <v>2807.2000000000003</v>
      </c>
    </row>
    <row r="1134" spans="1:24" x14ac:dyDescent="0.2">
      <c r="A1134" t="s">
        <v>9290</v>
      </c>
      <c r="B1134" t="s">
        <v>11937</v>
      </c>
      <c r="C1134" t="s">
        <v>11250</v>
      </c>
      <c r="D1134" s="2">
        <v>6236</v>
      </c>
      <c r="E1134" s="2">
        <v>9999</v>
      </c>
      <c r="F1134" s="2">
        <v>0.38</v>
      </c>
      <c r="G1134" s="2">
        <v>4.0999999999999996</v>
      </c>
      <c r="H1134" s="3">
        <v>3552</v>
      </c>
      <c r="I1134" t="s">
        <v>9291</v>
      </c>
      <c r="J1134" t="s">
        <v>9292</v>
      </c>
      <c r="K1134" t="s">
        <v>9293</v>
      </c>
      <c r="L1134" t="s">
        <v>9294</v>
      </c>
      <c r="M1134" t="s">
        <v>9295</v>
      </c>
      <c r="N1134" t="s">
        <v>9296</v>
      </c>
      <c r="O1134" t="s">
        <v>9297</v>
      </c>
      <c r="P1134" t="s">
        <v>9298</v>
      </c>
      <c r="Q1134" t="str">
        <f>IF(amazon[[#This Row],[Discount_Percentage]] &gt;= 50, "Yes", "No")</f>
        <v>No</v>
      </c>
      <c r="R1134" s="3">
        <f>amazon[[#This Row],[Actual_Price]]*amazon[[#This Row],[Rating_Count]]</f>
        <v>35516448</v>
      </c>
      <c r="S1134" s="7">
        <f>IF(amazon[[#This Row],[Discount_Percentage]]&gt;=0.5, 1,0)</f>
        <v>0</v>
      </c>
      <c r="T1134" s="1" t="str">
        <f>IF(amazon[[#This Row],[Discounted_Price]]&lt;200, "₹200", IF(amazon[[#This Row],[Discounted_Price]]&lt;= 500, "₹200–₹500", "&gt;₹500"))</f>
        <v>&gt;₹500</v>
      </c>
      <c r="U1134" s="3">
        <f>amazon[[#This Row],[Rating]]*amazon[[#This Row],[Rating_Count]]</f>
        <v>14563.199999999999</v>
      </c>
      <c r="V113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34">
        <f>IF(amazon[[#This Row],[Rating_Count]]&lt;1000,1, 0)</f>
        <v>0</v>
      </c>
      <c r="X1134" s="3">
        <f>VALUE(amazon[[#This Row],[Rating]]*amazon[[#This Row],[Rating_Count]])</f>
        <v>14563.199999999999</v>
      </c>
    </row>
    <row r="1135" spans="1:24" x14ac:dyDescent="0.2">
      <c r="A1135" t="s">
        <v>9299</v>
      </c>
      <c r="B1135" t="s">
        <v>11938</v>
      </c>
      <c r="C1135" t="s">
        <v>11250</v>
      </c>
      <c r="D1135" s="2">
        <v>2742</v>
      </c>
      <c r="E1135" s="2">
        <v>3995</v>
      </c>
      <c r="F1135" s="2">
        <v>0.31</v>
      </c>
      <c r="G1135" s="2">
        <v>4.4000000000000004</v>
      </c>
      <c r="H1135" s="3">
        <v>11148</v>
      </c>
      <c r="I1135" t="s">
        <v>9300</v>
      </c>
      <c r="J1135" t="s">
        <v>9301</v>
      </c>
      <c r="K1135" t="s">
        <v>9302</v>
      </c>
      <c r="L1135" t="s">
        <v>9303</v>
      </c>
      <c r="M1135" t="s">
        <v>9304</v>
      </c>
      <c r="N1135" t="s">
        <v>9305</v>
      </c>
      <c r="O1135" t="s">
        <v>9306</v>
      </c>
      <c r="P1135" t="s">
        <v>9307</v>
      </c>
      <c r="Q1135" t="str">
        <f>IF(amazon[[#This Row],[Discount_Percentage]] &gt;= 50, "Yes", "No")</f>
        <v>No</v>
      </c>
      <c r="R1135" s="3">
        <f>amazon[[#This Row],[Actual_Price]]*amazon[[#This Row],[Rating_Count]]</f>
        <v>44536260</v>
      </c>
      <c r="S1135" s="7">
        <f>IF(amazon[[#This Row],[Discount_Percentage]]&gt;=0.5, 1,0)</f>
        <v>0</v>
      </c>
      <c r="T1135" s="1" t="str">
        <f>IF(amazon[[#This Row],[Discounted_Price]]&lt;200, "₹200", IF(amazon[[#This Row],[Discounted_Price]]&lt;= 500, "₹200–₹500", "&gt;₹500"))</f>
        <v>&gt;₹500</v>
      </c>
      <c r="U1135" s="3">
        <f>amazon[[#This Row],[Rating]]*amazon[[#This Row],[Rating_Count]]</f>
        <v>49051.200000000004</v>
      </c>
      <c r="V113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35">
        <f>IF(amazon[[#This Row],[Rating_Count]]&lt;1000,1, 0)</f>
        <v>0</v>
      </c>
      <c r="X1135" s="3">
        <f>VALUE(amazon[[#This Row],[Rating]]*amazon[[#This Row],[Rating_Count]])</f>
        <v>49051.200000000004</v>
      </c>
    </row>
    <row r="1136" spans="1:24" x14ac:dyDescent="0.2">
      <c r="A1136" t="s">
        <v>9308</v>
      </c>
      <c r="B1136" t="s">
        <v>11939</v>
      </c>
      <c r="C1136" t="s">
        <v>11250</v>
      </c>
      <c r="D1136" s="2">
        <v>721</v>
      </c>
      <c r="E1136" s="2">
        <v>1499</v>
      </c>
      <c r="F1136" s="2">
        <v>0.52</v>
      </c>
      <c r="G1136" s="2">
        <v>3.1</v>
      </c>
      <c r="H1136" s="3">
        <v>2449</v>
      </c>
      <c r="I1136" t="s">
        <v>9309</v>
      </c>
      <c r="J1136" t="s">
        <v>9310</v>
      </c>
      <c r="K1136" t="s">
        <v>9311</v>
      </c>
      <c r="L1136" t="s">
        <v>9312</v>
      </c>
      <c r="M1136" t="s">
        <v>9313</v>
      </c>
      <c r="N1136" t="s">
        <v>9314</v>
      </c>
      <c r="O1136" t="s">
        <v>9315</v>
      </c>
      <c r="P1136" t="s">
        <v>9316</v>
      </c>
      <c r="Q1136" t="str">
        <f>IF(amazon[[#This Row],[Discount_Percentage]] &gt;= 50, "Yes", "No")</f>
        <v>No</v>
      </c>
      <c r="R1136" s="3">
        <f>amazon[[#This Row],[Actual_Price]]*amazon[[#This Row],[Rating_Count]]</f>
        <v>3671051</v>
      </c>
      <c r="S1136" s="7">
        <f>IF(amazon[[#This Row],[Discount_Percentage]]&gt;=0.5, 1,0)</f>
        <v>1</v>
      </c>
      <c r="T1136" s="1" t="str">
        <f>IF(amazon[[#This Row],[Discounted_Price]]&lt;200, "₹200", IF(amazon[[#This Row],[Discounted_Price]]&lt;= 500, "₹200–₹500", "&gt;₹500"))</f>
        <v>&gt;₹500</v>
      </c>
      <c r="U1136" s="3">
        <f>amazon[[#This Row],[Rating]]*amazon[[#This Row],[Rating_Count]]</f>
        <v>7591.9000000000005</v>
      </c>
      <c r="V113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36">
        <f>IF(amazon[[#This Row],[Rating_Count]]&lt;1000,1, 0)</f>
        <v>0</v>
      </c>
      <c r="X1136" s="3">
        <f>VALUE(amazon[[#This Row],[Rating]]*amazon[[#This Row],[Rating_Count]])</f>
        <v>7591.9000000000005</v>
      </c>
    </row>
    <row r="1137" spans="1:24" x14ac:dyDescent="0.2">
      <c r="A1137" t="s">
        <v>9317</v>
      </c>
      <c r="B1137" t="s">
        <v>11928</v>
      </c>
      <c r="C1137" t="s">
        <v>11250</v>
      </c>
      <c r="D1137" s="2">
        <v>2903</v>
      </c>
      <c r="E1137" s="2">
        <v>3295</v>
      </c>
      <c r="F1137" s="2">
        <v>0.12</v>
      </c>
      <c r="G1137" s="2">
        <v>4.3</v>
      </c>
      <c r="H1137" s="3">
        <v>2299</v>
      </c>
      <c r="I1137" t="s">
        <v>9318</v>
      </c>
      <c r="J1137" t="s">
        <v>9319</v>
      </c>
      <c r="K1137" t="s">
        <v>9320</v>
      </c>
      <c r="L1137" t="s">
        <v>9321</v>
      </c>
      <c r="M1137" t="s">
        <v>9322</v>
      </c>
      <c r="N1137" t="s">
        <v>9323</v>
      </c>
      <c r="O1137" t="s">
        <v>9324</v>
      </c>
      <c r="P1137" t="s">
        <v>9325</v>
      </c>
      <c r="Q1137" t="str">
        <f>IF(amazon[[#This Row],[Discount_Percentage]] &gt;= 50, "Yes", "No")</f>
        <v>No</v>
      </c>
      <c r="R1137" s="3">
        <f>amazon[[#This Row],[Actual_Price]]*amazon[[#This Row],[Rating_Count]]</f>
        <v>7575205</v>
      </c>
      <c r="S1137" s="7">
        <f>IF(amazon[[#This Row],[Discount_Percentage]]&gt;=0.5, 1,0)</f>
        <v>0</v>
      </c>
      <c r="T1137" s="1" t="str">
        <f>IF(amazon[[#This Row],[Discounted_Price]]&lt;200, "₹200", IF(amazon[[#This Row],[Discounted_Price]]&lt;= 500, "₹200–₹500", "&gt;₹500"))</f>
        <v>&gt;₹500</v>
      </c>
      <c r="U1137" s="3">
        <f>amazon[[#This Row],[Rating]]*amazon[[#This Row],[Rating_Count]]</f>
        <v>9885.6999999999989</v>
      </c>
      <c r="V113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37">
        <f>IF(amazon[[#This Row],[Rating_Count]]&lt;1000,1, 0)</f>
        <v>0</v>
      </c>
      <c r="X1137" s="3">
        <f>VALUE(amazon[[#This Row],[Rating]]*amazon[[#This Row],[Rating_Count]])</f>
        <v>9885.6999999999989</v>
      </c>
    </row>
    <row r="1138" spans="1:24" x14ac:dyDescent="0.2">
      <c r="A1138" t="s">
        <v>9326</v>
      </c>
      <c r="B1138" t="s">
        <v>11793</v>
      </c>
      <c r="C1138" t="s">
        <v>11250</v>
      </c>
      <c r="D1138" s="2">
        <v>1656</v>
      </c>
      <c r="E1138" s="2">
        <v>2695</v>
      </c>
      <c r="F1138" s="2">
        <v>0.39</v>
      </c>
      <c r="G1138" s="2">
        <v>4.4000000000000004</v>
      </c>
      <c r="H1138" s="3">
        <v>6027</v>
      </c>
      <c r="I1138" t="s">
        <v>9327</v>
      </c>
      <c r="J1138" t="s">
        <v>9328</v>
      </c>
      <c r="K1138" t="s">
        <v>9329</v>
      </c>
      <c r="L1138" t="s">
        <v>9330</v>
      </c>
      <c r="M1138" t="s">
        <v>9331</v>
      </c>
      <c r="N1138" t="s">
        <v>9332</v>
      </c>
      <c r="O1138" t="s">
        <v>9333</v>
      </c>
      <c r="P1138" t="s">
        <v>9334</v>
      </c>
      <c r="Q1138" t="str">
        <f>IF(amazon[[#This Row],[Discount_Percentage]] &gt;= 50, "Yes", "No")</f>
        <v>No</v>
      </c>
      <c r="R1138" s="3">
        <f>amazon[[#This Row],[Actual_Price]]*amazon[[#This Row],[Rating_Count]]</f>
        <v>16242765</v>
      </c>
      <c r="S1138" s="7">
        <f>IF(amazon[[#This Row],[Discount_Percentage]]&gt;=0.5, 1,0)</f>
        <v>0</v>
      </c>
      <c r="T1138" s="1" t="str">
        <f>IF(amazon[[#This Row],[Discounted_Price]]&lt;200, "₹200", IF(amazon[[#This Row],[Discounted_Price]]&lt;= 500, "₹200–₹500", "&gt;₹500"))</f>
        <v>&gt;₹500</v>
      </c>
      <c r="U1138" s="3">
        <f>amazon[[#This Row],[Rating]]*amazon[[#This Row],[Rating_Count]]</f>
        <v>26518.800000000003</v>
      </c>
      <c r="V113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38">
        <f>IF(amazon[[#This Row],[Rating_Count]]&lt;1000,1, 0)</f>
        <v>0</v>
      </c>
      <c r="X1138" s="3">
        <f>VALUE(amazon[[#This Row],[Rating]]*amazon[[#This Row],[Rating_Count]])</f>
        <v>26518.800000000003</v>
      </c>
    </row>
    <row r="1139" spans="1:24" x14ac:dyDescent="0.2">
      <c r="A1139" t="s">
        <v>9335</v>
      </c>
      <c r="B1139" t="s">
        <v>11940</v>
      </c>
      <c r="C1139" t="s">
        <v>11250</v>
      </c>
      <c r="D1139" s="2">
        <v>1399</v>
      </c>
      <c r="E1139" s="2">
        <v>2290</v>
      </c>
      <c r="F1139" s="2">
        <v>0.39</v>
      </c>
      <c r="G1139" s="2">
        <v>4.4000000000000004</v>
      </c>
      <c r="H1139" s="3">
        <v>461</v>
      </c>
      <c r="I1139" t="s">
        <v>9336</v>
      </c>
      <c r="J1139" t="s">
        <v>9337</v>
      </c>
      <c r="K1139" t="s">
        <v>9338</v>
      </c>
      <c r="L1139" t="s">
        <v>9339</v>
      </c>
      <c r="M1139" t="s">
        <v>9340</v>
      </c>
      <c r="N1139" t="s">
        <v>9341</v>
      </c>
      <c r="O1139" t="s">
        <v>9342</v>
      </c>
      <c r="P1139" t="s">
        <v>9343</v>
      </c>
      <c r="Q1139" t="str">
        <f>IF(amazon[[#This Row],[Discount_Percentage]] &gt;= 50, "Yes", "No")</f>
        <v>No</v>
      </c>
      <c r="R1139" s="3">
        <f>amazon[[#This Row],[Actual_Price]]*amazon[[#This Row],[Rating_Count]]</f>
        <v>1055690</v>
      </c>
      <c r="S1139" s="7">
        <f>IF(amazon[[#This Row],[Discount_Percentage]]&gt;=0.5, 1,0)</f>
        <v>0</v>
      </c>
      <c r="T1139" s="1" t="str">
        <f>IF(amazon[[#This Row],[Discounted_Price]]&lt;200, "₹200", IF(amazon[[#This Row],[Discounted_Price]]&lt;= 500, "₹200–₹500", "&gt;₹500"))</f>
        <v>&gt;₹500</v>
      </c>
      <c r="U1139" s="3">
        <f>amazon[[#This Row],[Rating]]*amazon[[#This Row],[Rating_Count]]</f>
        <v>2028.4</v>
      </c>
      <c r="V113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39">
        <f>IF(amazon[[#This Row],[Rating_Count]]&lt;1000,1, 0)</f>
        <v>1</v>
      </c>
      <c r="X1139" s="3">
        <f>VALUE(amazon[[#This Row],[Rating]]*amazon[[#This Row],[Rating_Count]])</f>
        <v>2028.4</v>
      </c>
    </row>
    <row r="1140" spans="1:24" x14ac:dyDescent="0.2">
      <c r="A1140" t="s">
        <v>9344</v>
      </c>
      <c r="B1140" t="s">
        <v>11847</v>
      </c>
      <c r="C1140" t="s">
        <v>11250</v>
      </c>
      <c r="D1140" s="2">
        <v>2079</v>
      </c>
      <c r="E1140" s="2">
        <v>3099</v>
      </c>
      <c r="F1140" s="2">
        <v>0.33</v>
      </c>
      <c r="G1140" s="2">
        <v>4.0999999999999996</v>
      </c>
      <c r="H1140" s="3">
        <v>282</v>
      </c>
      <c r="I1140" t="s">
        <v>9345</v>
      </c>
      <c r="J1140" t="s">
        <v>9346</v>
      </c>
      <c r="K1140" t="s">
        <v>9347</v>
      </c>
      <c r="L1140" t="s">
        <v>9348</v>
      </c>
      <c r="M1140" t="s">
        <v>9349</v>
      </c>
      <c r="N1140" t="s">
        <v>9350</v>
      </c>
      <c r="O1140" t="s">
        <v>9351</v>
      </c>
      <c r="P1140" t="s">
        <v>9352</v>
      </c>
      <c r="Q1140" t="str">
        <f>IF(amazon[[#This Row],[Discount_Percentage]] &gt;= 50, "Yes", "No")</f>
        <v>No</v>
      </c>
      <c r="R1140" s="3">
        <f>amazon[[#This Row],[Actual_Price]]*amazon[[#This Row],[Rating_Count]]</f>
        <v>873918</v>
      </c>
      <c r="S1140" s="7">
        <f>IF(amazon[[#This Row],[Discount_Percentage]]&gt;=0.5, 1,0)</f>
        <v>0</v>
      </c>
      <c r="T1140" s="1" t="str">
        <f>IF(amazon[[#This Row],[Discounted_Price]]&lt;200, "₹200", IF(amazon[[#This Row],[Discounted_Price]]&lt;= 500, "₹200–₹500", "&gt;₹500"))</f>
        <v>&gt;₹500</v>
      </c>
      <c r="U1140" s="3">
        <f>amazon[[#This Row],[Rating]]*amazon[[#This Row],[Rating_Count]]</f>
        <v>1156.1999999999998</v>
      </c>
      <c r="V114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40">
        <f>IF(amazon[[#This Row],[Rating_Count]]&lt;1000,1, 0)</f>
        <v>1</v>
      </c>
      <c r="X1140" s="3">
        <f>VALUE(amazon[[#This Row],[Rating]]*amazon[[#This Row],[Rating_Count]])</f>
        <v>1156.1999999999998</v>
      </c>
    </row>
    <row r="1141" spans="1:24" x14ac:dyDescent="0.2">
      <c r="A1141" t="s">
        <v>9353</v>
      </c>
      <c r="B1141" t="s">
        <v>11941</v>
      </c>
      <c r="C1141" t="s">
        <v>11250</v>
      </c>
      <c r="D1141" s="2">
        <v>999</v>
      </c>
      <c r="E1141" s="2">
        <v>1075</v>
      </c>
      <c r="F1141" s="2">
        <v>7.0000000000000007E-2</v>
      </c>
      <c r="G1141" s="2">
        <v>4.0999999999999996</v>
      </c>
      <c r="H1141" s="3">
        <v>9275</v>
      </c>
      <c r="I1141" t="s">
        <v>9354</v>
      </c>
      <c r="J1141" t="s">
        <v>9355</v>
      </c>
      <c r="K1141" t="s">
        <v>9356</v>
      </c>
      <c r="L1141" t="s">
        <v>9357</v>
      </c>
      <c r="M1141" t="s">
        <v>9358</v>
      </c>
      <c r="N1141" t="s">
        <v>9359</v>
      </c>
      <c r="O1141" t="s">
        <v>9360</v>
      </c>
      <c r="P1141" t="s">
        <v>9361</v>
      </c>
      <c r="Q1141" t="str">
        <f>IF(amazon[[#This Row],[Discount_Percentage]] &gt;= 50, "Yes", "No")</f>
        <v>No</v>
      </c>
      <c r="R1141" s="3">
        <f>amazon[[#This Row],[Actual_Price]]*amazon[[#This Row],[Rating_Count]]</f>
        <v>9970625</v>
      </c>
      <c r="S1141" s="7">
        <f>IF(amazon[[#This Row],[Discount_Percentage]]&gt;=0.5, 1,0)</f>
        <v>0</v>
      </c>
      <c r="T1141" s="1" t="str">
        <f>IF(amazon[[#This Row],[Discounted_Price]]&lt;200, "₹200", IF(amazon[[#This Row],[Discounted_Price]]&lt;= 500, "₹200–₹500", "&gt;₹500"))</f>
        <v>&gt;₹500</v>
      </c>
      <c r="U1141" s="3">
        <f>amazon[[#This Row],[Rating]]*amazon[[#This Row],[Rating_Count]]</f>
        <v>38027.5</v>
      </c>
      <c r="V114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41">
        <f>IF(amazon[[#This Row],[Rating_Count]]&lt;1000,1, 0)</f>
        <v>0</v>
      </c>
      <c r="X1141" s="3">
        <f>VALUE(amazon[[#This Row],[Rating]]*amazon[[#This Row],[Rating_Count]])</f>
        <v>38027.5</v>
      </c>
    </row>
    <row r="1142" spans="1:24" x14ac:dyDescent="0.2">
      <c r="A1142" t="s">
        <v>9362</v>
      </c>
      <c r="B1142" t="s">
        <v>11825</v>
      </c>
      <c r="C1142" t="s">
        <v>11250</v>
      </c>
      <c r="D1142" s="2">
        <v>3179</v>
      </c>
      <c r="E1142" s="2">
        <v>6999</v>
      </c>
      <c r="F1142" s="2">
        <v>0.55000000000000004</v>
      </c>
      <c r="G1142" s="2">
        <v>4</v>
      </c>
      <c r="H1142" s="3">
        <v>743</v>
      </c>
      <c r="I1142" t="s">
        <v>9363</v>
      </c>
      <c r="J1142" t="s">
        <v>9364</v>
      </c>
      <c r="K1142" t="s">
        <v>9365</v>
      </c>
      <c r="L1142" t="s">
        <v>9366</v>
      </c>
      <c r="M1142" t="s">
        <v>9367</v>
      </c>
      <c r="N1142" t="s">
        <v>9368</v>
      </c>
      <c r="O1142" t="s">
        <v>9369</v>
      </c>
      <c r="P1142" t="s">
        <v>9370</v>
      </c>
      <c r="Q1142" t="str">
        <f>IF(amazon[[#This Row],[Discount_Percentage]] &gt;= 50, "Yes", "No")</f>
        <v>No</v>
      </c>
      <c r="R1142" s="3">
        <f>amazon[[#This Row],[Actual_Price]]*amazon[[#This Row],[Rating_Count]]</f>
        <v>5200257</v>
      </c>
      <c r="S1142" s="7">
        <f>IF(amazon[[#This Row],[Discount_Percentage]]&gt;=0.5, 1,0)</f>
        <v>1</v>
      </c>
      <c r="T1142" s="1" t="str">
        <f>IF(amazon[[#This Row],[Discounted_Price]]&lt;200, "₹200", IF(amazon[[#This Row],[Discounted_Price]]&lt;= 500, "₹200–₹500", "&gt;₹500"))</f>
        <v>&gt;₹500</v>
      </c>
      <c r="U1142" s="3">
        <f>amazon[[#This Row],[Rating]]*amazon[[#This Row],[Rating_Count]]</f>
        <v>2972</v>
      </c>
      <c r="V114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42">
        <f>IF(amazon[[#This Row],[Rating_Count]]&lt;1000,1, 0)</f>
        <v>1</v>
      </c>
      <c r="X1142" s="3">
        <f>VALUE(amazon[[#This Row],[Rating]]*amazon[[#This Row],[Rating_Count]])</f>
        <v>2972</v>
      </c>
    </row>
    <row r="1143" spans="1:24" x14ac:dyDescent="0.2">
      <c r="A1143" t="s">
        <v>9371</v>
      </c>
      <c r="B1143" t="s">
        <v>11942</v>
      </c>
      <c r="C1143" t="s">
        <v>11250</v>
      </c>
      <c r="D1143" s="2">
        <v>1049</v>
      </c>
      <c r="E1143" s="2">
        <v>2499</v>
      </c>
      <c r="F1143" s="2">
        <v>0.57999999999999996</v>
      </c>
      <c r="G1143" s="2">
        <v>3.6</v>
      </c>
      <c r="H1143" s="3">
        <v>328</v>
      </c>
      <c r="I1143" t="s">
        <v>9372</v>
      </c>
      <c r="J1143" t="s">
        <v>9373</v>
      </c>
      <c r="K1143" t="s">
        <v>9374</v>
      </c>
      <c r="L1143" t="s">
        <v>9375</v>
      </c>
      <c r="M1143" t="s">
        <v>9376</v>
      </c>
      <c r="N1143" t="s">
        <v>9377</v>
      </c>
      <c r="O1143" t="s">
        <v>9378</v>
      </c>
      <c r="P1143" t="s">
        <v>9379</v>
      </c>
      <c r="Q1143" t="str">
        <f>IF(amazon[[#This Row],[Discount_Percentage]] &gt;= 50, "Yes", "No")</f>
        <v>No</v>
      </c>
      <c r="R1143" s="3">
        <f>amazon[[#This Row],[Actual_Price]]*amazon[[#This Row],[Rating_Count]]</f>
        <v>819672</v>
      </c>
      <c r="S1143" s="7">
        <f>IF(amazon[[#This Row],[Discount_Percentage]]&gt;=0.5, 1,0)</f>
        <v>1</v>
      </c>
      <c r="T1143" s="1" t="str">
        <f>IF(amazon[[#This Row],[Discounted_Price]]&lt;200, "₹200", IF(amazon[[#This Row],[Discounted_Price]]&lt;= 500, "₹200–₹500", "&gt;₹500"))</f>
        <v>&gt;₹500</v>
      </c>
      <c r="U1143" s="3">
        <f>amazon[[#This Row],[Rating]]*amazon[[#This Row],[Rating_Count]]</f>
        <v>1180.8</v>
      </c>
      <c r="V114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43">
        <f>IF(amazon[[#This Row],[Rating_Count]]&lt;1000,1, 0)</f>
        <v>1</v>
      </c>
      <c r="X1143" s="3">
        <f>VALUE(amazon[[#This Row],[Rating]]*amazon[[#This Row],[Rating_Count]])</f>
        <v>1180.8</v>
      </c>
    </row>
    <row r="1144" spans="1:24" x14ac:dyDescent="0.2">
      <c r="A1144" t="s">
        <v>9380</v>
      </c>
      <c r="B1144" t="s">
        <v>11862</v>
      </c>
      <c r="C1144" t="s">
        <v>11250</v>
      </c>
      <c r="D1144" s="2">
        <v>3599</v>
      </c>
      <c r="E1144" s="2">
        <v>7290</v>
      </c>
      <c r="F1144" s="2">
        <v>0.51</v>
      </c>
      <c r="G1144" s="2">
        <v>3.9</v>
      </c>
      <c r="H1144" s="3">
        <v>942</v>
      </c>
      <c r="I1144" t="s">
        <v>9381</v>
      </c>
      <c r="J1144" t="s">
        <v>9382</v>
      </c>
      <c r="K1144" t="s">
        <v>9383</v>
      </c>
      <c r="L1144" t="s">
        <v>9384</v>
      </c>
      <c r="M1144" t="s">
        <v>9385</v>
      </c>
      <c r="N1144" t="s">
        <v>9386</v>
      </c>
      <c r="O1144" t="s">
        <v>9387</v>
      </c>
      <c r="P1144" t="s">
        <v>9388</v>
      </c>
      <c r="Q1144" t="str">
        <f>IF(amazon[[#This Row],[Discount_Percentage]] &gt;= 50, "Yes", "No")</f>
        <v>No</v>
      </c>
      <c r="R1144" s="3">
        <f>amazon[[#This Row],[Actual_Price]]*amazon[[#This Row],[Rating_Count]]</f>
        <v>6867180</v>
      </c>
      <c r="S1144" s="7">
        <f>IF(amazon[[#This Row],[Discount_Percentage]]&gt;=0.5, 1,0)</f>
        <v>1</v>
      </c>
      <c r="T1144" s="1" t="str">
        <f>IF(amazon[[#This Row],[Discounted_Price]]&lt;200, "₹200", IF(amazon[[#This Row],[Discounted_Price]]&lt;= 500, "₹200–₹500", "&gt;₹500"))</f>
        <v>&gt;₹500</v>
      </c>
      <c r="U1144" s="3">
        <f>amazon[[#This Row],[Rating]]*amazon[[#This Row],[Rating_Count]]</f>
        <v>3673.7999999999997</v>
      </c>
      <c r="V114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44">
        <f>IF(amazon[[#This Row],[Rating_Count]]&lt;1000,1, 0)</f>
        <v>1</v>
      </c>
      <c r="X1144" s="3">
        <f>VALUE(amazon[[#This Row],[Rating]]*amazon[[#This Row],[Rating_Count]])</f>
        <v>3673.7999999999997</v>
      </c>
    </row>
    <row r="1145" spans="1:24" x14ac:dyDescent="0.2">
      <c r="A1145" t="s">
        <v>9389</v>
      </c>
      <c r="B1145" t="s">
        <v>11783</v>
      </c>
      <c r="C1145" t="s">
        <v>11250</v>
      </c>
      <c r="D1145" s="2">
        <v>4799</v>
      </c>
      <c r="E1145" s="2">
        <v>5795</v>
      </c>
      <c r="F1145" s="2">
        <v>0.17</v>
      </c>
      <c r="G1145" s="2">
        <v>3.9</v>
      </c>
      <c r="H1145" s="3">
        <v>3815</v>
      </c>
      <c r="I1145" t="s">
        <v>9390</v>
      </c>
      <c r="J1145" t="s">
        <v>9391</v>
      </c>
      <c r="K1145" t="s">
        <v>9392</v>
      </c>
      <c r="L1145" t="s">
        <v>9393</v>
      </c>
      <c r="M1145" t="s">
        <v>9394</v>
      </c>
      <c r="N1145" t="s">
        <v>9395</v>
      </c>
      <c r="O1145" t="s">
        <v>9396</v>
      </c>
      <c r="P1145" t="s">
        <v>9397</v>
      </c>
      <c r="Q1145" t="str">
        <f>IF(amazon[[#This Row],[Discount_Percentage]] &gt;= 50, "Yes", "No")</f>
        <v>No</v>
      </c>
      <c r="R1145" s="3">
        <f>amazon[[#This Row],[Actual_Price]]*amazon[[#This Row],[Rating_Count]]</f>
        <v>22107925</v>
      </c>
      <c r="S1145" s="7">
        <f>IF(amazon[[#This Row],[Discount_Percentage]]&gt;=0.5, 1,0)</f>
        <v>0</v>
      </c>
      <c r="T1145" s="1" t="str">
        <f>IF(amazon[[#This Row],[Discounted_Price]]&lt;200, "₹200", IF(amazon[[#This Row],[Discounted_Price]]&lt;= 500, "₹200–₹500", "&gt;₹500"))</f>
        <v>&gt;₹500</v>
      </c>
      <c r="U1145" s="3">
        <f>amazon[[#This Row],[Rating]]*amazon[[#This Row],[Rating_Count]]</f>
        <v>14878.5</v>
      </c>
      <c r="V114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45">
        <f>IF(amazon[[#This Row],[Rating_Count]]&lt;1000,1, 0)</f>
        <v>0</v>
      </c>
      <c r="X1145" s="3">
        <f>VALUE(amazon[[#This Row],[Rating]]*amazon[[#This Row],[Rating_Count]])</f>
        <v>14878.5</v>
      </c>
    </row>
    <row r="1146" spans="1:24" x14ac:dyDescent="0.2">
      <c r="A1146" t="s">
        <v>9398</v>
      </c>
      <c r="B1146" t="s">
        <v>11943</v>
      </c>
      <c r="C1146" t="s">
        <v>11250</v>
      </c>
      <c r="D1146" s="2">
        <v>1699</v>
      </c>
      <c r="E1146" s="2">
        <v>3398</v>
      </c>
      <c r="F1146" s="2">
        <v>0.5</v>
      </c>
      <c r="G1146" s="2">
        <v>3.8</v>
      </c>
      <c r="H1146" s="3">
        <v>7988</v>
      </c>
      <c r="I1146" t="s">
        <v>9399</v>
      </c>
      <c r="J1146" t="s">
        <v>9400</v>
      </c>
      <c r="K1146" t="s">
        <v>9401</v>
      </c>
      <c r="L1146" t="s">
        <v>9402</v>
      </c>
      <c r="M1146" t="s">
        <v>9403</v>
      </c>
      <c r="N1146" t="s">
        <v>9404</v>
      </c>
      <c r="O1146" t="s">
        <v>9405</v>
      </c>
      <c r="P1146" t="s">
        <v>9406</v>
      </c>
      <c r="Q1146" t="str">
        <f>IF(amazon[[#This Row],[Discount_Percentage]] &gt;= 50, "Yes", "No")</f>
        <v>No</v>
      </c>
      <c r="R1146" s="3">
        <f>amazon[[#This Row],[Actual_Price]]*amazon[[#This Row],[Rating_Count]]</f>
        <v>27143224</v>
      </c>
      <c r="S1146" s="7">
        <f>IF(amazon[[#This Row],[Discount_Percentage]]&gt;=0.5, 1,0)</f>
        <v>1</v>
      </c>
      <c r="T1146" s="1" t="str">
        <f>IF(amazon[[#This Row],[Discounted_Price]]&lt;200, "₹200", IF(amazon[[#This Row],[Discounted_Price]]&lt;= 500, "₹200–₹500", "&gt;₹500"))</f>
        <v>&gt;₹500</v>
      </c>
      <c r="U1146" s="3">
        <f>amazon[[#This Row],[Rating]]*amazon[[#This Row],[Rating_Count]]</f>
        <v>30354.399999999998</v>
      </c>
      <c r="V114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46">
        <f>IF(amazon[[#This Row],[Rating_Count]]&lt;1000,1, 0)</f>
        <v>0</v>
      </c>
      <c r="X1146" s="3">
        <f>VALUE(amazon[[#This Row],[Rating]]*amazon[[#This Row],[Rating_Count]])</f>
        <v>30354.399999999998</v>
      </c>
    </row>
    <row r="1147" spans="1:24" x14ac:dyDescent="0.2">
      <c r="A1147" t="s">
        <v>9407</v>
      </c>
      <c r="B1147" t="s">
        <v>11944</v>
      </c>
      <c r="C1147" t="s">
        <v>11250</v>
      </c>
      <c r="D1147" s="2">
        <v>664</v>
      </c>
      <c r="E1147" s="2">
        <v>1490</v>
      </c>
      <c r="F1147" s="2">
        <v>0.55000000000000004</v>
      </c>
      <c r="G1147" s="2">
        <v>4.0999999999999996</v>
      </c>
      <c r="H1147" s="3">
        <v>925</v>
      </c>
      <c r="I1147" t="s">
        <v>9408</v>
      </c>
      <c r="J1147" t="s">
        <v>9409</v>
      </c>
      <c r="K1147" t="s">
        <v>9410</v>
      </c>
      <c r="L1147" t="s">
        <v>9411</v>
      </c>
      <c r="M1147" t="s">
        <v>9412</v>
      </c>
      <c r="N1147" t="s">
        <v>9413</v>
      </c>
      <c r="O1147" t="s">
        <v>9414</v>
      </c>
      <c r="P1147" t="s">
        <v>9415</v>
      </c>
      <c r="Q1147" t="str">
        <f>IF(amazon[[#This Row],[Discount_Percentage]] &gt;= 50, "Yes", "No")</f>
        <v>No</v>
      </c>
      <c r="R1147" s="3">
        <f>amazon[[#This Row],[Actual_Price]]*amazon[[#This Row],[Rating_Count]]</f>
        <v>1378250</v>
      </c>
      <c r="S1147" s="7">
        <f>IF(amazon[[#This Row],[Discount_Percentage]]&gt;=0.5, 1,0)</f>
        <v>1</v>
      </c>
      <c r="T1147" s="1" t="str">
        <f>IF(amazon[[#This Row],[Discounted_Price]]&lt;200, "₹200", IF(amazon[[#This Row],[Discounted_Price]]&lt;= 500, "₹200–₹500", "&gt;₹500"))</f>
        <v>&gt;₹500</v>
      </c>
      <c r="U1147" s="3">
        <f>amazon[[#This Row],[Rating]]*amazon[[#This Row],[Rating_Count]]</f>
        <v>3792.4999999999995</v>
      </c>
      <c r="V114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47">
        <f>IF(amazon[[#This Row],[Rating_Count]]&lt;1000,1, 0)</f>
        <v>1</v>
      </c>
      <c r="X1147" s="3">
        <f>VALUE(amazon[[#This Row],[Rating]]*amazon[[#This Row],[Rating_Count]])</f>
        <v>3792.4999999999995</v>
      </c>
    </row>
    <row r="1148" spans="1:24" x14ac:dyDescent="0.2">
      <c r="A1148" t="s">
        <v>9416</v>
      </c>
      <c r="B1148" t="s">
        <v>11945</v>
      </c>
      <c r="C1148" t="s">
        <v>11250</v>
      </c>
      <c r="D1148" s="2">
        <v>948</v>
      </c>
      <c r="E1148" s="2">
        <v>1620</v>
      </c>
      <c r="F1148" s="2">
        <v>0.41</v>
      </c>
      <c r="G1148" s="2">
        <v>4.0999999999999996</v>
      </c>
      <c r="H1148" s="3">
        <v>4370</v>
      </c>
      <c r="I1148" t="s">
        <v>9417</v>
      </c>
      <c r="J1148" t="s">
        <v>9418</v>
      </c>
      <c r="K1148" t="s">
        <v>9419</v>
      </c>
      <c r="L1148" t="s">
        <v>9420</v>
      </c>
      <c r="M1148" t="s">
        <v>9421</v>
      </c>
      <c r="N1148" t="s">
        <v>9422</v>
      </c>
      <c r="O1148" t="s">
        <v>9423</v>
      </c>
      <c r="P1148" t="s">
        <v>9424</v>
      </c>
      <c r="Q1148" t="str">
        <f>IF(amazon[[#This Row],[Discount_Percentage]] &gt;= 50, "Yes", "No")</f>
        <v>No</v>
      </c>
      <c r="R1148" s="3">
        <f>amazon[[#This Row],[Actual_Price]]*amazon[[#This Row],[Rating_Count]]</f>
        <v>7079400</v>
      </c>
      <c r="S1148" s="7">
        <f>IF(amazon[[#This Row],[Discount_Percentage]]&gt;=0.5, 1,0)</f>
        <v>0</v>
      </c>
      <c r="T1148" s="1" t="str">
        <f>IF(amazon[[#This Row],[Discounted_Price]]&lt;200, "₹200", IF(amazon[[#This Row],[Discounted_Price]]&lt;= 500, "₹200–₹500", "&gt;₹500"))</f>
        <v>&gt;₹500</v>
      </c>
      <c r="U1148" s="3">
        <f>amazon[[#This Row],[Rating]]*amazon[[#This Row],[Rating_Count]]</f>
        <v>17917</v>
      </c>
      <c r="V114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48">
        <f>IF(amazon[[#This Row],[Rating_Count]]&lt;1000,1, 0)</f>
        <v>0</v>
      </c>
      <c r="X1148" s="3">
        <f>VALUE(amazon[[#This Row],[Rating]]*amazon[[#This Row],[Rating_Count]])</f>
        <v>17917</v>
      </c>
    </row>
    <row r="1149" spans="1:24" x14ac:dyDescent="0.2">
      <c r="A1149" t="s">
        <v>9425</v>
      </c>
      <c r="B1149" t="s">
        <v>11837</v>
      </c>
      <c r="C1149" t="s">
        <v>11250</v>
      </c>
      <c r="D1149" s="2">
        <v>850</v>
      </c>
      <c r="E1149" s="2">
        <v>1000</v>
      </c>
      <c r="F1149" s="2">
        <v>0.15</v>
      </c>
      <c r="G1149" s="2">
        <v>4.0999999999999996</v>
      </c>
      <c r="H1149" s="3">
        <v>7619</v>
      </c>
      <c r="I1149" t="s">
        <v>9426</v>
      </c>
      <c r="J1149" t="s">
        <v>9427</v>
      </c>
      <c r="K1149" t="s">
        <v>9428</v>
      </c>
      <c r="L1149" t="s">
        <v>9429</v>
      </c>
      <c r="M1149" t="s">
        <v>9430</v>
      </c>
      <c r="N1149" t="s">
        <v>9431</v>
      </c>
      <c r="O1149" t="s">
        <v>9432</v>
      </c>
      <c r="P1149" t="s">
        <v>9433</v>
      </c>
      <c r="Q1149" t="str">
        <f>IF(amazon[[#This Row],[Discount_Percentage]] &gt;= 50, "Yes", "No")</f>
        <v>No</v>
      </c>
      <c r="R1149" s="3">
        <f>amazon[[#This Row],[Actual_Price]]*amazon[[#This Row],[Rating_Count]]</f>
        <v>7619000</v>
      </c>
      <c r="S1149" s="7">
        <f>IF(amazon[[#This Row],[Discount_Percentage]]&gt;=0.5, 1,0)</f>
        <v>0</v>
      </c>
      <c r="T1149" s="1" t="str">
        <f>IF(amazon[[#This Row],[Discounted_Price]]&lt;200, "₹200", IF(amazon[[#This Row],[Discounted_Price]]&lt;= 500, "₹200–₹500", "&gt;₹500"))</f>
        <v>&gt;₹500</v>
      </c>
      <c r="U1149" s="3">
        <f>amazon[[#This Row],[Rating]]*amazon[[#This Row],[Rating_Count]]</f>
        <v>31237.899999999998</v>
      </c>
      <c r="V114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49">
        <f>IF(amazon[[#This Row],[Rating_Count]]&lt;1000,1, 0)</f>
        <v>0</v>
      </c>
      <c r="X1149" s="3">
        <f>VALUE(amazon[[#This Row],[Rating]]*amazon[[#This Row],[Rating_Count]])</f>
        <v>31237.899999999998</v>
      </c>
    </row>
    <row r="1150" spans="1:24" x14ac:dyDescent="0.2">
      <c r="A1150" t="s">
        <v>9434</v>
      </c>
      <c r="B1150" t="s">
        <v>11946</v>
      </c>
      <c r="C1150" t="s">
        <v>11250</v>
      </c>
      <c r="D1150" s="2">
        <v>600</v>
      </c>
      <c r="E1150" s="2">
        <v>640</v>
      </c>
      <c r="F1150" s="2">
        <v>0.06</v>
      </c>
      <c r="G1150" s="2">
        <v>3.8</v>
      </c>
      <c r="H1150" s="3">
        <v>2593</v>
      </c>
      <c r="I1150" t="s">
        <v>9435</v>
      </c>
      <c r="J1150" t="s">
        <v>9436</v>
      </c>
      <c r="K1150" t="s">
        <v>9437</v>
      </c>
      <c r="L1150" t="s">
        <v>9438</v>
      </c>
      <c r="M1150" t="s">
        <v>9439</v>
      </c>
      <c r="N1150" t="s">
        <v>9440</v>
      </c>
      <c r="O1150" t="s">
        <v>9441</v>
      </c>
      <c r="P1150" t="s">
        <v>9442</v>
      </c>
      <c r="Q1150" t="str">
        <f>IF(amazon[[#This Row],[Discount_Percentage]] &gt;= 50, "Yes", "No")</f>
        <v>No</v>
      </c>
      <c r="R1150" s="3">
        <f>amazon[[#This Row],[Actual_Price]]*amazon[[#This Row],[Rating_Count]]</f>
        <v>1659520</v>
      </c>
      <c r="S1150" s="7">
        <f>IF(amazon[[#This Row],[Discount_Percentage]]&gt;=0.5, 1,0)</f>
        <v>0</v>
      </c>
      <c r="T1150" s="1" t="str">
        <f>IF(amazon[[#This Row],[Discounted_Price]]&lt;200, "₹200", IF(amazon[[#This Row],[Discounted_Price]]&lt;= 500, "₹200–₹500", "&gt;₹500"))</f>
        <v>&gt;₹500</v>
      </c>
      <c r="U1150" s="3">
        <f>amazon[[#This Row],[Rating]]*amazon[[#This Row],[Rating_Count]]</f>
        <v>9853.4</v>
      </c>
      <c r="V115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50">
        <f>IF(amazon[[#This Row],[Rating_Count]]&lt;1000,1, 0)</f>
        <v>0</v>
      </c>
      <c r="X1150" s="3">
        <f>VALUE(amazon[[#This Row],[Rating]]*amazon[[#This Row],[Rating_Count]])</f>
        <v>9853.4</v>
      </c>
    </row>
    <row r="1151" spans="1:24" x14ac:dyDescent="0.2">
      <c r="A1151" t="s">
        <v>9443</v>
      </c>
      <c r="B1151" t="s">
        <v>11783</v>
      </c>
      <c r="C1151" t="s">
        <v>11250</v>
      </c>
      <c r="D1151" s="2">
        <v>3711</v>
      </c>
      <c r="E1151" s="2">
        <v>4495</v>
      </c>
      <c r="F1151" s="2">
        <v>0.17</v>
      </c>
      <c r="G1151" s="2">
        <v>4.3</v>
      </c>
      <c r="H1151" s="3">
        <v>356</v>
      </c>
      <c r="I1151" t="s">
        <v>9444</v>
      </c>
      <c r="J1151" t="s">
        <v>9445</v>
      </c>
      <c r="K1151" t="s">
        <v>9446</v>
      </c>
      <c r="L1151" t="s">
        <v>9447</v>
      </c>
      <c r="M1151" t="s">
        <v>9448</v>
      </c>
      <c r="N1151" t="s">
        <v>9449</v>
      </c>
      <c r="O1151" t="s">
        <v>9450</v>
      </c>
      <c r="P1151" t="s">
        <v>9451</v>
      </c>
      <c r="Q1151" t="str">
        <f>IF(amazon[[#This Row],[Discount_Percentage]] &gt;= 50, "Yes", "No")</f>
        <v>No</v>
      </c>
      <c r="R1151" s="3">
        <f>amazon[[#This Row],[Actual_Price]]*amazon[[#This Row],[Rating_Count]]</f>
        <v>1600220</v>
      </c>
      <c r="S1151" s="7">
        <f>IF(amazon[[#This Row],[Discount_Percentage]]&gt;=0.5, 1,0)</f>
        <v>0</v>
      </c>
      <c r="T1151" s="1" t="str">
        <f>IF(amazon[[#This Row],[Discounted_Price]]&lt;200, "₹200", IF(amazon[[#This Row],[Discounted_Price]]&lt;= 500, "₹200–₹500", "&gt;₹500"))</f>
        <v>&gt;₹500</v>
      </c>
      <c r="U1151" s="3">
        <f>amazon[[#This Row],[Rating]]*amazon[[#This Row],[Rating_Count]]</f>
        <v>1530.8</v>
      </c>
      <c r="V115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51">
        <f>IF(amazon[[#This Row],[Rating_Count]]&lt;1000,1, 0)</f>
        <v>1</v>
      </c>
      <c r="X1151" s="3">
        <f>VALUE(amazon[[#This Row],[Rating]]*amazon[[#This Row],[Rating_Count]])</f>
        <v>1530.8</v>
      </c>
    </row>
    <row r="1152" spans="1:24" x14ac:dyDescent="0.2">
      <c r="A1152" t="s">
        <v>9452</v>
      </c>
      <c r="B1152" t="s">
        <v>11947</v>
      </c>
      <c r="C1152" t="s">
        <v>11250</v>
      </c>
      <c r="D1152" s="2">
        <v>799</v>
      </c>
      <c r="E1152" s="2">
        <v>2999</v>
      </c>
      <c r="F1152" s="2">
        <v>0.73</v>
      </c>
      <c r="G1152" s="2">
        <v>4.5</v>
      </c>
      <c r="H1152" s="3">
        <v>63</v>
      </c>
      <c r="I1152" t="s">
        <v>9453</v>
      </c>
      <c r="J1152" t="s">
        <v>9454</v>
      </c>
      <c r="K1152" t="s">
        <v>9455</v>
      </c>
      <c r="L1152" t="s">
        <v>9456</v>
      </c>
      <c r="M1152" t="s">
        <v>9457</v>
      </c>
      <c r="N1152" t="s">
        <v>9458</v>
      </c>
      <c r="O1152" t="s">
        <v>9459</v>
      </c>
      <c r="P1152" t="s">
        <v>9460</v>
      </c>
      <c r="Q1152" t="str">
        <f>IF(amazon[[#This Row],[Discount_Percentage]] &gt;= 50, "Yes", "No")</f>
        <v>No</v>
      </c>
      <c r="R1152" s="3">
        <f>amazon[[#This Row],[Actual_Price]]*amazon[[#This Row],[Rating_Count]]</f>
        <v>188937</v>
      </c>
      <c r="S1152" s="7">
        <f>IF(amazon[[#This Row],[Discount_Percentage]]&gt;=0.5, 1,0)</f>
        <v>1</v>
      </c>
      <c r="T1152" s="1" t="str">
        <f>IF(amazon[[#This Row],[Discounted_Price]]&lt;200, "₹200", IF(amazon[[#This Row],[Discounted_Price]]&lt;= 500, "₹200–₹500", "&gt;₹500"))</f>
        <v>&gt;₹500</v>
      </c>
      <c r="U1152" s="3">
        <f>amazon[[#This Row],[Rating]]*amazon[[#This Row],[Rating_Count]]</f>
        <v>283.5</v>
      </c>
      <c r="V115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52">
        <f>IF(amazon[[#This Row],[Rating_Count]]&lt;1000,1, 0)</f>
        <v>1</v>
      </c>
      <c r="X1152" s="3">
        <f>VALUE(amazon[[#This Row],[Rating]]*amazon[[#This Row],[Rating_Count]])</f>
        <v>283.5</v>
      </c>
    </row>
    <row r="1153" spans="1:24" x14ac:dyDescent="0.2">
      <c r="A1153" t="s">
        <v>9461</v>
      </c>
      <c r="B1153" t="s">
        <v>11850</v>
      </c>
      <c r="C1153" t="s">
        <v>11250</v>
      </c>
      <c r="D1153" s="2">
        <v>980</v>
      </c>
      <c r="E1153" s="2">
        <v>980</v>
      </c>
      <c r="F1153" s="2">
        <v>0</v>
      </c>
      <c r="G1153" s="2">
        <v>4.2</v>
      </c>
      <c r="H1153" s="3">
        <v>4740</v>
      </c>
      <c r="I1153" t="s">
        <v>9462</v>
      </c>
      <c r="J1153" t="s">
        <v>9463</v>
      </c>
      <c r="K1153" t="s">
        <v>9464</v>
      </c>
      <c r="L1153" t="s">
        <v>9465</v>
      </c>
      <c r="M1153" t="s">
        <v>9466</v>
      </c>
      <c r="N1153" t="s">
        <v>9467</v>
      </c>
      <c r="O1153" t="s">
        <v>9468</v>
      </c>
      <c r="P1153" t="s">
        <v>9469</v>
      </c>
      <c r="Q1153" t="str">
        <f>IF(amazon[[#This Row],[Discount_Percentage]] &gt;= 50, "Yes", "No")</f>
        <v>No</v>
      </c>
      <c r="R1153" s="3">
        <f>amazon[[#This Row],[Actual_Price]]*amazon[[#This Row],[Rating_Count]]</f>
        <v>4645200</v>
      </c>
      <c r="S1153" s="7">
        <f>IF(amazon[[#This Row],[Discount_Percentage]]&gt;=0.5, 1,0)</f>
        <v>0</v>
      </c>
      <c r="T1153" s="1" t="str">
        <f>IF(amazon[[#This Row],[Discounted_Price]]&lt;200, "₹200", IF(amazon[[#This Row],[Discounted_Price]]&lt;= 500, "₹200–₹500", "&gt;₹500"))</f>
        <v>&gt;₹500</v>
      </c>
      <c r="U1153" s="3">
        <f>amazon[[#This Row],[Rating]]*amazon[[#This Row],[Rating_Count]]</f>
        <v>19908</v>
      </c>
      <c r="V115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53">
        <f>IF(amazon[[#This Row],[Rating_Count]]&lt;1000,1, 0)</f>
        <v>0</v>
      </c>
      <c r="X1153" s="3">
        <f>VALUE(amazon[[#This Row],[Rating]]*amazon[[#This Row],[Rating_Count]])</f>
        <v>19908</v>
      </c>
    </row>
    <row r="1154" spans="1:24" x14ac:dyDescent="0.2">
      <c r="A1154" t="s">
        <v>9470</v>
      </c>
      <c r="B1154" t="s">
        <v>11948</v>
      </c>
      <c r="C1154" t="s">
        <v>11250</v>
      </c>
      <c r="D1154" s="2">
        <v>351</v>
      </c>
      <c r="E1154" s="2">
        <v>899</v>
      </c>
      <c r="F1154" s="2">
        <v>0.61</v>
      </c>
      <c r="G1154" s="2">
        <v>3.9</v>
      </c>
      <c r="H1154" s="3">
        <v>296</v>
      </c>
      <c r="I1154" t="s">
        <v>9471</v>
      </c>
      <c r="J1154" t="s">
        <v>9472</v>
      </c>
      <c r="K1154" t="s">
        <v>9473</v>
      </c>
      <c r="L1154" t="s">
        <v>9474</v>
      </c>
      <c r="M1154" t="s">
        <v>9475</v>
      </c>
      <c r="N1154" t="s">
        <v>9476</v>
      </c>
      <c r="O1154" t="s">
        <v>9477</v>
      </c>
      <c r="P1154" t="s">
        <v>9478</v>
      </c>
      <c r="Q1154" t="str">
        <f>IF(amazon[[#This Row],[Discount_Percentage]] &gt;= 50, "Yes", "No")</f>
        <v>No</v>
      </c>
      <c r="R1154" s="3">
        <f>amazon[[#This Row],[Actual_Price]]*amazon[[#This Row],[Rating_Count]]</f>
        <v>266104</v>
      </c>
      <c r="S1154" s="7">
        <f>IF(amazon[[#This Row],[Discount_Percentage]]&gt;=0.5, 1,0)</f>
        <v>1</v>
      </c>
      <c r="T1154" s="1" t="str">
        <f>IF(amazon[[#This Row],[Discounted_Price]]&lt;200, "₹200", IF(amazon[[#This Row],[Discounted_Price]]&lt;= 500, "₹200–₹500", "&gt;₹500"))</f>
        <v>₹200–₹500</v>
      </c>
      <c r="U1154" s="3">
        <f>amazon[[#This Row],[Rating]]*amazon[[#This Row],[Rating_Count]]</f>
        <v>1154.3999999999999</v>
      </c>
      <c r="V115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54">
        <f>IF(amazon[[#This Row],[Rating_Count]]&lt;1000,1, 0)</f>
        <v>1</v>
      </c>
      <c r="X1154" s="3">
        <f>VALUE(amazon[[#This Row],[Rating]]*amazon[[#This Row],[Rating_Count]])</f>
        <v>1154.3999999999999</v>
      </c>
    </row>
    <row r="1155" spans="1:24" x14ac:dyDescent="0.2">
      <c r="A1155" t="s">
        <v>9479</v>
      </c>
      <c r="B1155" t="s">
        <v>11949</v>
      </c>
      <c r="C1155" t="s">
        <v>11250</v>
      </c>
      <c r="D1155" s="2">
        <v>229</v>
      </c>
      <c r="E1155" s="2">
        <v>499</v>
      </c>
      <c r="F1155" s="2">
        <v>0.54</v>
      </c>
      <c r="G1155" s="2">
        <v>3.5</v>
      </c>
      <c r="H1155" s="3">
        <v>185</v>
      </c>
      <c r="I1155" t="s">
        <v>9480</v>
      </c>
      <c r="J1155" t="s">
        <v>9481</v>
      </c>
      <c r="K1155" t="s">
        <v>9482</v>
      </c>
      <c r="L1155" t="s">
        <v>9483</v>
      </c>
      <c r="M1155" t="s">
        <v>9484</v>
      </c>
      <c r="N1155" t="s">
        <v>9485</v>
      </c>
      <c r="O1155" t="s">
        <v>9486</v>
      </c>
      <c r="P1155" t="s">
        <v>9487</v>
      </c>
      <c r="Q1155" t="str">
        <f>IF(amazon[[#This Row],[Discount_Percentage]] &gt;= 50, "Yes", "No")</f>
        <v>No</v>
      </c>
      <c r="R1155" s="3">
        <f>amazon[[#This Row],[Actual_Price]]*amazon[[#This Row],[Rating_Count]]</f>
        <v>92315</v>
      </c>
      <c r="S1155" s="7">
        <f>IF(amazon[[#This Row],[Discount_Percentage]]&gt;=0.5, 1,0)</f>
        <v>1</v>
      </c>
      <c r="T1155" s="1" t="str">
        <f>IF(amazon[[#This Row],[Discounted_Price]]&lt;200, "₹200", IF(amazon[[#This Row],[Discounted_Price]]&lt;= 500, "₹200–₹500", "&gt;₹500"))</f>
        <v>₹200–₹500</v>
      </c>
      <c r="U1155" s="3">
        <f>amazon[[#This Row],[Rating]]*amazon[[#This Row],[Rating_Count]]</f>
        <v>647.5</v>
      </c>
      <c r="V115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55">
        <f>IF(amazon[[#This Row],[Rating_Count]]&lt;1000,1, 0)</f>
        <v>1</v>
      </c>
      <c r="X1155" s="3">
        <f>VALUE(amazon[[#This Row],[Rating]]*amazon[[#This Row],[Rating_Count]])</f>
        <v>647.5</v>
      </c>
    </row>
    <row r="1156" spans="1:24" x14ac:dyDescent="0.2">
      <c r="A1156" t="s">
        <v>9488</v>
      </c>
      <c r="B1156" t="s">
        <v>11928</v>
      </c>
      <c r="C1156" t="s">
        <v>11250</v>
      </c>
      <c r="D1156" s="2">
        <v>3349</v>
      </c>
      <c r="E1156" s="2">
        <v>3995</v>
      </c>
      <c r="F1156" s="2">
        <v>0.16</v>
      </c>
      <c r="G1156" s="2">
        <v>4.3</v>
      </c>
      <c r="H1156" s="3">
        <v>1954</v>
      </c>
      <c r="I1156" t="s">
        <v>9489</v>
      </c>
      <c r="J1156" t="s">
        <v>9490</v>
      </c>
      <c r="K1156" t="s">
        <v>9491</v>
      </c>
      <c r="L1156" t="s">
        <v>9492</v>
      </c>
      <c r="M1156" t="s">
        <v>9493</v>
      </c>
      <c r="N1156" t="s">
        <v>9494</v>
      </c>
      <c r="O1156" t="s">
        <v>9495</v>
      </c>
      <c r="P1156" t="s">
        <v>9496</v>
      </c>
      <c r="Q1156" t="str">
        <f>IF(amazon[[#This Row],[Discount_Percentage]] &gt;= 50, "Yes", "No")</f>
        <v>No</v>
      </c>
      <c r="R1156" s="3">
        <f>amazon[[#This Row],[Actual_Price]]*amazon[[#This Row],[Rating_Count]]</f>
        <v>7806230</v>
      </c>
      <c r="S1156" s="7">
        <f>IF(amazon[[#This Row],[Discount_Percentage]]&gt;=0.5, 1,0)</f>
        <v>0</v>
      </c>
      <c r="T1156" s="1" t="str">
        <f>IF(amazon[[#This Row],[Discounted_Price]]&lt;200, "₹200", IF(amazon[[#This Row],[Discounted_Price]]&lt;= 500, "₹200–₹500", "&gt;₹500"))</f>
        <v>&gt;₹500</v>
      </c>
      <c r="U1156" s="3">
        <f>amazon[[#This Row],[Rating]]*amazon[[#This Row],[Rating_Count]]</f>
        <v>8402.1999999999989</v>
      </c>
      <c r="V115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56">
        <f>IF(amazon[[#This Row],[Rating_Count]]&lt;1000,1, 0)</f>
        <v>0</v>
      </c>
      <c r="X1156" s="3">
        <f>VALUE(amazon[[#This Row],[Rating]]*amazon[[#This Row],[Rating_Count]])</f>
        <v>8402.1999999999989</v>
      </c>
    </row>
    <row r="1157" spans="1:24" x14ac:dyDescent="0.2">
      <c r="A1157" t="s">
        <v>9497</v>
      </c>
      <c r="B1157" t="s">
        <v>11787</v>
      </c>
      <c r="C1157" t="s">
        <v>11250</v>
      </c>
      <c r="D1157" s="2">
        <v>5499</v>
      </c>
      <c r="E1157" s="2">
        <v>11500</v>
      </c>
      <c r="F1157" s="2">
        <v>0.52</v>
      </c>
      <c r="G1157" s="2">
        <v>3.9</v>
      </c>
      <c r="H1157" s="3">
        <v>959</v>
      </c>
      <c r="I1157" t="s">
        <v>9498</v>
      </c>
      <c r="J1157" t="s">
        <v>9499</v>
      </c>
      <c r="K1157" t="s">
        <v>9500</v>
      </c>
      <c r="L1157" t="s">
        <v>9501</v>
      </c>
      <c r="M1157" t="s">
        <v>9502</v>
      </c>
      <c r="N1157" t="s">
        <v>9503</v>
      </c>
      <c r="O1157" t="s">
        <v>9504</v>
      </c>
      <c r="P1157" t="s">
        <v>9505</v>
      </c>
      <c r="Q1157" t="str">
        <f>IF(amazon[[#This Row],[Discount_Percentage]] &gt;= 50, "Yes", "No")</f>
        <v>No</v>
      </c>
      <c r="R1157" s="3">
        <f>amazon[[#This Row],[Actual_Price]]*amazon[[#This Row],[Rating_Count]]</f>
        <v>11028500</v>
      </c>
      <c r="S1157" s="7">
        <f>IF(amazon[[#This Row],[Discount_Percentage]]&gt;=0.5, 1,0)</f>
        <v>1</v>
      </c>
      <c r="T1157" s="1" t="str">
        <f>IF(amazon[[#This Row],[Discounted_Price]]&lt;200, "₹200", IF(amazon[[#This Row],[Discounted_Price]]&lt;= 500, "₹200–₹500", "&gt;₹500"))</f>
        <v>&gt;₹500</v>
      </c>
      <c r="U1157" s="3">
        <f>amazon[[#This Row],[Rating]]*amazon[[#This Row],[Rating_Count]]</f>
        <v>3740.1</v>
      </c>
      <c r="V115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57">
        <f>IF(amazon[[#This Row],[Rating_Count]]&lt;1000,1, 0)</f>
        <v>1</v>
      </c>
      <c r="X1157" s="3">
        <f>VALUE(amazon[[#This Row],[Rating]]*amazon[[#This Row],[Rating_Count]])</f>
        <v>3740.1</v>
      </c>
    </row>
    <row r="1158" spans="1:24" x14ac:dyDescent="0.2">
      <c r="A1158" t="s">
        <v>9506</v>
      </c>
      <c r="B1158" t="s">
        <v>11950</v>
      </c>
      <c r="C1158" t="s">
        <v>11250</v>
      </c>
      <c r="D1158" s="2">
        <v>299</v>
      </c>
      <c r="E1158" s="2">
        <v>499</v>
      </c>
      <c r="F1158" s="2">
        <v>0.4</v>
      </c>
      <c r="G1158" s="2">
        <v>3.9</v>
      </c>
      <c r="H1158" s="3">
        <v>1015</v>
      </c>
      <c r="I1158" t="s">
        <v>9507</v>
      </c>
      <c r="J1158" t="s">
        <v>9508</v>
      </c>
      <c r="K1158" t="s">
        <v>9509</v>
      </c>
      <c r="L1158" t="s">
        <v>9510</v>
      </c>
      <c r="M1158" t="s">
        <v>9511</v>
      </c>
      <c r="N1158" t="s">
        <v>9512</v>
      </c>
      <c r="O1158" t="s">
        <v>9513</v>
      </c>
      <c r="P1158" t="s">
        <v>9514</v>
      </c>
      <c r="Q1158" t="str">
        <f>IF(amazon[[#This Row],[Discount_Percentage]] &gt;= 50, "Yes", "No")</f>
        <v>No</v>
      </c>
      <c r="R1158" s="3">
        <f>amazon[[#This Row],[Actual_Price]]*amazon[[#This Row],[Rating_Count]]</f>
        <v>506485</v>
      </c>
      <c r="S1158" s="7">
        <f>IF(amazon[[#This Row],[Discount_Percentage]]&gt;=0.5, 1,0)</f>
        <v>0</v>
      </c>
      <c r="T1158" s="1" t="str">
        <f>IF(amazon[[#This Row],[Discounted_Price]]&lt;200, "₹200", IF(amazon[[#This Row],[Discounted_Price]]&lt;= 500, "₹200–₹500", "&gt;₹500"))</f>
        <v>₹200–₹500</v>
      </c>
      <c r="U1158" s="3">
        <f>amazon[[#This Row],[Rating]]*amazon[[#This Row],[Rating_Count]]</f>
        <v>3958.5</v>
      </c>
      <c r="V115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58">
        <f>IF(amazon[[#This Row],[Rating_Count]]&lt;1000,1, 0)</f>
        <v>0</v>
      </c>
      <c r="X1158" s="3">
        <f>VALUE(amazon[[#This Row],[Rating]]*amazon[[#This Row],[Rating_Count]])</f>
        <v>3958.5</v>
      </c>
    </row>
    <row r="1159" spans="1:24" x14ac:dyDescent="0.2">
      <c r="A1159" t="s">
        <v>9515</v>
      </c>
      <c r="B1159" t="s">
        <v>11951</v>
      </c>
      <c r="C1159" t="s">
        <v>11250</v>
      </c>
      <c r="D1159" s="2">
        <v>2249</v>
      </c>
      <c r="E1159" s="2">
        <v>3550</v>
      </c>
      <c r="F1159" s="2">
        <v>0.37</v>
      </c>
      <c r="G1159" s="2">
        <v>4</v>
      </c>
      <c r="H1159" s="3">
        <v>3973</v>
      </c>
      <c r="I1159" t="s">
        <v>9516</v>
      </c>
      <c r="J1159" t="s">
        <v>9517</v>
      </c>
      <c r="K1159" t="s">
        <v>9518</v>
      </c>
      <c r="L1159" t="s">
        <v>9519</v>
      </c>
      <c r="M1159" t="s">
        <v>9520</v>
      </c>
      <c r="N1159" t="s">
        <v>9521</v>
      </c>
      <c r="O1159" t="s">
        <v>9522</v>
      </c>
      <c r="P1159" t="s">
        <v>9523</v>
      </c>
      <c r="Q1159" t="str">
        <f>IF(amazon[[#This Row],[Discount_Percentage]] &gt;= 50, "Yes", "No")</f>
        <v>No</v>
      </c>
      <c r="R1159" s="3">
        <f>amazon[[#This Row],[Actual_Price]]*amazon[[#This Row],[Rating_Count]]</f>
        <v>14104150</v>
      </c>
      <c r="S1159" s="7">
        <f>IF(amazon[[#This Row],[Discount_Percentage]]&gt;=0.5, 1,0)</f>
        <v>0</v>
      </c>
      <c r="T1159" s="1" t="str">
        <f>IF(amazon[[#This Row],[Discounted_Price]]&lt;200, "₹200", IF(amazon[[#This Row],[Discounted_Price]]&lt;= 500, "₹200–₹500", "&gt;₹500"))</f>
        <v>&gt;₹500</v>
      </c>
      <c r="U1159" s="3">
        <f>amazon[[#This Row],[Rating]]*amazon[[#This Row],[Rating_Count]]</f>
        <v>15892</v>
      </c>
      <c r="V115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59">
        <f>IF(amazon[[#This Row],[Rating_Count]]&lt;1000,1, 0)</f>
        <v>0</v>
      </c>
      <c r="X1159" s="3">
        <f>VALUE(amazon[[#This Row],[Rating]]*amazon[[#This Row],[Rating_Count]])</f>
        <v>15892</v>
      </c>
    </row>
    <row r="1160" spans="1:24" x14ac:dyDescent="0.2">
      <c r="A1160" t="s">
        <v>9524</v>
      </c>
      <c r="B1160" t="s">
        <v>11952</v>
      </c>
      <c r="C1160" t="s">
        <v>11250</v>
      </c>
      <c r="D1160" s="2">
        <v>699</v>
      </c>
      <c r="E1160" s="2">
        <v>1599</v>
      </c>
      <c r="F1160" s="2">
        <v>0.56000000000000005</v>
      </c>
      <c r="G1160" s="2">
        <v>4.7</v>
      </c>
      <c r="H1160" s="3">
        <v>2300</v>
      </c>
      <c r="I1160" t="s">
        <v>9525</v>
      </c>
      <c r="J1160" t="s">
        <v>9526</v>
      </c>
      <c r="K1160" t="s">
        <v>9527</v>
      </c>
      <c r="L1160" t="s">
        <v>9528</v>
      </c>
      <c r="M1160" t="s">
        <v>9529</v>
      </c>
      <c r="N1160" t="s">
        <v>9530</v>
      </c>
      <c r="O1160" t="s">
        <v>9531</v>
      </c>
      <c r="P1160" t="s">
        <v>9532</v>
      </c>
      <c r="Q1160" t="str">
        <f>IF(amazon[[#This Row],[Discount_Percentage]] &gt;= 50, "Yes", "No")</f>
        <v>No</v>
      </c>
      <c r="R1160" s="3">
        <f>amazon[[#This Row],[Actual_Price]]*amazon[[#This Row],[Rating_Count]]</f>
        <v>3677700</v>
      </c>
      <c r="S1160" s="7">
        <f>IF(amazon[[#This Row],[Discount_Percentage]]&gt;=0.5, 1,0)</f>
        <v>1</v>
      </c>
      <c r="T1160" s="1" t="str">
        <f>IF(amazon[[#This Row],[Discounted_Price]]&lt;200, "₹200", IF(amazon[[#This Row],[Discounted_Price]]&lt;= 500, "₹200–₹500", "&gt;₹500"))</f>
        <v>&gt;₹500</v>
      </c>
      <c r="U1160" s="3">
        <f>amazon[[#This Row],[Rating]]*amazon[[#This Row],[Rating_Count]]</f>
        <v>10810</v>
      </c>
      <c r="V116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60">
        <f>IF(amazon[[#This Row],[Rating_Count]]&lt;1000,1, 0)</f>
        <v>0</v>
      </c>
      <c r="X1160" s="3">
        <f>VALUE(amazon[[#This Row],[Rating]]*amazon[[#This Row],[Rating_Count]])</f>
        <v>10810</v>
      </c>
    </row>
    <row r="1161" spans="1:24" x14ac:dyDescent="0.2">
      <c r="A1161" t="s">
        <v>9533</v>
      </c>
      <c r="B1161" t="s">
        <v>11826</v>
      </c>
      <c r="C1161" t="s">
        <v>11250</v>
      </c>
      <c r="D1161" s="2">
        <v>1235</v>
      </c>
      <c r="E1161" s="2">
        <v>1499</v>
      </c>
      <c r="F1161" s="2">
        <v>0.18</v>
      </c>
      <c r="G1161" s="2">
        <v>4.0999999999999996</v>
      </c>
      <c r="H1161" s="3">
        <v>203</v>
      </c>
      <c r="I1161" t="s">
        <v>9534</v>
      </c>
      <c r="J1161" t="s">
        <v>9535</v>
      </c>
      <c r="K1161" t="s">
        <v>9536</v>
      </c>
      <c r="L1161" t="s">
        <v>9537</v>
      </c>
      <c r="M1161" t="s">
        <v>9538</v>
      </c>
      <c r="N1161" t="s">
        <v>9539</v>
      </c>
      <c r="O1161" t="s">
        <v>9540</v>
      </c>
      <c r="P1161" t="s">
        <v>9541</v>
      </c>
      <c r="Q1161" t="str">
        <f>IF(amazon[[#This Row],[Discount_Percentage]] &gt;= 50, "Yes", "No")</f>
        <v>No</v>
      </c>
      <c r="R1161" s="3">
        <f>amazon[[#This Row],[Actual_Price]]*amazon[[#This Row],[Rating_Count]]</f>
        <v>304297</v>
      </c>
      <c r="S1161" s="7">
        <f>IF(amazon[[#This Row],[Discount_Percentage]]&gt;=0.5, 1,0)</f>
        <v>0</v>
      </c>
      <c r="T1161" s="1" t="str">
        <f>IF(amazon[[#This Row],[Discounted_Price]]&lt;200, "₹200", IF(amazon[[#This Row],[Discounted_Price]]&lt;= 500, "₹200–₹500", "&gt;₹500"))</f>
        <v>&gt;₹500</v>
      </c>
      <c r="U1161" s="3">
        <f>amazon[[#This Row],[Rating]]*amazon[[#This Row],[Rating_Count]]</f>
        <v>832.3</v>
      </c>
      <c r="V116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61">
        <f>IF(amazon[[#This Row],[Rating_Count]]&lt;1000,1, 0)</f>
        <v>1</v>
      </c>
      <c r="X1161" s="3">
        <f>VALUE(amazon[[#This Row],[Rating]]*amazon[[#This Row],[Rating_Count]])</f>
        <v>832.3</v>
      </c>
    </row>
    <row r="1162" spans="1:24" x14ac:dyDescent="0.2">
      <c r="A1162" t="s">
        <v>9542</v>
      </c>
      <c r="B1162" t="s">
        <v>11953</v>
      </c>
      <c r="C1162" t="s">
        <v>11250</v>
      </c>
      <c r="D1162" s="2">
        <v>1349</v>
      </c>
      <c r="E1162" s="2">
        <v>2999</v>
      </c>
      <c r="F1162" s="2">
        <v>0.55000000000000004</v>
      </c>
      <c r="G1162" s="2">
        <v>3.8</v>
      </c>
      <c r="H1162" s="3">
        <v>441</v>
      </c>
      <c r="I1162" t="s">
        <v>9543</v>
      </c>
      <c r="J1162" t="s">
        <v>9544</v>
      </c>
      <c r="K1162" t="s">
        <v>9545</v>
      </c>
      <c r="L1162" t="s">
        <v>9546</v>
      </c>
      <c r="M1162" t="s">
        <v>9547</v>
      </c>
      <c r="N1162" t="s">
        <v>9548</v>
      </c>
      <c r="O1162" t="s">
        <v>9549</v>
      </c>
      <c r="P1162" t="s">
        <v>9550</v>
      </c>
      <c r="Q1162" t="str">
        <f>IF(amazon[[#This Row],[Discount_Percentage]] &gt;= 50, "Yes", "No")</f>
        <v>No</v>
      </c>
      <c r="R1162" s="3">
        <f>amazon[[#This Row],[Actual_Price]]*amazon[[#This Row],[Rating_Count]]</f>
        <v>1322559</v>
      </c>
      <c r="S1162" s="7">
        <f>IF(amazon[[#This Row],[Discount_Percentage]]&gt;=0.5, 1,0)</f>
        <v>1</v>
      </c>
      <c r="T1162" s="1" t="str">
        <f>IF(amazon[[#This Row],[Discounted_Price]]&lt;200, "₹200", IF(amazon[[#This Row],[Discounted_Price]]&lt;= 500, "₹200–₹500", "&gt;₹500"))</f>
        <v>&gt;₹500</v>
      </c>
      <c r="U1162" s="3">
        <f>amazon[[#This Row],[Rating]]*amazon[[#This Row],[Rating_Count]]</f>
        <v>1675.8</v>
      </c>
      <c r="V116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62">
        <f>IF(amazon[[#This Row],[Rating_Count]]&lt;1000,1, 0)</f>
        <v>1</v>
      </c>
      <c r="X1162" s="3">
        <f>VALUE(amazon[[#This Row],[Rating]]*amazon[[#This Row],[Rating_Count]])</f>
        <v>1675.8</v>
      </c>
    </row>
    <row r="1163" spans="1:24" x14ac:dyDescent="0.2">
      <c r="A1163" t="s">
        <v>9551</v>
      </c>
      <c r="B1163" t="s">
        <v>11816</v>
      </c>
      <c r="C1163" t="s">
        <v>11250</v>
      </c>
      <c r="D1163" s="2">
        <v>6800</v>
      </c>
      <c r="E1163" s="2">
        <v>11500</v>
      </c>
      <c r="F1163" s="2">
        <v>0.41</v>
      </c>
      <c r="G1163" s="2">
        <v>4.0999999999999996</v>
      </c>
      <c r="H1163" s="3">
        <v>10308</v>
      </c>
      <c r="I1163" t="s">
        <v>9552</v>
      </c>
      <c r="J1163" t="s">
        <v>9553</v>
      </c>
      <c r="K1163" t="s">
        <v>9554</v>
      </c>
      <c r="L1163" t="s">
        <v>9555</v>
      </c>
      <c r="M1163" t="s">
        <v>9556</v>
      </c>
      <c r="N1163" t="s">
        <v>9557</v>
      </c>
      <c r="O1163" t="s">
        <v>9558</v>
      </c>
      <c r="P1163" t="s">
        <v>9559</v>
      </c>
      <c r="Q1163" t="str">
        <f>IF(amazon[[#This Row],[Discount_Percentage]] &gt;= 50, "Yes", "No")</f>
        <v>No</v>
      </c>
      <c r="R1163" s="3">
        <f>amazon[[#This Row],[Actual_Price]]*amazon[[#This Row],[Rating_Count]]</f>
        <v>118542000</v>
      </c>
      <c r="S1163" s="7">
        <f>IF(amazon[[#This Row],[Discount_Percentage]]&gt;=0.5, 1,0)</f>
        <v>0</v>
      </c>
      <c r="T1163" s="1" t="str">
        <f>IF(amazon[[#This Row],[Discounted_Price]]&lt;200, "₹200", IF(amazon[[#This Row],[Discounted_Price]]&lt;= 500, "₹200–₹500", "&gt;₹500"))</f>
        <v>&gt;₹500</v>
      </c>
      <c r="U1163" s="3">
        <f>amazon[[#This Row],[Rating]]*amazon[[#This Row],[Rating_Count]]</f>
        <v>42262.799999999996</v>
      </c>
      <c r="V116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63">
        <f>IF(amazon[[#This Row],[Rating_Count]]&lt;1000,1, 0)</f>
        <v>0</v>
      </c>
      <c r="X1163" s="3">
        <f>VALUE(amazon[[#This Row],[Rating]]*amazon[[#This Row],[Rating_Count]])</f>
        <v>42262.799999999996</v>
      </c>
    </row>
    <row r="1164" spans="1:24" x14ac:dyDescent="0.2">
      <c r="A1164" t="s">
        <v>9560</v>
      </c>
      <c r="B1164" t="s">
        <v>11954</v>
      </c>
      <c r="C1164" t="s">
        <v>11250</v>
      </c>
      <c r="D1164" s="2">
        <v>1699</v>
      </c>
      <c r="E1164" s="2">
        <v>1975</v>
      </c>
      <c r="F1164" s="2">
        <v>0.14000000000000001</v>
      </c>
      <c r="G1164" s="2">
        <v>4.0999999999999996</v>
      </c>
      <c r="H1164" s="3">
        <v>4716</v>
      </c>
      <c r="I1164" t="s">
        <v>9561</v>
      </c>
      <c r="J1164" t="s">
        <v>9562</v>
      </c>
      <c r="K1164" t="s">
        <v>9563</v>
      </c>
      <c r="L1164" t="s">
        <v>9564</v>
      </c>
      <c r="M1164" t="s">
        <v>9565</v>
      </c>
      <c r="N1164" t="s">
        <v>9566</v>
      </c>
      <c r="O1164" t="s">
        <v>9567</v>
      </c>
      <c r="P1164" t="s">
        <v>9568</v>
      </c>
      <c r="Q1164" t="str">
        <f>IF(amazon[[#This Row],[Discount_Percentage]] &gt;= 50, "Yes", "No")</f>
        <v>No</v>
      </c>
      <c r="R1164" s="3">
        <f>amazon[[#This Row],[Actual_Price]]*amazon[[#This Row],[Rating_Count]]</f>
        <v>9314100</v>
      </c>
      <c r="S1164" s="7">
        <f>IF(amazon[[#This Row],[Discount_Percentage]]&gt;=0.5, 1,0)</f>
        <v>0</v>
      </c>
      <c r="T1164" s="1" t="str">
        <f>IF(amazon[[#This Row],[Discounted_Price]]&lt;200, "₹200", IF(amazon[[#This Row],[Discounted_Price]]&lt;= 500, "₹200–₹500", "&gt;₹500"))</f>
        <v>&gt;₹500</v>
      </c>
      <c r="U1164" s="3">
        <f>amazon[[#This Row],[Rating]]*amazon[[#This Row],[Rating_Count]]</f>
        <v>19335.599999999999</v>
      </c>
      <c r="V116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64">
        <f>IF(amazon[[#This Row],[Rating_Count]]&lt;1000,1, 0)</f>
        <v>0</v>
      </c>
      <c r="X1164" s="3">
        <f>VALUE(amazon[[#This Row],[Rating]]*amazon[[#This Row],[Rating_Count]])</f>
        <v>19335.599999999999</v>
      </c>
    </row>
    <row r="1165" spans="1:24" x14ac:dyDescent="0.2">
      <c r="A1165" t="s">
        <v>9569</v>
      </c>
      <c r="B1165" t="s">
        <v>11955</v>
      </c>
      <c r="C1165" t="s">
        <v>11250</v>
      </c>
      <c r="D1165" s="2">
        <v>1069</v>
      </c>
      <c r="E1165" s="2">
        <v>1699</v>
      </c>
      <c r="F1165" s="2">
        <v>0.37</v>
      </c>
      <c r="G1165" s="2">
        <v>3.9</v>
      </c>
      <c r="H1165" s="3">
        <v>313</v>
      </c>
      <c r="I1165" t="s">
        <v>9570</v>
      </c>
      <c r="J1165" t="s">
        <v>9571</v>
      </c>
      <c r="K1165" t="s">
        <v>9572</v>
      </c>
      <c r="L1165" t="s">
        <v>9573</v>
      </c>
      <c r="M1165" t="s">
        <v>9574</v>
      </c>
      <c r="N1165" t="s">
        <v>9575</v>
      </c>
      <c r="O1165" t="s">
        <v>9576</v>
      </c>
      <c r="P1165" t="s">
        <v>9577</v>
      </c>
      <c r="Q1165" t="str">
        <f>IF(amazon[[#This Row],[Discount_Percentage]] &gt;= 50, "Yes", "No")</f>
        <v>No</v>
      </c>
      <c r="R1165" s="3">
        <f>amazon[[#This Row],[Actual_Price]]*amazon[[#This Row],[Rating_Count]]</f>
        <v>531787</v>
      </c>
      <c r="S1165" s="7">
        <f>IF(amazon[[#This Row],[Discount_Percentage]]&gt;=0.5, 1,0)</f>
        <v>0</v>
      </c>
      <c r="T1165" s="1" t="str">
        <f>IF(amazon[[#This Row],[Discounted_Price]]&lt;200, "₹200", IF(amazon[[#This Row],[Discounted_Price]]&lt;= 500, "₹200–₹500", "&gt;₹500"))</f>
        <v>&gt;₹500</v>
      </c>
      <c r="U1165" s="3">
        <f>amazon[[#This Row],[Rating]]*amazon[[#This Row],[Rating_Count]]</f>
        <v>1220.7</v>
      </c>
      <c r="V116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65">
        <f>IF(amazon[[#This Row],[Rating_Count]]&lt;1000,1, 0)</f>
        <v>1</v>
      </c>
      <c r="X1165" s="3">
        <f>VALUE(amazon[[#This Row],[Rating]]*amazon[[#This Row],[Rating_Count]])</f>
        <v>1220.7</v>
      </c>
    </row>
    <row r="1166" spans="1:24" x14ac:dyDescent="0.2">
      <c r="A1166" t="s">
        <v>9578</v>
      </c>
      <c r="B1166" t="s">
        <v>11793</v>
      </c>
      <c r="C1166" t="s">
        <v>11250</v>
      </c>
      <c r="D1166" s="2">
        <v>1349</v>
      </c>
      <c r="E1166" s="2">
        <v>2495</v>
      </c>
      <c r="F1166" s="2">
        <v>0.46</v>
      </c>
      <c r="G1166" s="2">
        <v>3.8</v>
      </c>
      <c r="H1166" s="3">
        <v>166</v>
      </c>
      <c r="I1166" t="s">
        <v>9579</v>
      </c>
      <c r="J1166" t="s">
        <v>9580</v>
      </c>
      <c r="K1166" t="s">
        <v>9581</v>
      </c>
      <c r="L1166" t="s">
        <v>9582</v>
      </c>
      <c r="M1166" t="s">
        <v>9583</v>
      </c>
      <c r="N1166" t="s">
        <v>9584</v>
      </c>
      <c r="O1166" t="s">
        <v>9585</v>
      </c>
      <c r="P1166" t="s">
        <v>9586</v>
      </c>
      <c r="Q1166" t="str">
        <f>IF(amazon[[#This Row],[Discount_Percentage]] &gt;= 50, "Yes", "No")</f>
        <v>No</v>
      </c>
      <c r="R1166" s="3">
        <f>amazon[[#This Row],[Actual_Price]]*amazon[[#This Row],[Rating_Count]]</f>
        <v>414170</v>
      </c>
      <c r="S1166" s="7">
        <f>IF(amazon[[#This Row],[Discount_Percentage]]&gt;=0.5, 1,0)</f>
        <v>0</v>
      </c>
      <c r="T1166" s="1" t="str">
        <f>IF(amazon[[#This Row],[Discounted_Price]]&lt;200, "₹200", IF(amazon[[#This Row],[Discounted_Price]]&lt;= 500, "₹200–₹500", "&gt;₹500"))</f>
        <v>&gt;₹500</v>
      </c>
      <c r="U1166" s="3">
        <f>amazon[[#This Row],[Rating]]*amazon[[#This Row],[Rating_Count]]</f>
        <v>630.79999999999995</v>
      </c>
      <c r="V116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66">
        <f>IF(amazon[[#This Row],[Rating_Count]]&lt;1000,1, 0)</f>
        <v>1</v>
      </c>
      <c r="X1166" s="3">
        <f>VALUE(amazon[[#This Row],[Rating]]*amazon[[#This Row],[Rating_Count]])</f>
        <v>630.79999999999995</v>
      </c>
    </row>
    <row r="1167" spans="1:24" x14ac:dyDescent="0.2">
      <c r="A1167" t="s">
        <v>9587</v>
      </c>
      <c r="B1167" t="s">
        <v>11956</v>
      </c>
      <c r="C1167" t="s">
        <v>11250</v>
      </c>
      <c r="D1167" s="2">
        <v>1499</v>
      </c>
      <c r="E1167" s="2">
        <v>3500</v>
      </c>
      <c r="F1167" s="2">
        <v>0.56999999999999995</v>
      </c>
      <c r="G1167" s="2">
        <v>4.0999999999999996</v>
      </c>
      <c r="H1167" s="3">
        <v>303</v>
      </c>
      <c r="I1167" t="s">
        <v>9588</v>
      </c>
      <c r="J1167" t="s">
        <v>9589</v>
      </c>
      <c r="K1167" t="s">
        <v>9590</v>
      </c>
      <c r="L1167" t="s">
        <v>9591</v>
      </c>
      <c r="M1167" t="s">
        <v>9592</v>
      </c>
      <c r="N1167" t="s">
        <v>9593</v>
      </c>
      <c r="O1167" t="s">
        <v>9594</v>
      </c>
      <c r="P1167" t="s">
        <v>9595</v>
      </c>
      <c r="Q1167" t="str">
        <f>IF(amazon[[#This Row],[Discount_Percentage]] &gt;= 50, "Yes", "No")</f>
        <v>No</v>
      </c>
      <c r="R1167" s="3">
        <f>amazon[[#This Row],[Actual_Price]]*amazon[[#This Row],[Rating_Count]]</f>
        <v>1060500</v>
      </c>
      <c r="S1167" s="7">
        <f>IF(amazon[[#This Row],[Discount_Percentage]]&gt;=0.5, 1,0)</f>
        <v>1</v>
      </c>
      <c r="T1167" s="1" t="str">
        <f>IF(amazon[[#This Row],[Discounted_Price]]&lt;200, "₹200", IF(amazon[[#This Row],[Discounted_Price]]&lt;= 500, "₹200–₹500", "&gt;₹500"))</f>
        <v>&gt;₹500</v>
      </c>
      <c r="U1167" s="3">
        <f>amazon[[#This Row],[Rating]]*amazon[[#This Row],[Rating_Count]]</f>
        <v>1242.3</v>
      </c>
      <c r="V116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67">
        <f>IF(amazon[[#This Row],[Rating_Count]]&lt;1000,1, 0)</f>
        <v>1</v>
      </c>
      <c r="X1167" s="3">
        <f>VALUE(amazon[[#This Row],[Rating]]*amazon[[#This Row],[Rating_Count]])</f>
        <v>1242.3</v>
      </c>
    </row>
    <row r="1168" spans="1:24" x14ac:dyDescent="0.2">
      <c r="A1168" t="s">
        <v>9596</v>
      </c>
      <c r="B1168" t="s">
        <v>11957</v>
      </c>
      <c r="C1168" t="s">
        <v>11250</v>
      </c>
      <c r="D1168" s="2">
        <v>2092</v>
      </c>
      <c r="E1168" s="2">
        <v>4600</v>
      </c>
      <c r="F1168" s="2">
        <v>0.55000000000000004</v>
      </c>
      <c r="G1168" s="2">
        <v>4.3</v>
      </c>
      <c r="H1168" s="3">
        <v>562</v>
      </c>
      <c r="I1168" t="s">
        <v>9597</v>
      </c>
      <c r="J1168" t="s">
        <v>9598</v>
      </c>
      <c r="K1168" t="s">
        <v>9599</v>
      </c>
      <c r="L1168" t="s">
        <v>9600</v>
      </c>
      <c r="M1168" t="s">
        <v>9601</v>
      </c>
      <c r="N1168" t="s">
        <v>9602</v>
      </c>
      <c r="O1168" t="s">
        <v>9603</v>
      </c>
      <c r="P1168" t="s">
        <v>9604</v>
      </c>
      <c r="Q1168" t="str">
        <f>IF(amazon[[#This Row],[Discount_Percentage]] &gt;= 50, "Yes", "No")</f>
        <v>No</v>
      </c>
      <c r="R1168" s="3">
        <f>amazon[[#This Row],[Actual_Price]]*amazon[[#This Row],[Rating_Count]]</f>
        <v>2585200</v>
      </c>
      <c r="S1168" s="7">
        <f>IF(amazon[[#This Row],[Discount_Percentage]]&gt;=0.5, 1,0)</f>
        <v>1</v>
      </c>
      <c r="T1168" s="1" t="str">
        <f>IF(amazon[[#This Row],[Discounted_Price]]&lt;200, "₹200", IF(amazon[[#This Row],[Discounted_Price]]&lt;= 500, "₹200–₹500", "&gt;₹500"))</f>
        <v>&gt;₹500</v>
      </c>
      <c r="U1168" s="3">
        <f>amazon[[#This Row],[Rating]]*amazon[[#This Row],[Rating_Count]]</f>
        <v>2416.6</v>
      </c>
      <c r="V116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68">
        <f>IF(amazon[[#This Row],[Rating_Count]]&lt;1000,1, 0)</f>
        <v>1</v>
      </c>
      <c r="X1168" s="3">
        <f>VALUE(amazon[[#This Row],[Rating]]*amazon[[#This Row],[Rating_Count]])</f>
        <v>2416.6</v>
      </c>
    </row>
    <row r="1169" spans="1:24" x14ac:dyDescent="0.2">
      <c r="A1169" t="s">
        <v>9605</v>
      </c>
      <c r="B1169" t="s">
        <v>11958</v>
      </c>
      <c r="C1169" t="s">
        <v>11250</v>
      </c>
      <c r="D1169" s="2">
        <v>3859</v>
      </c>
      <c r="E1169" s="2">
        <v>10295</v>
      </c>
      <c r="F1169" s="2">
        <v>0.63</v>
      </c>
      <c r="G1169" s="2">
        <v>3.9</v>
      </c>
      <c r="H1169" s="3">
        <v>8095</v>
      </c>
      <c r="I1169" t="s">
        <v>9606</v>
      </c>
      <c r="J1169" t="s">
        <v>9607</v>
      </c>
      <c r="K1169" t="s">
        <v>9608</v>
      </c>
      <c r="L1169" t="s">
        <v>9609</v>
      </c>
      <c r="M1169" t="s">
        <v>9610</v>
      </c>
      <c r="N1169" t="s">
        <v>9611</v>
      </c>
      <c r="O1169" t="s">
        <v>9612</v>
      </c>
      <c r="P1169" t="s">
        <v>9613</v>
      </c>
      <c r="Q1169" t="str">
        <f>IF(amazon[[#This Row],[Discount_Percentage]] &gt;= 50, "Yes", "No")</f>
        <v>No</v>
      </c>
      <c r="R1169" s="3">
        <f>amazon[[#This Row],[Actual_Price]]*amazon[[#This Row],[Rating_Count]]</f>
        <v>83338025</v>
      </c>
      <c r="S1169" s="7">
        <f>IF(amazon[[#This Row],[Discount_Percentage]]&gt;=0.5, 1,0)</f>
        <v>1</v>
      </c>
      <c r="T1169" s="1" t="str">
        <f>IF(amazon[[#This Row],[Discounted_Price]]&lt;200, "₹200", IF(amazon[[#This Row],[Discounted_Price]]&lt;= 500, "₹200–₹500", "&gt;₹500"))</f>
        <v>&gt;₹500</v>
      </c>
      <c r="U1169" s="3">
        <f>amazon[[#This Row],[Rating]]*amazon[[#This Row],[Rating_Count]]</f>
        <v>31570.5</v>
      </c>
      <c r="V116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69">
        <f>IF(amazon[[#This Row],[Rating_Count]]&lt;1000,1, 0)</f>
        <v>0</v>
      </c>
      <c r="X1169" s="3">
        <f>VALUE(amazon[[#This Row],[Rating]]*amazon[[#This Row],[Rating_Count]])</f>
        <v>31570.5</v>
      </c>
    </row>
    <row r="1170" spans="1:24" x14ac:dyDescent="0.2">
      <c r="A1170" t="s">
        <v>9614</v>
      </c>
      <c r="B1170" t="s">
        <v>11959</v>
      </c>
      <c r="C1170" t="s">
        <v>11250</v>
      </c>
      <c r="D1170" s="2">
        <v>499</v>
      </c>
      <c r="E1170" s="2">
        <v>2199</v>
      </c>
      <c r="F1170" s="2">
        <v>0.77</v>
      </c>
      <c r="G1170" s="2">
        <v>2.8</v>
      </c>
      <c r="H1170" s="3">
        <v>109</v>
      </c>
      <c r="I1170" t="s">
        <v>9615</v>
      </c>
      <c r="J1170" t="s">
        <v>9616</v>
      </c>
      <c r="K1170" t="s">
        <v>9617</v>
      </c>
      <c r="L1170" t="s">
        <v>9618</v>
      </c>
      <c r="M1170" t="s">
        <v>9619</v>
      </c>
      <c r="N1170" t="s">
        <v>9620</v>
      </c>
      <c r="O1170" t="s">
        <v>9621</v>
      </c>
      <c r="P1170" t="s">
        <v>9622</v>
      </c>
      <c r="Q1170" t="str">
        <f>IF(amazon[[#This Row],[Discount_Percentage]] &gt;= 50, "Yes", "No")</f>
        <v>No</v>
      </c>
      <c r="R1170" s="3">
        <f>amazon[[#This Row],[Actual_Price]]*amazon[[#This Row],[Rating_Count]]</f>
        <v>239691</v>
      </c>
      <c r="S1170" s="7">
        <f>IF(amazon[[#This Row],[Discount_Percentage]]&gt;=0.5, 1,0)</f>
        <v>1</v>
      </c>
      <c r="T1170" s="1" t="str">
        <f>IF(amazon[[#This Row],[Discounted_Price]]&lt;200, "₹200", IF(amazon[[#This Row],[Discounted_Price]]&lt;= 500, "₹200–₹500", "&gt;₹500"))</f>
        <v>₹200–₹500</v>
      </c>
      <c r="U1170" s="3">
        <f>amazon[[#This Row],[Rating]]*amazon[[#This Row],[Rating_Count]]</f>
        <v>305.2</v>
      </c>
      <c r="V117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70">
        <f>IF(amazon[[#This Row],[Rating_Count]]&lt;1000,1, 0)</f>
        <v>1</v>
      </c>
      <c r="X1170" s="3">
        <f>VALUE(amazon[[#This Row],[Rating]]*amazon[[#This Row],[Rating_Count]])</f>
        <v>305.2</v>
      </c>
    </row>
    <row r="1171" spans="1:24" x14ac:dyDescent="0.2">
      <c r="A1171" t="s">
        <v>9623</v>
      </c>
      <c r="B1171" t="s">
        <v>11960</v>
      </c>
      <c r="C1171" t="s">
        <v>11250</v>
      </c>
      <c r="D1171" s="2">
        <v>1804</v>
      </c>
      <c r="E1171" s="2">
        <v>2380</v>
      </c>
      <c r="F1171" s="2">
        <v>0.24</v>
      </c>
      <c r="G1171" s="2">
        <v>4</v>
      </c>
      <c r="H1171" s="3">
        <v>15382</v>
      </c>
      <c r="I1171" t="s">
        <v>9624</v>
      </c>
      <c r="J1171" t="s">
        <v>9625</v>
      </c>
      <c r="K1171" t="s">
        <v>9626</v>
      </c>
      <c r="L1171" t="s">
        <v>9627</v>
      </c>
      <c r="M1171" t="s">
        <v>9628</v>
      </c>
      <c r="N1171" t="s">
        <v>9629</v>
      </c>
      <c r="O1171" t="s">
        <v>9630</v>
      </c>
      <c r="P1171" t="s">
        <v>9631</v>
      </c>
      <c r="Q1171" t="str">
        <f>IF(amazon[[#This Row],[Discount_Percentage]] &gt;= 50, "Yes", "No")</f>
        <v>No</v>
      </c>
      <c r="R1171" s="3">
        <f>amazon[[#This Row],[Actual_Price]]*amazon[[#This Row],[Rating_Count]]</f>
        <v>36609160</v>
      </c>
      <c r="S1171" s="7">
        <f>IF(amazon[[#This Row],[Discount_Percentage]]&gt;=0.5, 1,0)</f>
        <v>0</v>
      </c>
      <c r="T1171" s="1" t="str">
        <f>IF(amazon[[#This Row],[Discounted_Price]]&lt;200, "₹200", IF(amazon[[#This Row],[Discounted_Price]]&lt;= 500, "₹200–₹500", "&gt;₹500"))</f>
        <v>&gt;₹500</v>
      </c>
      <c r="U1171" s="3">
        <f>amazon[[#This Row],[Rating]]*amazon[[#This Row],[Rating_Count]]</f>
        <v>61528</v>
      </c>
      <c r="V117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71">
        <f>IF(amazon[[#This Row],[Rating_Count]]&lt;1000,1, 0)</f>
        <v>0</v>
      </c>
      <c r="X1171" s="3">
        <f>VALUE(amazon[[#This Row],[Rating]]*amazon[[#This Row],[Rating_Count]])</f>
        <v>61528</v>
      </c>
    </row>
    <row r="1172" spans="1:24" x14ac:dyDescent="0.2">
      <c r="A1172" t="s">
        <v>9632</v>
      </c>
      <c r="B1172" t="s">
        <v>11933</v>
      </c>
      <c r="C1172" t="s">
        <v>11250</v>
      </c>
      <c r="D1172" s="2">
        <v>6525</v>
      </c>
      <c r="E1172" s="2">
        <v>8820</v>
      </c>
      <c r="F1172" s="2">
        <v>0.26</v>
      </c>
      <c r="G1172" s="2">
        <v>4.5</v>
      </c>
      <c r="H1172" s="3">
        <v>5137</v>
      </c>
      <c r="I1172" t="s">
        <v>9633</v>
      </c>
      <c r="J1172" t="s">
        <v>9634</v>
      </c>
      <c r="K1172" t="s">
        <v>9635</v>
      </c>
      <c r="L1172" t="s">
        <v>9636</v>
      </c>
      <c r="M1172" t="s">
        <v>9637</v>
      </c>
      <c r="N1172" t="s">
        <v>9638</v>
      </c>
      <c r="O1172" t="s">
        <v>9639</v>
      </c>
      <c r="P1172" t="s">
        <v>9640</v>
      </c>
      <c r="Q1172" t="str">
        <f>IF(amazon[[#This Row],[Discount_Percentage]] &gt;= 50, "Yes", "No")</f>
        <v>No</v>
      </c>
      <c r="R1172" s="3">
        <f>amazon[[#This Row],[Actual_Price]]*amazon[[#This Row],[Rating_Count]]</f>
        <v>45308340</v>
      </c>
      <c r="S1172" s="7">
        <f>IF(amazon[[#This Row],[Discount_Percentage]]&gt;=0.5, 1,0)</f>
        <v>0</v>
      </c>
      <c r="T1172" s="1" t="str">
        <f>IF(amazon[[#This Row],[Discounted_Price]]&lt;200, "₹200", IF(amazon[[#This Row],[Discounted_Price]]&lt;= 500, "₹200–₹500", "&gt;₹500"))</f>
        <v>&gt;₹500</v>
      </c>
      <c r="U1172" s="3">
        <f>amazon[[#This Row],[Rating]]*amazon[[#This Row],[Rating_Count]]</f>
        <v>23116.5</v>
      </c>
      <c r="V117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72">
        <f>IF(amazon[[#This Row],[Rating_Count]]&lt;1000,1, 0)</f>
        <v>0</v>
      </c>
      <c r="X1172" s="3">
        <f>VALUE(amazon[[#This Row],[Rating]]*amazon[[#This Row],[Rating_Count]])</f>
        <v>23116.5</v>
      </c>
    </row>
    <row r="1173" spans="1:24" x14ac:dyDescent="0.2">
      <c r="A1173" t="s">
        <v>9641</v>
      </c>
      <c r="B1173" t="s">
        <v>11961</v>
      </c>
      <c r="C1173" t="s">
        <v>11250</v>
      </c>
      <c r="D1173" s="2">
        <v>4999</v>
      </c>
      <c r="E1173" s="2">
        <v>24999</v>
      </c>
      <c r="F1173" s="2">
        <v>0.8</v>
      </c>
      <c r="G1173" s="2">
        <v>4.5999999999999996</v>
      </c>
      <c r="H1173" s="3">
        <v>124</v>
      </c>
      <c r="I1173" t="s">
        <v>9642</v>
      </c>
      <c r="J1173" t="s">
        <v>9643</v>
      </c>
      <c r="K1173" t="s">
        <v>9644</v>
      </c>
      <c r="L1173" t="s">
        <v>9645</v>
      </c>
      <c r="M1173" t="s">
        <v>9646</v>
      </c>
      <c r="N1173" t="s">
        <v>9647</v>
      </c>
      <c r="O1173" t="s">
        <v>9648</v>
      </c>
      <c r="P1173" t="s">
        <v>9649</v>
      </c>
      <c r="Q1173" t="str">
        <f>IF(amazon[[#This Row],[Discount_Percentage]] &gt;= 50, "Yes", "No")</f>
        <v>No</v>
      </c>
      <c r="R1173" s="3">
        <f>amazon[[#This Row],[Actual_Price]]*amazon[[#This Row],[Rating_Count]]</f>
        <v>3099876</v>
      </c>
      <c r="S1173" s="7">
        <f>IF(amazon[[#This Row],[Discount_Percentage]]&gt;=0.5, 1,0)</f>
        <v>1</v>
      </c>
      <c r="T1173" s="1" t="str">
        <f>IF(amazon[[#This Row],[Discounted_Price]]&lt;200, "₹200", IF(amazon[[#This Row],[Discounted_Price]]&lt;= 500, "₹200–₹500", "&gt;₹500"))</f>
        <v>&gt;₹500</v>
      </c>
      <c r="U1173" s="3">
        <f>amazon[[#This Row],[Rating]]*amazon[[#This Row],[Rating_Count]]</f>
        <v>570.4</v>
      </c>
      <c r="V117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73">
        <f>IF(amazon[[#This Row],[Rating_Count]]&lt;1000,1, 0)</f>
        <v>1</v>
      </c>
      <c r="X1173" s="3">
        <f>VALUE(amazon[[#This Row],[Rating]]*amazon[[#This Row],[Rating_Count]])</f>
        <v>570.4</v>
      </c>
    </row>
    <row r="1174" spans="1:24" x14ac:dyDescent="0.2">
      <c r="A1174" t="s">
        <v>9650</v>
      </c>
      <c r="B1174" t="s">
        <v>11321</v>
      </c>
      <c r="C1174" t="s">
        <v>11250</v>
      </c>
      <c r="D1174" s="2">
        <v>1189</v>
      </c>
      <c r="E1174" s="2">
        <v>2400</v>
      </c>
      <c r="F1174" s="2">
        <v>0.5</v>
      </c>
      <c r="G1174" s="2">
        <v>4.0999999999999996</v>
      </c>
      <c r="H1174" s="3">
        <v>618</v>
      </c>
      <c r="I1174" t="s">
        <v>9651</v>
      </c>
      <c r="J1174" t="s">
        <v>9652</v>
      </c>
      <c r="K1174" t="s">
        <v>9653</v>
      </c>
      <c r="L1174" t="s">
        <v>9654</v>
      </c>
      <c r="M1174" t="s">
        <v>9655</v>
      </c>
      <c r="N1174" t="s">
        <v>9656</v>
      </c>
      <c r="O1174" t="s">
        <v>9657</v>
      </c>
      <c r="P1174" t="s">
        <v>9658</v>
      </c>
      <c r="Q1174" t="str">
        <f>IF(amazon[[#This Row],[Discount_Percentage]] &gt;= 50, "Yes", "No")</f>
        <v>No</v>
      </c>
      <c r="R1174" s="3">
        <f>amazon[[#This Row],[Actual_Price]]*amazon[[#This Row],[Rating_Count]]</f>
        <v>1483200</v>
      </c>
      <c r="S1174" s="7">
        <f>IF(amazon[[#This Row],[Discount_Percentage]]&gt;=0.5, 1,0)</f>
        <v>1</v>
      </c>
      <c r="T1174" s="1" t="str">
        <f>IF(amazon[[#This Row],[Discounted_Price]]&lt;200, "₹200", IF(amazon[[#This Row],[Discounted_Price]]&lt;= 500, "₹200–₹500", "&gt;₹500"))</f>
        <v>&gt;₹500</v>
      </c>
      <c r="U1174" s="3">
        <f>amazon[[#This Row],[Rating]]*amazon[[#This Row],[Rating_Count]]</f>
        <v>2533.7999999999997</v>
      </c>
      <c r="V117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74">
        <f>IF(amazon[[#This Row],[Rating_Count]]&lt;1000,1, 0)</f>
        <v>1</v>
      </c>
      <c r="X1174" s="3">
        <f>VALUE(amazon[[#This Row],[Rating]]*amazon[[#This Row],[Rating_Count]])</f>
        <v>2533.7999999999997</v>
      </c>
    </row>
    <row r="1175" spans="1:24" x14ac:dyDescent="0.2">
      <c r="A1175" t="s">
        <v>9659</v>
      </c>
      <c r="B1175" t="s">
        <v>11837</v>
      </c>
      <c r="C1175" t="s">
        <v>11250</v>
      </c>
      <c r="D1175" s="2">
        <v>2590</v>
      </c>
      <c r="E1175" s="2">
        <v>4200</v>
      </c>
      <c r="F1175" s="2">
        <v>0.38</v>
      </c>
      <c r="G1175" s="2">
        <v>4.0999999999999996</v>
      </c>
      <c r="H1175" s="3">
        <v>63</v>
      </c>
      <c r="I1175" t="s">
        <v>9660</v>
      </c>
      <c r="J1175" t="s">
        <v>9661</v>
      </c>
      <c r="K1175" t="s">
        <v>9662</v>
      </c>
      <c r="L1175" t="s">
        <v>9663</v>
      </c>
      <c r="M1175" t="s">
        <v>9664</v>
      </c>
      <c r="N1175" t="s">
        <v>9665</v>
      </c>
      <c r="O1175" t="s">
        <v>9666</v>
      </c>
      <c r="P1175" t="s">
        <v>9667</v>
      </c>
      <c r="Q1175" t="str">
        <f>IF(amazon[[#This Row],[Discount_Percentage]] &gt;= 50, "Yes", "No")</f>
        <v>No</v>
      </c>
      <c r="R1175" s="3">
        <f>amazon[[#This Row],[Actual_Price]]*amazon[[#This Row],[Rating_Count]]</f>
        <v>264600</v>
      </c>
      <c r="S1175" s="7">
        <f>IF(amazon[[#This Row],[Discount_Percentage]]&gt;=0.5, 1,0)</f>
        <v>0</v>
      </c>
      <c r="T1175" s="1" t="str">
        <f>IF(amazon[[#This Row],[Discounted_Price]]&lt;200, "₹200", IF(amazon[[#This Row],[Discounted_Price]]&lt;= 500, "₹200–₹500", "&gt;₹500"))</f>
        <v>&gt;₹500</v>
      </c>
      <c r="U1175" s="3">
        <f>amazon[[#This Row],[Rating]]*amazon[[#This Row],[Rating_Count]]</f>
        <v>258.29999999999995</v>
      </c>
      <c r="V117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75">
        <f>IF(amazon[[#This Row],[Rating_Count]]&lt;1000,1, 0)</f>
        <v>1</v>
      </c>
      <c r="X1175" s="3">
        <f>VALUE(amazon[[#This Row],[Rating]]*amazon[[#This Row],[Rating_Count]])</f>
        <v>258.29999999999995</v>
      </c>
    </row>
    <row r="1176" spans="1:24" x14ac:dyDescent="0.2">
      <c r="A1176" t="s">
        <v>9668</v>
      </c>
      <c r="B1176" t="s">
        <v>11962</v>
      </c>
      <c r="C1176" t="s">
        <v>11250</v>
      </c>
      <c r="D1176" s="2">
        <v>899</v>
      </c>
      <c r="E1176" s="2">
        <v>1599</v>
      </c>
      <c r="F1176" s="2">
        <v>0.44</v>
      </c>
      <c r="G1176" s="2">
        <v>3.4</v>
      </c>
      <c r="H1176" s="3">
        <v>15</v>
      </c>
      <c r="I1176" t="s">
        <v>9669</v>
      </c>
      <c r="J1176" t="s">
        <v>9670</v>
      </c>
      <c r="K1176" t="s">
        <v>9671</v>
      </c>
      <c r="L1176" t="s">
        <v>9672</v>
      </c>
      <c r="M1176" t="s">
        <v>9673</v>
      </c>
      <c r="N1176" t="s">
        <v>9674</v>
      </c>
      <c r="O1176" t="s">
        <v>9675</v>
      </c>
      <c r="P1176" t="s">
        <v>9676</v>
      </c>
      <c r="Q1176" t="str">
        <f>IF(amazon[[#This Row],[Discount_Percentage]] &gt;= 50, "Yes", "No")</f>
        <v>No</v>
      </c>
      <c r="R1176" s="3">
        <f>amazon[[#This Row],[Actual_Price]]*amazon[[#This Row],[Rating_Count]]</f>
        <v>23985</v>
      </c>
      <c r="S1176" s="7">
        <f>IF(amazon[[#This Row],[Discount_Percentage]]&gt;=0.5, 1,0)</f>
        <v>0</v>
      </c>
      <c r="T1176" s="1" t="str">
        <f>IF(amazon[[#This Row],[Discounted_Price]]&lt;200, "₹200", IF(amazon[[#This Row],[Discounted_Price]]&lt;= 500, "₹200–₹500", "&gt;₹500"))</f>
        <v>&gt;₹500</v>
      </c>
      <c r="U1176" s="3">
        <f>amazon[[#This Row],[Rating]]*amazon[[#This Row],[Rating_Count]]</f>
        <v>51</v>
      </c>
      <c r="V117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76">
        <f>IF(amazon[[#This Row],[Rating_Count]]&lt;1000,1, 0)</f>
        <v>1</v>
      </c>
      <c r="X1176" s="3">
        <f>VALUE(amazon[[#This Row],[Rating]]*amazon[[#This Row],[Rating_Count]])</f>
        <v>51</v>
      </c>
    </row>
    <row r="1177" spans="1:24" x14ac:dyDescent="0.2">
      <c r="A1177" t="s">
        <v>9677</v>
      </c>
      <c r="B1177" t="s">
        <v>11963</v>
      </c>
      <c r="C1177" t="s">
        <v>11250</v>
      </c>
      <c r="D1177" s="2">
        <v>998</v>
      </c>
      <c r="E1177" s="2">
        <v>2999</v>
      </c>
      <c r="F1177" s="2">
        <v>0.67</v>
      </c>
      <c r="G1177" s="2">
        <v>4.5999999999999996</v>
      </c>
      <c r="H1177" s="3">
        <v>9</v>
      </c>
      <c r="I1177" t="s">
        <v>9678</v>
      </c>
      <c r="J1177" t="s">
        <v>9679</v>
      </c>
      <c r="K1177" t="s">
        <v>9680</v>
      </c>
      <c r="L1177" t="s">
        <v>9681</v>
      </c>
      <c r="M1177" t="s">
        <v>9682</v>
      </c>
      <c r="N1177" t="s">
        <v>9683</v>
      </c>
      <c r="O1177" t="s">
        <v>9684</v>
      </c>
      <c r="P1177" t="s">
        <v>9685</v>
      </c>
      <c r="Q1177" t="str">
        <f>IF(amazon[[#This Row],[Discount_Percentage]] &gt;= 50, "Yes", "No")</f>
        <v>No</v>
      </c>
      <c r="R1177" s="3">
        <f>amazon[[#This Row],[Actual_Price]]*amazon[[#This Row],[Rating_Count]]</f>
        <v>26991</v>
      </c>
      <c r="S1177" s="7">
        <f>IF(amazon[[#This Row],[Discount_Percentage]]&gt;=0.5, 1,0)</f>
        <v>1</v>
      </c>
      <c r="T1177" s="1" t="str">
        <f>IF(amazon[[#This Row],[Discounted_Price]]&lt;200, "₹200", IF(amazon[[#This Row],[Discounted_Price]]&lt;= 500, "₹200–₹500", "&gt;₹500"))</f>
        <v>&gt;₹500</v>
      </c>
      <c r="U1177" s="3">
        <f>amazon[[#This Row],[Rating]]*amazon[[#This Row],[Rating_Count]]</f>
        <v>41.4</v>
      </c>
      <c r="V117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77">
        <f>IF(amazon[[#This Row],[Rating_Count]]&lt;1000,1, 0)</f>
        <v>1</v>
      </c>
      <c r="X1177" s="3">
        <f>VALUE(amazon[[#This Row],[Rating]]*amazon[[#This Row],[Rating_Count]])</f>
        <v>41.4</v>
      </c>
    </row>
    <row r="1178" spans="1:24" x14ac:dyDescent="0.2">
      <c r="A1178" t="s">
        <v>9686</v>
      </c>
      <c r="B1178" t="s">
        <v>11964</v>
      </c>
      <c r="C1178" t="s">
        <v>11250</v>
      </c>
      <c r="D1178" s="2">
        <v>998.06</v>
      </c>
      <c r="E1178" s="2">
        <v>1282</v>
      </c>
      <c r="F1178" s="2">
        <v>0.22</v>
      </c>
      <c r="G1178" s="2">
        <v>4.2</v>
      </c>
      <c r="H1178" s="3">
        <v>7274</v>
      </c>
      <c r="I1178" t="s">
        <v>9687</v>
      </c>
      <c r="J1178" t="s">
        <v>9688</v>
      </c>
      <c r="K1178" t="s">
        <v>9689</v>
      </c>
      <c r="L1178" t="s">
        <v>9690</v>
      </c>
      <c r="M1178" t="s">
        <v>9691</v>
      </c>
      <c r="N1178" t="s">
        <v>9692</v>
      </c>
      <c r="O1178" t="s">
        <v>9693</v>
      </c>
      <c r="P1178" t="s">
        <v>9694</v>
      </c>
      <c r="Q1178" t="str">
        <f>IF(amazon[[#This Row],[Discount_Percentage]] &gt;= 50, "Yes", "No")</f>
        <v>No</v>
      </c>
      <c r="R1178" s="3">
        <f>amazon[[#This Row],[Actual_Price]]*amazon[[#This Row],[Rating_Count]]</f>
        <v>9325268</v>
      </c>
      <c r="S1178" s="7">
        <f>IF(amazon[[#This Row],[Discount_Percentage]]&gt;=0.5, 1,0)</f>
        <v>0</v>
      </c>
      <c r="T1178" s="1" t="str">
        <f>IF(amazon[[#This Row],[Discounted_Price]]&lt;200, "₹200", IF(amazon[[#This Row],[Discounted_Price]]&lt;= 500, "₹200–₹500", "&gt;₹500"))</f>
        <v>&gt;₹500</v>
      </c>
      <c r="U1178" s="3">
        <f>amazon[[#This Row],[Rating]]*amazon[[#This Row],[Rating_Count]]</f>
        <v>30550.800000000003</v>
      </c>
      <c r="V117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78">
        <f>IF(amazon[[#This Row],[Rating_Count]]&lt;1000,1, 0)</f>
        <v>0</v>
      </c>
      <c r="X1178" s="3">
        <f>VALUE(amazon[[#This Row],[Rating]]*amazon[[#This Row],[Rating_Count]])</f>
        <v>30550.800000000003</v>
      </c>
    </row>
    <row r="1179" spans="1:24" x14ac:dyDescent="0.2">
      <c r="A1179" t="s">
        <v>9695</v>
      </c>
      <c r="B1179" t="s">
        <v>11965</v>
      </c>
      <c r="C1179" t="s">
        <v>11250</v>
      </c>
      <c r="D1179" s="2">
        <v>1099</v>
      </c>
      <c r="E1179" s="2">
        <v>1990</v>
      </c>
      <c r="F1179" s="2">
        <v>0.45</v>
      </c>
      <c r="G1179" s="2">
        <v>3.9</v>
      </c>
      <c r="H1179" s="3">
        <v>5911</v>
      </c>
      <c r="I1179" t="s">
        <v>9696</v>
      </c>
      <c r="J1179" t="s">
        <v>9697</v>
      </c>
      <c r="K1179" t="s">
        <v>9698</v>
      </c>
      <c r="L1179" t="s">
        <v>9699</v>
      </c>
      <c r="M1179" t="s">
        <v>9700</v>
      </c>
      <c r="N1179" t="s">
        <v>9701</v>
      </c>
      <c r="O1179" t="s">
        <v>9702</v>
      </c>
      <c r="P1179" t="s">
        <v>9703</v>
      </c>
      <c r="Q1179" t="str">
        <f>IF(amazon[[#This Row],[Discount_Percentage]] &gt;= 50, "Yes", "No")</f>
        <v>No</v>
      </c>
      <c r="R1179" s="3">
        <f>amazon[[#This Row],[Actual_Price]]*amazon[[#This Row],[Rating_Count]]</f>
        <v>11762890</v>
      </c>
      <c r="S1179" s="7">
        <f>IF(amazon[[#This Row],[Discount_Percentage]]&gt;=0.5, 1,0)</f>
        <v>0</v>
      </c>
      <c r="T1179" s="1" t="str">
        <f>IF(amazon[[#This Row],[Discounted_Price]]&lt;200, "₹200", IF(amazon[[#This Row],[Discounted_Price]]&lt;= 500, "₹200–₹500", "&gt;₹500"))</f>
        <v>&gt;₹500</v>
      </c>
      <c r="U1179" s="3">
        <f>amazon[[#This Row],[Rating]]*amazon[[#This Row],[Rating_Count]]</f>
        <v>23052.899999999998</v>
      </c>
      <c r="V117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79">
        <f>IF(amazon[[#This Row],[Rating_Count]]&lt;1000,1, 0)</f>
        <v>0</v>
      </c>
      <c r="X1179" s="3">
        <f>VALUE(amazon[[#This Row],[Rating]]*amazon[[#This Row],[Rating_Count]])</f>
        <v>23052.899999999998</v>
      </c>
    </row>
    <row r="1180" spans="1:24" x14ac:dyDescent="0.2">
      <c r="A1180" t="s">
        <v>9704</v>
      </c>
      <c r="B1180" t="s">
        <v>11966</v>
      </c>
      <c r="C1180" t="s">
        <v>11250</v>
      </c>
      <c r="D1180" s="2">
        <v>5999</v>
      </c>
      <c r="E1180" s="2">
        <v>9999</v>
      </c>
      <c r="F1180" s="2">
        <v>0.4</v>
      </c>
      <c r="G1180" s="2">
        <v>4.2</v>
      </c>
      <c r="H1180" s="3">
        <v>170</v>
      </c>
      <c r="I1180" t="s">
        <v>9705</v>
      </c>
      <c r="J1180" t="s">
        <v>9706</v>
      </c>
      <c r="K1180" t="s">
        <v>9707</v>
      </c>
      <c r="L1180" t="s">
        <v>9708</v>
      </c>
      <c r="M1180" t="s">
        <v>9709</v>
      </c>
      <c r="N1180" t="s">
        <v>9710</v>
      </c>
      <c r="O1180" t="s">
        <v>9711</v>
      </c>
      <c r="P1180" t="s">
        <v>9712</v>
      </c>
      <c r="Q1180" t="str">
        <f>IF(amazon[[#This Row],[Discount_Percentage]] &gt;= 50, "Yes", "No")</f>
        <v>No</v>
      </c>
      <c r="R1180" s="3">
        <f>amazon[[#This Row],[Actual_Price]]*amazon[[#This Row],[Rating_Count]]</f>
        <v>1699830</v>
      </c>
      <c r="S1180" s="7">
        <f>IF(amazon[[#This Row],[Discount_Percentage]]&gt;=0.5, 1,0)</f>
        <v>0</v>
      </c>
      <c r="T1180" s="1" t="str">
        <f>IF(amazon[[#This Row],[Discounted_Price]]&lt;200, "₹200", IF(amazon[[#This Row],[Discounted_Price]]&lt;= 500, "₹200–₹500", "&gt;₹500"))</f>
        <v>&gt;₹500</v>
      </c>
      <c r="U1180" s="3">
        <f>amazon[[#This Row],[Rating]]*amazon[[#This Row],[Rating_Count]]</f>
        <v>714</v>
      </c>
      <c r="V118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80">
        <f>IF(amazon[[#This Row],[Rating_Count]]&lt;1000,1, 0)</f>
        <v>1</v>
      </c>
      <c r="X1180" s="3">
        <f>VALUE(amazon[[#This Row],[Rating]]*amazon[[#This Row],[Rating_Count]])</f>
        <v>714</v>
      </c>
    </row>
    <row r="1181" spans="1:24" x14ac:dyDescent="0.2">
      <c r="A1181" t="s">
        <v>9713</v>
      </c>
      <c r="B1181" t="s">
        <v>11967</v>
      </c>
      <c r="C1181" t="s">
        <v>11250</v>
      </c>
      <c r="D1181" s="2">
        <v>8886</v>
      </c>
      <c r="E1181" s="2">
        <v>11850</v>
      </c>
      <c r="F1181" s="2">
        <v>0.25</v>
      </c>
      <c r="G1181" s="2">
        <v>4.2</v>
      </c>
      <c r="H1181" s="3">
        <v>3065</v>
      </c>
      <c r="I1181" t="s">
        <v>9714</v>
      </c>
      <c r="J1181" t="s">
        <v>9715</v>
      </c>
      <c r="K1181" t="s">
        <v>9716</v>
      </c>
      <c r="L1181" t="s">
        <v>9717</v>
      </c>
      <c r="M1181" t="s">
        <v>9718</v>
      </c>
      <c r="N1181" t="s">
        <v>9719</v>
      </c>
      <c r="O1181" t="s">
        <v>9720</v>
      </c>
      <c r="P1181" t="s">
        <v>9721</v>
      </c>
      <c r="Q1181" t="str">
        <f>IF(amazon[[#This Row],[Discount_Percentage]] &gt;= 50, "Yes", "No")</f>
        <v>No</v>
      </c>
      <c r="R1181" s="3">
        <f>amazon[[#This Row],[Actual_Price]]*amazon[[#This Row],[Rating_Count]]</f>
        <v>36320250</v>
      </c>
      <c r="S1181" s="7">
        <f>IF(amazon[[#This Row],[Discount_Percentage]]&gt;=0.5, 1,0)</f>
        <v>0</v>
      </c>
      <c r="T1181" s="1" t="str">
        <f>IF(amazon[[#This Row],[Discounted_Price]]&lt;200, "₹200", IF(amazon[[#This Row],[Discounted_Price]]&lt;= 500, "₹200–₹500", "&gt;₹500"))</f>
        <v>&gt;₹500</v>
      </c>
      <c r="U1181" s="3">
        <f>amazon[[#This Row],[Rating]]*amazon[[#This Row],[Rating_Count]]</f>
        <v>12873</v>
      </c>
      <c r="V118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81">
        <f>IF(amazon[[#This Row],[Rating_Count]]&lt;1000,1, 0)</f>
        <v>0</v>
      </c>
      <c r="X1181" s="3">
        <f>VALUE(amazon[[#This Row],[Rating]]*amazon[[#This Row],[Rating_Count]])</f>
        <v>12873</v>
      </c>
    </row>
    <row r="1182" spans="1:24" x14ac:dyDescent="0.2">
      <c r="A1182" t="s">
        <v>9722</v>
      </c>
      <c r="B1182" t="s">
        <v>11968</v>
      </c>
      <c r="C1182" t="s">
        <v>11250</v>
      </c>
      <c r="D1182" s="2">
        <v>475</v>
      </c>
      <c r="E1182" s="2">
        <v>999</v>
      </c>
      <c r="F1182" s="2">
        <v>0.52</v>
      </c>
      <c r="G1182" s="2">
        <v>4.0999999999999996</v>
      </c>
      <c r="H1182" s="3">
        <v>1021</v>
      </c>
      <c r="I1182" t="s">
        <v>9723</v>
      </c>
      <c r="J1182" t="s">
        <v>9724</v>
      </c>
      <c r="K1182" t="s">
        <v>9725</v>
      </c>
      <c r="L1182" t="s">
        <v>9726</v>
      </c>
      <c r="M1182" t="s">
        <v>9727</v>
      </c>
      <c r="N1182" t="s">
        <v>9728</v>
      </c>
      <c r="O1182" t="s">
        <v>9729</v>
      </c>
      <c r="P1182" t="s">
        <v>9730</v>
      </c>
      <c r="Q1182" t="str">
        <f>IF(amazon[[#This Row],[Discount_Percentage]] &gt;= 50, "Yes", "No")</f>
        <v>No</v>
      </c>
      <c r="R1182" s="3">
        <f>amazon[[#This Row],[Actual_Price]]*amazon[[#This Row],[Rating_Count]]</f>
        <v>1019979</v>
      </c>
      <c r="S1182" s="7">
        <f>IF(amazon[[#This Row],[Discount_Percentage]]&gt;=0.5, 1,0)</f>
        <v>1</v>
      </c>
      <c r="T1182" s="1" t="str">
        <f>IF(amazon[[#This Row],[Discounted_Price]]&lt;200, "₹200", IF(amazon[[#This Row],[Discounted_Price]]&lt;= 500, "₹200–₹500", "&gt;₹500"))</f>
        <v>₹200–₹500</v>
      </c>
      <c r="U1182" s="3">
        <f>amazon[[#This Row],[Rating]]*amazon[[#This Row],[Rating_Count]]</f>
        <v>4186.0999999999995</v>
      </c>
      <c r="V118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82">
        <f>IF(amazon[[#This Row],[Rating_Count]]&lt;1000,1, 0)</f>
        <v>0</v>
      </c>
      <c r="X1182" s="3">
        <f>VALUE(amazon[[#This Row],[Rating]]*amazon[[#This Row],[Rating_Count]])</f>
        <v>4186.0999999999995</v>
      </c>
    </row>
    <row r="1183" spans="1:24" x14ac:dyDescent="0.2">
      <c r="A1183" t="s">
        <v>9731</v>
      </c>
      <c r="B1183" t="s">
        <v>11969</v>
      </c>
      <c r="C1183" t="s">
        <v>11250</v>
      </c>
      <c r="D1183" s="2">
        <v>4995</v>
      </c>
      <c r="E1183" s="2">
        <v>20049</v>
      </c>
      <c r="F1183" s="2">
        <v>0.75</v>
      </c>
      <c r="G1183" s="2">
        <v>4.8</v>
      </c>
      <c r="H1183" s="3">
        <v>3964</v>
      </c>
      <c r="I1183" t="s">
        <v>9732</v>
      </c>
      <c r="J1183" t="s">
        <v>9733</v>
      </c>
      <c r="K1183" t="s">
        <v>9734</v>
      </c>
      <c r="L1183" t="s">
        <v>9735</v>
      </c>
      <c r="M1183" t="s">
        <v>9736</v>
      </c>
      <c r="N1183" t="s">
        <v>9737</v>
      </c>
      <c r="O1183" t="s">
        <v>9738</v>
      </c>
      <c r="P1183" t="s">
        <v>9739</v>
      </c>
      <c r="Q1183" t="str">
        <f>IF(amazon[[#This Row],[Discount_Percentage]] &gt;= 50, "Yes", "No")</f>
        <v>No</v>
      </c>
      <c r="R1183" s="3">
        <f>amazon[[#This Row],[Actual_Price]]*amazon[[#This Row],[Rating_Count]]</f>
        <v>79474236</v>
      </c>
      <c r="S1183" s="7">
        <f>IF(amazon[[#This Row],[Discount_Percentage]]&gt;=0.5, 1,0)</f>
        <v>1</v>
      </c>
      <c r="T1183" s="1" t="str">
        <f>IF(amazon[[#This Row],[Discounted_Price]]&lt;200, "₹200", IF(amazon[[#This Row],[Discounted_Price]]&lt;= 500, "₹200–₹500", "&gt;₹500"))</f>
        <v>&gt;₹500</v>
      </c>
      <c r="U1183" s="3">
        <f>amazon[[#This Row],[Rating]]*amazon[[#This Row],[Rating_Count]]</f>
        <v>19027.2</v>
      </c>
      <c r="V118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83">
        <f>IF(amazon[[#This Row],[Rating_Count]]&lt;1000,1, 0)</f>
        <v>0</v>
      </c>
      <c r="X1183" s="3">
        <f>VALUE(amazon[[#This Row],[Rating]]*amazon[[#This Row],[Rating_Count]])</f>
        <v>19027.2</v>
      </c>
    </row>
    <row r="1184" spans="1:24" x14ac:dyDescent="0.2">
      <c r="A1184" t="s">
        <v>9740</v>
      </c>
      <c r="B1184" t="s">
        <v>11850</v>
      </c>
      <c r="C1184" t="s">
        <v>11250</v>
      </c>
      <c r="D1184" s="2">
        <v>13999</v>
      </c>
      <c r="E1184" s="2">
        <v>24850</v>
      </c>
      <c r="F1184" s="2">
        <v>0.44</v>
      </c>
      <c r="G1184" s="2">
        <v>4.4000000000000004</v>
      </c>
      <c r="H1184" s="3">
        <v>8948</v>
      </c>
      <c r="I1184" t="s">
        <v>9741</v>
      </c>
      <c r="J1184" t="s">
        <v>9742</v>
      </c>
      <c r="K1184" t="s">
        <v>9743</v>
      </c>
      <c r="L1184" t="s">
        <v>9744</v>
      </c>
      <c r="M1184" t="s">
        <v>9745</v>
      </c>
      <c r="N1184" t="s">
        <v>9746</v>
      </c>
      <c r="O1184" t="s">
        <v>9747</v>
      </c>
      <c r="P1184" t="s">
        <v>9748</v>
      </c>
      <c r="Q1184" t="str">
        <f>IF(amazon[[#This Row],[Discount_Percentage]] &gt;= 50, "Yes", "No")</f>
        <v>No</v>
      </c>
      <c r="R1184" s="3">
        <f>amazon[[#This Row],[Actual_Price]]*amazon[[#This Row],[Rating_Count]]</f>
        <v>222357800</v>
      </c>
      <c r="S1184" s="7">
        <f>IF(amazon[[#This Row],[Discount_Percentage]]&gt;=0.5, 1,0)</f>
        <v>0</v>
      </c>
      <c r="T1184" s="1" t="str">
        <f>IF(amazon[[#This Row],[Discounted_Price]]&lt;200, "₹200", IF(amazon[[#This Row],[Discounted_Price]]&lt;= 500, "₹200–₹500", "&gt;₹500"))</f>
        <v>&gt;₹500</v>
      </c>
      <c r="U1184" s="3">
        <f>amazon[[#This Row],[Rating]]*amazon[[#This Row],[Rating_Count]]</f>
        <v>39371.200000000004</v>
      </c>
      <c r="V118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84">
        <f>IF(amazon[[#This Row],[Rating_Count]]&lt;1000,1, 0)</f>
        <v>0</v>
      </c>
      <c r="X1184" s="3">
        <f>VALUE(amazon[[#This Row],[Rating]]*amazon[[#This Row],[Rating_Count]])</f>
        <v>39371.200000000004</v>
      </c>
    </row>
    <row r="1185" spans="1:24" x14ac:dyDescent="0.2">
      <c r="A1185" t="s">
        <v>9749</v>
      </c>
      <c r="B1185" t="s">
        <v>11970</v>
      </c>
      <c r="C1185" t="s">
        <v>11250</v>
      </c>
      <c r="D1185" s="2">
        <v>8499</v>
      </c>
      <c r="E1185" s="2">
        <v>16490</v>
      </c>
      <c r="F1185" s="2">
        <v>0.48</v>
      </c>
      <c r="G1185" s="2">
        <v>4.3</v>
      </c>
      <c r="H1185" s="3">
        <v>97</v>
      </c>
      <c r="I1185" t="s">
        <v>9750</v>
      </c>
      <c r="J1185" t="s">
        <v>9751</v>
      </c>
      <c r="K1185" t="s">
        <v>9752</v>
      </c>
      <c r="L1185" t="s">
        <v>9753</v>
      </c>
      <c r="M1185" t="s">
        <v>9754</v>
      </c>
      <c r="N1185" t="s">
        <v>9755</v>
      </c>
      <c r="O1185" t="s">
        <v>9756</v>
      </c>
      <c r="P1185" t="s">
        <v>9757</v>
      </c>
      <c r="Q1185" t="str">
        <f>IF(amazon[[#This Row],[Discount_Percentage]] &gt;= 50, "Yes", "No")</f>
        <v>No</v>
      </c>
      <c r="R1185" s="3">
        <f>amazon[[#This Row],[Actual_Price]]*amazon[[#This Row],[Rating_Count]]</f>
        <v>1599530</v>
      </c>
      <c r="S1185" s="7">
        <f>IF(amazon[[#This Row],[Discount_Percentage]]&gt;=0.5, 1,0)</f>
        <v>0</v>
      </c>
      <c r="T1185" s="1" t="str">
        <f>IF(amazon[[#This Row],[Discounted_Price]]&lt;200, "₹200", IF(amazon[[#This Row],[Discounted_Price]]&lt;= 500, "₹200–₹500", "&gt;₹500"))</f>
        <v>&gt;₹500</v>
      </c>
      <c r="U1185" s="3">
        <f>amazon[[#This Row],[Rating]]*amazon[[#This Row],[Rating_Count]]</f>
        <v>417.09999999999997</v>
      </c>
      <c r="V118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85">
        <f>IF(amazon[[#This Row],[Rating_Count]]&lt;1000,1, 0)</f>
        <v>1</v>
      </c>
      <c r="X1185" s="3">
        <f>VALUE(amazon[[#This Row],[Rating]]*amazon[[#This Row],[Rating_Count]])</f>
        <v>417.09999999999997</v>
      </c>
    </row>
    <row r="1186" spans="1:24" x14ac:dyDescent="0.2">
      <c r="A1186" t="s">
        <v>9758</v>
      </c>
      <c r="B1186" t="s">
        <v>11971</v>
      </c>
      <c r="C1186" t="s">
        <v>11250</v>
      </c>
      <c r="D1186" s="2">
        <v>949</v>
      </c>
      <c r="E1186" s="2">
        <v>975</v>
      </c>
      <c r="F1186" s="2">
        <v>0.03</v>
      </c>
      <c r="G1186" s="2">
        <v>4.3</v>
      </c>
      <c r="H1186" s="3">
        <v>7223</v>
      </c>
      <c r="I1186" t="s">
        <v>9759</v>
      </c>
      <c r="J1186" t="s">
        <v>9760</v>
      </c>
      <c r="K1186" t="s">
        <v>9761</v>
      </c>
      <c r="L1186" t="s">
        <v>9762</v>
      </c>
      <c r="M1186" t="s">
        <v>9763</v>
      </c>
      <c r="N1186" t="s">
        <v>9764</v>
      </c>
      <c r="O1186" t="s">
        <v>9765</v>
      </c>
      <c r="P1186" t="s">
        <v>9766</v>
      </c>
      <c r="Q1186" t="str">
        <f>IF(amazon[[#This Row],[Discount_Percentage]] &gt;= 50, "Yes", "No")</f>
        <v>No</v>
      </c>
      <c r="R1186" s="3">
        <f>amazon[[#This Row],[Actual_Price]]*amazon[[#This Row],[Rating_Count]]</f>
        <v>7042425</v>
      </c>
      <c r="S1186" s="7">
        <f>IF(amazon[[#This Row],[Discount_Percentage]]&gt;=0.5, 1,0)</f>
        <v>0</v>
      </c>
      <c r="T1186" s="1" t="str">
        <f>IF(amazon[[#This Row],[Discounted_Price]]&lt;200, "₹200", IF(amazon[[#This Row],[Discounted_Price]]&lt;= 500, "₹200–₹500", "&gt;₹500"))</f>
        <v>&gt;₹500</v>
      </c>
      <c r="U1186" s="3">
        <f>amazon[[#This Row],[Rating]]*amazon[[#This Row],[Rating_Count]]</f>
        <v>31058.899999999998</v>
      </c>
      <c r="V118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86">
        <f>IF(amazon[[#This Row],[Rating_Count]]&lt;1000,1, 0)</f>
        <v>0</v>
      </c>
      <c r="X1186" s="3">
        <f>VALUE(amazon[[#This Row],[Rating]]*amazon[[#This Row],[Rating_Count]])</f>
        <v>31058.899999999998</v>
      </c>
    </row>
    <row r="1187" spans="1:24" x14ac:dyDescent="0.2">
      <c r="A1187" t="s">
        <v>9767</v>
      </c>
      <c r="B1187" t="s">
        <v>11840</v>
      </c>
      <c r="C1187" t="s">
        <v>11250</v>
      </c>
      <c r="D1187" s="2">
        <v>395</v>
      </c>
      <c r="E1187" s="2">
        <v>499</v>
      </c>
      <c r="F1187" s="2">
        <v>0.21</v>
      </c>
      <c r="G1187" s="2">
        <v>4</v>
      </c>
      <c r="H1187" s="3">
        <v>330</v>
      </c>
      <c r="I1187" t="s">
        <v>9768</v>
      </c>
      <c r="J1187" t="s">
        <v>9769</v>
      </c>
      <c r="K1187" t="s">
        <v>9770</v>
      </c>
      <c r="L1187" t="s">
        <v>9771</v>
      </c>
      <c r="M1187" t="s">
        <v>9772</v>
      </c>
      <c r="N1187" t="s">
        <v>9773</v>
      </c>
      <c r="O1187" t="s">
        <v>9774</v>
      </c>
      <c r="P1187" t="s">
        <v>9775</v>
      </c>
      <c r="Q1187" t="str">
        <f>IF(amazon[[#This Row],[Discount_Percentage]] &gt;= 50, "Yes", "No")</f>
        <v>No</v>
      </c>
      <c r="R1187" s="3">
        <f>amazon[[#This Row],[Actual_Price]]*amazon[[#This Row],[Rating_Count]]</f>
        <v>164670</v>
      </c>
      <c r="S1187" s="7">
        <f>IF(amazon[[#This Row],[Discount_Percentage]]&gt;=0.5, 1,0)</f>
        <v>0</v>
      </c>
      <c r="T1187" s="1" t="str">
        <f>IF(amazon[[#This Row],[Discounted_Price]]&lt;200, "₹200", IF(amazon[[#This Row],[Discounted_Price]]&lt;= 500, "₹200–₹500", "&gt;₹500"))</f>
        <v>₹200–₹500</v>
      </c>
      <c r="U1187" s="3">
        <f>amazon[[#This Row],[Rating]]*amazon[[#This Row],[Rating_Count]]</f>
        <v>1320</v>
      </c>
      <c r="V118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87">
        <f>IF(amazon[[#This Row],[Rating_Count]]&lt;1000,1, 0)</f>
        <v>1</v>
      </c>
      <c r="X1187" s="3">
        <f>VALUE(amazon[[#This Row],[Rating]]*amazon[[#This Row],[Rating_Count]])</f>
        <v>1320</v>
      </c>
    </row>
    <row r="1188" spans="1:24" x14ac:dyDescent="0.2">
      <c r="A1188" t="s">
        <v>9776</v>
      </c>
      <c r="B1188" t="s">
        <v>11972</v>
      </c>
      <c r="C1188" t="s">
        <v>11250</v>
      </c>
      <c r="D1188" s="2">
        <v>635</v>
      </c>
      <c r="E1188" s="2">
        <v>635</v>
      </c>
      <c r="F1188" s="2">
        <v>0</v>
      </c>
      <c r="G1188" s="2">
        <v>4.3</v>
      </c>
      <c r="H1188" s="3">
        <v>4570</v>
      </c>
      <c r="I1188" t="s">
        <v>9777</v>
      </c>
      <c r="J1188" t="s">
        <v>9778</v>
      </c>
      <c r="K1188" t="s">
        <v>9779</v>
      </c>
      <c r="L1188" t="s">
        <v>9780</v>
      </c>
      <c r="M1188" t="s">
        <v>9781</v>
      </c>
      <c r="N1188" t="s">
        <v>9782</v>
      </c>
      <c r="O1188" t="s">
        <v>9783</v>
      </c>
      <c r="P1188" t="s">
        <v>9784</v>
      </c>
      <c r="Q1188" t="str">
        <f>IF(amazon[[#This Row],[Discount_Percentage]] &gt;= 50, "Yes", "No")</f>
        <v>No</v>
      </c>
      <c r="R1188" s="3">
        <f>amazon[[#This Row],[Actual_Price]]*amazon[[#This Row],[Rating_Count]]</f>
        <v>2901950</v>
      </c>
      <c r="S1188" s="7">
        <f>IF(amazon[[#This Row],[Discount_Percentage]]&gt;=0.5, 1,0)</f>
        <v>0</v>
      </c>
      <c r="T1188" s="1" t="str">
        <f>IF(amazon[[#This Row],[Discounted_Price]]&lt;200, "₹200", IF(amazon[[#This Row],[Discounted_Price]]&lt;= 500, "₹200–₹500", "&gt;₹500"))</f>
        <v>&gt;₹500</v>
      </c>
      <c r="U1188" s="3">
        <f>amazon[[#This Row],[Rating]]*amazon[[#This Row],[Rating_Count]]</f>
        <v>19651</v>
      </c>
      <c r="V118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88">
        <f>IF(amazon[[#This Row],[Rating_Count]]&lt;1000,1, 0)</f>
        <v>0</v>
      </c>
      <c r="X1188" s="3">
        <f>VALUE(amazon[[#This Row],[Rating]]*amazon[[#This Row],[Rating_Count]])</f>
        <v>19651</v>
      </c>
    </row>
    <row r="1189" spans="1:24" x14ac:dyDescent="0.2">
      <c r="A1189" t="s">
        <v>9785</v>
      </c>
      <c r="B1189" t="s">
        <v>11973</v>
      </c>
      <c r="C1189" t="s">
        <v>11250</v>
      </c>
      <c r="D1189" s="2">
        <v>717</v>
      </c>
      <c r="E1189" s="2">
        <v>1390</v>
      </c>
      <c r="F1189" s="2">
        <v>0.48</v>
      </c>
      <c r="G1189" s="2">
        <v>4</v>
      </c>
      <c r="H1189" s="3">
        <v>4867</v>
      </c>
      <c r="I1189" t="s">
        <v>9786</v>
      </c>
      <c r="J1189" t="s">
        <v>9787</v>
      </c>
      <c r="K1189" t="s">
        <v>9788</v>
      </c>
      <c r="L1189" t="s">
        <v>9789</v>
      </c>
      <c r="M1189" t="s">
        <v>9790</v>
      </c>
      <c r="N1189" t="s">
        <v>9791</v>
      </c>
      <c r="O1189" t="s">
        <v>9792</v>
      </c>
      <c r="P1189" t="s">
        <v>9793</v>
      </c>
      <c r="Q1189" t="str">
        <f>IF(amazon[[#This Row],[Discount_Percentage]] &gt;= 50, "Yes", "No")</f>
        <v>No</v>
      </c>
      <c r="R1189" s="3">
        <f>amazon[[#This Row],[Actual_Price]]*amazon[[#This Row],[Rating_Count]]</f>
        <v>6765130</v>
      </c>
      <c r="S1189" s="7">
        <f>IF(amazon[[#This Row],[Discount_Percentage]]&gt;=0.5, 1,0)</f>
        <v>0</v>
      </c>
      <c r="T1189" s="1" t="str">
        <f>IF(amazon[[#This Row],[Discounted_Price]]&lt;200, "₹200", IF(amazon[[#This Row],[Discounted_Price]]&lt;= 500, "₹200–₹500", "&gt;₹500"))</f>
        <v>&gt;₹500</v>
      </c>
      <c r="U1189" s="3">
        <f>amazon[[#This Row],[Rating]]*amazon[[#This Row],[Rating_Count]]</f>
        <v>19468</v>
      </c>
      <c r="V118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89">
        <f>IF(amazon[[#This Row],[Rating_Count]]&lt;1000,1, 0)</f>
        <v>0</v>
      </c>
      <c r="X1189" s="3">
        <f>VALUE(amazon[[#This Row],[Rating]]*amazon[[#This Row],[Rating_Count]])</f>
        <v>19468</v>
      </c>
    </row>
    <row r="1190" spans="1:24" x14ac:dyDescent="0.2">
      <c r="A1190" t="s">
        <v>9794</v>
      </c>
      <c r="B1190" t="s">
        <v>11974</v>
      </c>
      <c r="C1190" t="s">
        <v>11250</v>
      </c>
      <c r="D1190" s="2">
        <v>27900</v>
      </c>
      <c r="E1190" s="2">
        <v>59900</v>
      </c>
      <c r="F1190" s="2">
        <v>0.53</v>
      </c>
      <c r="G1190" s="2">
        <v>4.4000000000000004</v>
      </c>
      <c r="H1190" s="3">
        <v>5298</v>
      </c>
      <c r="I1190" t="s">
        <v>9795</v>
      </c>
      <c r="J1190" t="s">
        <v>9796</v>
      </c>
      <c r="K1190" t="s">
        <v>9797</v>
      </c>
      <c r="L1190" t="s">
        <v>9798</v>
      </c>
      <c r="M1190" t="s">
        <v>9799</v>
      </c>
      <c r="N1190" t="s">
        <v>9800</v>
      </c>
      <c r="O1190" t="s">
        <v>9801</v>
      </c>
      <c r="P1190" t="s">
        <v>9802</v>
      </c>
      <c r="Q1190" t="str">
        <f>IF(amazon[[#This Row],[Discount_Percentage]] &gt;= 50, "Yes", "No")</f>
        <v>No</v>
      </c>
      <c r="R1190" s="3">
        <f>amazon[[#This Row],[Actual_Price]]*amazon[[#This Row],[Rating_Count]]</f>
        <v>317350200</v>
      </c>
      <c r="S1190" s="7">
        <f>IF(amazon[[#This Row],[Discount_Percentage]]&gt;=0.5, 1,0)</f>
        <v>1</v>
      </c>
      <c r="T1190" s="1" t="str">
        <f>IF(amazon[[#This Row],[Discounted_Price]]&lt;200, "₹200", IF(amazon[[#This Row],[Discounted_Price]]&lt;= 500, "₹200–₹500", "&gt;₹500"))</f>
        <v>&gt;₹500</v>
      </c>
      <c r="U1190" s="3">
        <f>amazon[[#This Row],[Rating]]*amazon[[#This Row],[Rating_Count]]</f>
        <v>23311.200000000001</v>
      </c>
      <c r="V119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90">
        <f>IF(amazon[[#This Row],[Rating_Count]]&lt;1000,1, 0)</f>
        <v>0</v>
      </c>
      <c r="X1190" s="3">
        <f>VALUE(amazon[[#This Row],[Rating]]*amazon[[#This Row],[Rating_Count]])</f>
        <v>23311.200000000001</v>
      </c>
    </row>
    <row r="1191" spans="1:24" x14ac:dyDescent="0.2">
      <c r="A1191" t="s">
        <v>9803</v>
      </c>
      <c r="B1191" t="s">
        <v>11975</v>
      </c>
      <c r="C1191" t="s">
        <v>11250</v>
      </c>
      <c r="D1191" s="2">
        <v>649</v>
      </c>
      <c r="E1191" s="2">
        <v>670</v>
      </c>
      <c r="F1191" s="2">
        <v>0.03</v>
      </c>
      <c r="G1191" s="2">
        <v>4.0999999999999996</v>
      </c>
      <c r="H1191" s="3">
        <v>7786</v>
      </c>
      <c r="I1191" t="s">
        <v>9804</v>
      </c>
      <c r="J1191" t="s">
        <v>9805</v>
      </c>
      <c r="K1191" t="s">
        <v>9806</v>
      </c>
      <c r="L1191" t="s">
        <v>9807</v>
      </c>
      <c r="M1191" t="s">
        <v>9808</v>
      </c>
      <c r="N1191" t="s">
        <v>9809</v>
      </c>
      <c r="O1191" t="s">
        <v>9810</v>
      </c>
      <c r="P1191" t="s">
        <v>9811</v>
      </c>
      <c r="Q1191" t="str">
        <f>IF(amazon[[#This Row],[Discount_Percentage]] &gt;= 50, "Yes", "No")</f>
        <v>No</v>
      </c>
      <c r="R1191" s="3">
        <f>amazon[[#This Row],[Actual_Price]]*amazon[[#This Row],[Rating_Count]]</f>
        <v>5216620</v>
      </c>
      <c r="S1191" s="7">
        <f>IF(amazon[[#This Row],[Discount_Percentage]]&gt;=0.5, 1,0)</f>
        <v>0</v>
      </c>
      <c r="T1191" s="1" t="str">
        <f>IF(amazon[[#This Row],[Discounted_Price]]&lt;200, "₹200", IF(amazon[[#This Row],[Discounted_Price]]&lt;= 500, "₹200–₹500", "&gt;₹500"))</f>
        <v>&gt;₹500</v>
      </c>
      <c r="U1191" s="3">
        <f>amazon[[#This Row],[Rating]]*amazon[[#This Row],[Rating_Count]]</f>
        <v>31922.6</v>
      </c>
      <c r="V119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91">
        <f>IF(amazon[[#This Row],[Rating_Count]]&lt;1000,1, 0)</f>
        <v>0</v>
      </c>
      <c r="X1191" s="3">
        <f>VALUE(amazon[[#This Row],[Rating]]*amazon[[#This Row],[Rating_Count]])</f>
        <v>31922.6</v>
      </c>
    </row>
    <row r="1192" spans="1:24" x14ac:dyDescent="0.2">
      <c r="A1192" t="s">
        <v>9812</v>
      </c>
      <c r="B1192" t="s">
        <v>11976</v>
      </c>
      <c r="C1192" t="s">
        <v>11250</v>
      </c>
      <c r="D1192" s="2">
        <v>193</v>
      </c>
      <c r="E1192" s="2">
        <v>399</v>
      </c>
      <c r="F1192" s="2">
        <v>0.52</v>
      </c>
      <c r="G1192" s="2">
        <v>3.6</v>
      </c>
      <c r="H1192" s="3">
        <v>37</v>
      </c>
      <c r="I1192" t="s">
        <v>9813</v>
      </c>
      <c r="J1192" t="s">
        <v>9814</v>
      </c>
      <c r="K1192" t="s">
        <v>9815</v>
      </c>
      <c r="L1192" t="s">
        <v>9816</v>
      </c>
      <c r="M1192" t="s">
        <v>9817</v>
      </c>
      <c r="N1192" t="s">
        <v>9818</v>
      </c>
      <c r="O1192" t="s">
        <v>9819</v>
      </c>
      <c r="P1192" t="s">
        <v>9820</v>
      </c>
      <c r="Q1192" t="str">
        <f>IF(amazon[[#This Row],[Discount_Percentage]] &gt;= 50, "Yes", "No")</f>
        <v>No</v>
      </c>
      <c r="R1192" s="3">
        <f>amazon[[#This Row],[Actual_Price]]*amazon[[#This Row],[Rating_Count]]</f>
        <v>14763</v>
      </c>
      <c r="S1192" s="7">
        <f>IF(amazon[[#This Row],[Discount_Percentage]]&gt;=0.5, 1,0)</f>
        <v>1</v>
      </c>
      <c r="T1192" s="1" t="str">
        <f>IF(amazon[[#This Row],[Discounted_Price]]&lt;200, "₹200", IF(amazon[[#This Row],[Discounted_Price]]&lt;= 500, "₹200–₹500", "&gt;₹500"))</f>
        <v>₹200</v>
      </c>
      <c r="U1192" s="3">
        <f>amazon[[#This Row],[Rating]]*amazon[[#This Row],[Rating_Count]]</f>
        <v>133.20000000000002</v>
      </c>
      <c r="V119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92">
        <f>IF(amazon[[#This Row],[Rating_Count]]&lt;1000,1, 0)</f>
        <v>1</v>
      </c>
      <c r="X1192" s="3">
        <f>VALUE(amazon[[#This Row],[Rating]]*amazon[[#This Row],[Rating_Count]])</f>
        <v>133.20000000000002</v>
      </c>
    </row>
    <row r="1193" spans="1:24" x14ac:dyDescent="0.2">
      <c r="A1193" t="s">
        <v>9821</v>
      </c>
      <c r="B1193" t="s">
        <v>11977</v>
      </c>
      <c r="C1193" t="s">
        <v>11250</v>
      </c>
      <c r="D1193" s="2">
        <v>1299</v>
      </c>
      <c r="E1193" s="2">
        <v>2495</v>
      </c>
      <c r="F1193" s="2">
        <v>0.48</v>
      </c>
      <c r="G1193" s="2">
        <v>2</v>
      </c>
      <c r="H1193" s="3">
        <v>2</v>
      </c>
      <c r="I1193" t="s">
        <v>9822</v>
      </c>
      <c r="J1193" t="s">
        <v>9823</v>
      </c>
      <c r="K1193" t="s">
        <v>9824</v>
      </c>
      <c r="L1193" t="s">
        <v>9825</v>
      </c>
      <c r="M1193" t="s">
        <v>9826</v>
      </c>
      <c r="N1193" t="s">
        <v>9827</v>
      </c>
      <c r="O1193" t="s">
        <v>9828</v>
      </c>
      <c r="P1193" t="s">
        <v>9829</v>
      </c>
      <c r="Q1193" t="str">
        <f>IF(amazon[[#This Row],[Discount_Percentage]] &gt;= 50, "Yes", "No")</f>
        <v>No</v>
      </c>
      <c r="R1193" s="3">
        <f>amazon[[#This Row],[Actual_Price]]*amazon[[#This Row],[Rating_Count]]</f>
        <v>4990</v>
      </c>
      <c r="S1193" s="7">
        <f>IF(amazon[[#This Row],[Discount_Percentage]]&gt;=0.5, 1,0)</f>
        <v>0</v>
      </c>
      <c r="T1193" s="1" t="str">
        <f>IF(amazon[[#This Row],[Discounted_Price]]&lt;200, "₹200", IF(amazon[[#This Row],[Discounted_Price]]&lt;= 500, "₹200–₹500", "&gt;₹500"))</f>
        <v>&gt;₹500</v>
      </c>
      <c r="U1193" s="3">
        <f>amazon[[#This Row],[Rating]]*amazon[[#This Row],[Rating_Count]]</f>
        <v>4</v>
      </c>
      <c r="V119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93">
        <f>IF(amazon[[#This Row],[Rating_Count]]&lt;1000,1, 0)</f>
        <v>1</v>
      </c>
      <c r="X1193" s="3">
        <f>VALUE(amazon[[#This Row],[Rating]]*amazon[[#This Row],[Rating_Count]])</f>
        <v>4</v>
      </c>
    </row>
    <row r="1194" spans="1:24" x14ac:dyDescent="0.2">
      <c r="A1194" t="s">
        <v>9830</v>
      </c>
      <c r="B1194" t="s">
        <v>11978</v>
      </c>
      <c r="C1194" t="s">
        <v>11250</v>
      </c>
      <c r="D1194" s="2">
        <v>2449</v>
      </c>
      <c r="E1194" s="2">
        <v>3390</v>
      </c>
      <c r="F1194" s="2">
        <v>0.28000000000000003</v>
      </c>
      <c r="G1194" s="2">
        <v>4</v>
      </c>
      <c r="H1194" s="3">
        <v>5206</v>
      </c>
      <c r="I1194" t="s">
        <v>9831</v>
      </c>
      <c r="J1194" t="s">
        <v>9832</v>
      </c>
      <c r="K1194" t="s">
        <v>9833</v>
      </c>
      <c r="L1194" t="s">
        <v>9834</v>
      </c>
      <c r="M1194" t="s">
        <v>9835</v>
      </c>
      <c r="N1194" t="s">
        <v>9836</v>
      </c>
      <c r="O1194" t="s">
        <v>9837</v>
      </c>
      <c r="P1194" t="s">
        <v>9838</v>
      </c>
      <c r="Q1194" t="str">
        <f>IF(amazon[[#This Row],[Discount_Percentage]] &gt;= 50, "Yes", "No")</f>
        <v>No</v>
      </c>
      <c r="R1194" s="3">
        <f>amazon[[#This Row],[Actual_Price]]*amazon[[#This Row],[Rating_Count]]</f>
        <v>17648340</v>
      </c>
      <c r="S1194" s="7">
        <f>IF(amazon[[#This Row],[Discount_Percentage]]&gt;=0.5, 1,0)</f>
        <v>0</v>
      </c>
      <c r="T1194" s="1" t="str">
        <f>IF(amazon[[#This Row],[Discounted_Price]]&lt;200, "₹200", IF(amazon[[#This Row],[Discounted_Price]]&lt;= 500, "₹200–₹500", "&gt;₹500"))</f>
        <v>&gt;₹500</v>
      </c>
      <c r="U1194" s="3">
        <f>amazon[[#This Row],[Rating]]*amazon[[#This Row],[Rating_Count]]</f>
        <v>20824</v>
      </c>
      <c r="V119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94">
        <f>IF(amazon[[#This Row],[Rating_Count]]&lt;1000,1, 0)</f>
        <v>0</v>
      </c>
      <c r="X1194" s="3">
        <f>VALUE(amazon[[#This Row],[Rating]]*amazon[[#This Row],[Rating_Count]])</f>
        <v>20824</v>
      </c>
    </row>
    <row r="1195" spans="1:24" x14ac:dyDescent="0.2">
      <c r="A1195" t="s">
        <v>9839</v>
      </c>
      <c r="B1195" t="s">
        <v>11942</v>
      </c>
      <c r="C1195" t="s">
        <v>11250</v>
      </c>
      <c r="D1195" s="2">
        <v>1049</v>
      </c>
      <c r="E1195" s="2">
        <v>2499</v>
      </c>
      <c r="F1195" s="2">
        <v>0.57999999999999996</v>
      </c>
      <c r="G1195" s="2">
        <v>3.7</v>
      </c>
      <c r="H1195" s="3">
        <v>638</v>
      </c>
      <c r="I1195" t="s">
        <v>9372</v>
      </c>
      <c r="J1195" t="s">
        <v>9840</v>
      </c>
      <c r="K1195" t="s">
        <v>9841</v>
      </c>
      <c r="L1195" t="s">
        <v>9842</v>
      </c>
      <c r="M1195" t="s">
        <v>9843</v>
      </c>
      <c r="N1195" t="s">
        <v>9844</v>
      </c>
      <c r="O1195" t="s">
        <v>9845</v>
      </c>
      <c r="P1195" t="s">
        <v>9846</v>
      </c>
      <c r="Q1195" t="str">
        <f>IF(amazon[[#This Row],[Discount_Percentage]] &gt;= 50, "Yes", "No")</f>
        <v>No</v>
      </c>
      <c r="R1195" s="3">
        <f>amazon[[#This Row],[Actual_Price]]*amazon[[#This Row],[Rating_Count]]</f>
        <v>1594362</v>
      </c>
      <c r="S1195" s="7">
        <f>IF(amazon[[#This Row],[Discount_Percentage]]&gt;=0.5, 1,0)</f>
        <v>1</v>
      </c>
      <c r="T1195" s="1" t="str">
        <f>IF(amazon[[#This Row],[Discounted_Price]]&lt;200, "₹200", IF(amazon[[#This Row],[Discounted_Price]]&lt;= 500, "₹200–₹500", "&gt;₹500"))</f>
        <v>&gt;₹500</v>
      </c>
      <c r="U1195" s="3">
        <f>amazon[[#This Row],[Rating]]*amazon[[#This Row],[Rating_Count]]</f>
        <v>2360.6</v>
      </c>
      <c r="V119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95">
        <f>IF(amazon[[#This Row],[Rating_Count]]&lt;1000,1, 0)</f>
        <v>1</v>
      </c>
      <c r="X1195" s="3">
        <f>VALUE(amazon[[#This Row],[Rating]]*amazon[[#This Row],[Rating_Count]])</f>
        <v>2360.6</v>
      </c>
    </row>
    <row r="1196" spans="1:24" x14ac:dyDescent="0.2">
      <c r="A1196" t="s">
        <v>9847</v>
      </c>
      <c r="B1196" t="s">
        <v>11979</v>
      </c>
      <c r="C1196" t="s">
        <v>11250</v>
      </c>
      <c r="D1196" s="2">
        <v>2399</v>
      </c>
      <c r="E1196" s="2">
        <v>4200</v>
      </c>
      <c r="F1196" s="2">
        <v>0.43</v>
      </c>
      <c r="G1196" s="2">
        <v>3.8</v>
      </c>
      <c r="H1196" s="3">
        <v>397</v>
      </c>
      <c r="I1196" t="s">
        <v>9848</v>
      </c>
      <c r="J1196" t="s">
        <v>9849</v>
      </c>
      <c r="K1196" t="s">
        <v>9850</v>
      </c>
      <c r="L1196" t="s">
        <v>9851</v>
      </c>
      <c r="M1196" t="s">
        <v>9852</v>
      </c>
      <c r="N1196" t="s">
        <v>9853</v>
      </c>
      <c r="O1196" t="s">
        <v>9854</v>
      </c>
      <c r="P1196" t="s">
        <v>9855</v>
      </c>
      <c r="Q1196" t="str">
        <f>IF(amazon[[#This Row],[Discount_Percentage]] &gt;= 50, "Yes", "No")</f>
        <v>No</v>
      </c>
      <c r="R1196" s="3">
        <f>amazon[[#This Row],[Actual_Price]]*amazon[[#This Row],[Rating_Count]]</f>
        <v>1667400</v>
      </c>
      <c r="S1196" s="7">
        <f>IF(amazon[[#This Row],[Discount_Percentage]]&gt;=0.5, 1,0)</f>
        <v>0</v>
      </c>
      <c r="T1196" s="1" t="str">
        <f>IF(amazon[[#This Row],[Discounted_Price]]&lt;200, "₹200", IF(amazon[[#This Row],[Discounted_Price]]&lt;= 500, "₹200–₹500", "&gt;₹500"))</f>
        <v>&gt;₹500</v>
      </c>
      <c r="U1196" s="3">
        <f>amazon[[#This Row],[Rating]]*amazon[[#This Row],[Rating_Count]]</f>
        <v>1508.6</v>
      </c>
      <c r="V119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96">
        <f>IF(amazon[[#This Row],[Rating_Count]]&lt;1000,1, 0)</f>
        <v>1</v>
      </c>
      <c r="X1196" s="3">
        <f>VALUE(amazon[[#This Row],[Rating]]*amazon[[#This Row],[Rating_Count]])</f>
        <v>1508.6</v>
      </c>
    </row>
    <row r="1197" spans="1:24" x14ac:dyDescent="0.2">
      <c r="A1197" t="s">
        <v>9856</v>
      </c>
      <c r="B1197" t="s">
        <v>11980</v>
      </c>
      <c r="C1197" t="s">
        <v>11250</v>
      </c>
      <c r="D1197" s="2">
        <v>2286</v>
      </c>
      <c r="E1197" s="2">
        <v>4495</v>
      </c>
      <c r="F1197" s="2">
        <v>0.49</v>
      </c>
      <c r="G1197" s="2">
        <v>3.9</v>
      </c>
      <c r="H1197" s="3">
        <v>326</v>
      </c>
      <c r="I1197" t="s">
        <v>9857</v>
      </c>
      <c r="J1197" t="s">
        <v>9858</v>
      </c>
      <c r="K1197" t="s">
        <v>9859</v>
      </c>
      <c r="L1197" t="s">
        <v>9860</v>
      </c>
      <c r="M1197" t="s">
        <v>9861</v>
      </c>
      <c r="N1197" t="s">
        <v>9862</v>
      </c>
      <c r="O1197" t="s">
        <v>9863</v>
      </c>
      <c r="P1197" t="s">
        <v>9864</v>
      </c>
      <c r="Q1197" t="str">
        <f>IF(amazon[[#This Row],[Discount_Percentage]] &gt;= 50, "Yes", "No")</f>
        <v>No</v>
      </c>
      <c r="R1197" s="3">
        <f>amazon[[#This Row],[Actual_Price]]*amazon[[#This Row],[Rating_Count]]</f>
        <v>1465370</v>
      </c>
      <c r="S1197" s="7">
        <f>IF(amazon[[#This Row],[Discount_Percentage]]&gt;=0.5, 1,0)</f>
        <v>0</v>
      </c>
      <c r="T1197" s="1" t="str">
        <f>IF(amazon[[#This Row],[Discounted_Price]]&lt;200, "₹200", IF(amazon[[#This Row],[Discounted_Price]]&lt;= 500, "₹200–₹500", "&gt;₹500"))</f>
        <v>&gt;₹500</v>
      </c>
      <c r="U1197" s="3">
        <f>amazon[[#This Row],[Rating]]*amazon[[#This Row],[Rating_Count]]</f>
        <v>1271.3999999999999</v>
      </c>
      <c r="V119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97">
        <f>IF(amazon[[#This Row],[Rating_Count]]&lt;1000,1, 0)</f>
        <v>1</v>
      </c>
      <c r="X1197" s="3">
        <f>VALUE(amazon[[#This Row],[Rating]]*amazon[[#This Row],[Rating_Count]])</f>
        <v>1271.3999999999999</v>
      </c>
    </row>
    <row r="1198" spans="1:24" x14ac:dyDescent="0.2">
      <c r="A1198" t="s">
        <v>9865</v>
      </c>
      <c r="B1198" t="s">
        <v>11909</v>
      </c>
      <c r="C1198" t="s">
        <v>11250</v>
      </c>
      <c r="D1198" s="2">
        <v>499</v>
      </c>
      <c r="E1198" s="2">
        <v>2199</v>
      </c>
      <c r="F1198" s="2">
        <v>0.77</v>
      </c>
      <c r="G1198" s="2">
        <v>3.1</v>
      </c>
      <c r="H1198" s="3">
        <v>3527</v>
      </c>
      <c r="I1198" t="s">
        <v>9866</v>
      </c>
      <c r="J1198" t="s">
        <v>9867</v>
      </c>
      <c r="K1198" t="s">
        <v>9868</v>
      </c>
      <c r="L1198" t="s">
        <v>9869</v>
      </c>
      <c r="M1198" t="s">
        <v>9870</v>
      </c>
      <c r="N1198" t="s">
        <v>9871</v>
      </c>
      <c r="O1198" t="s">
        <v>9872</v>
      </c>
      <c r="P1198" t="s">
        <v>9873</v>
      </c>
      <c r="Q1198" t="str">
        <f>IF(amazon[[#This Row],[Discount_Percentage]] &gt;= 50, "Yes", "No")</f>
        <v>No</v>
      </c>
      <c r="R1198" s="3">
        <f>amazon[[#This Row],[Actual_Price]]*amazon[[#This Row],[Rating_Count]]</f>
        <v>7755873</v>
      </c>
      <c r="S1198" s="7">
        <f>IF(amazon[[#This Row],[Discount_Percentage]]&gt;=0.5, 1,0)</f>
        <v>1</v>
      </c>
      <c r="T1198" s="1" t="str">
        <f>IF(amazon[[#This Row],[Discounted_Price]]&lt;200, "₹200", IF(amazon[[#This Row],[Discounted_Price]]&lt;= 500, "₹200–₹500", "&gt;₹500"))</f>
        <v>₹200–₹500</v>
      </c>
      <c r="U1198" s="3">
        <f>amazon[[#This Row],[Rating]]*amazon[[#This Row],[Rating_Count]]</f>
        <v>10933.7</v>
      </c>
      <c r="V119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98">
        <f>IF(amazon[[#This Row],[Rating_Count]]&lt;1000,1, 0)</f>
        <v>0</v>
      </c>
      <c r="X1198" s="3">
        <f>VALUE(amazon[[#This Row],[Rating]]*amazon[[#This Row],[Rating_Count]])</f>
        <v>10933.7</v>
      </c>
    </row>
    <row r="1199" spans="1:24" x14ac:dyDescent="0.2">
      <c r="A1199" t="s">
        <v>9874</v>
      </c>
      <c r="B1199" t="s">
        <v>11981</v>
      </c>
      <c r="C1199" t="s">
        <v>11250</v>
      </c>
      <c r="D1199" s="2">
        <v>429</v>
      </c>
      <c r="E1199" s="2">
        <v>999</v>
      </c>
      <c r="F1199" s="2">
        <v>0.56999999999999995</v>
      </c>
      <c r="G1199" s="2">
        <v>3</v>
      </c>
      <c r="H1199" s="3">
        <v>617</v>
      </c>
      <c r="I1199" t="s">
        <v>9875</v>
      </c>
      <c r="J1199" t="s">
        <v>9876</v>
      </c>
      <c r="K1199" t="s">
        <v>9877</v>
      </c>
      <c r="L1199" t="s">
        <v>9878</v>
      </c>
      <c r="M1199" t="s">
        <v>9879</v>
      </c>
      <c r="N1199" t="s">
        <v>9880</v>
      </c>
      <c r="O1199" t="s">
        <v>9881</v>
      </c>
      <c r="P1199" t="s">
        <v>9882</v>
      </c>
      <c r="Q1199" t="str">
        <f>IF(amazon[[#This Row],[Discount_Percentage]] &gt;= 50, "Yes", "No")</f>
        <v>No</v>
      </c>
      <c r="R1199" s="3">
        <f>amazon[[#This Row],[Actual_Price]]*amazon[[#This Row],[Rating_Count]]</f>
        <v>616383</v>
      </c>
      <c r="S1199" s="7">
        <f>IF(amazon[[#This Row],[Discount_Percentage]]&gt;=0.5, 1,0)</f>
        <v>1</v>
      </c>
      <c r="T1199" s="1" t="str">
        <f>IF(amazon[[#This Row],[Discounted_Price]]&lt;200, "₹200", IF(amazon[[#This Row],[Discounted_Price]]&lt;= 500, "₹200–₹500", "&gt;₹500"))</f>
        <v>₹200–₹500</v>
      </c>
      <c r="U1199" s="3">
        <f>amazon[[#This Row],[Rating]]*amazon[[#This Row],[Rating_Count]]</f>
        <v>1851</v>
      </c>
      <c r="V119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199">
        <f>IF(amazon[[#This Row],[Rating_Count]]&lt;1000,1, 0)</f>
        <v>1</v>
      </c>
      <c r="X1199" s="3">
        <f>VALUE(amazon[[#This Row],[Rating]]*amazon[[#This Row],[Rating_Count]])</f>
        <v>1851</v>
      </c>
    </row>
    <row r="1200" spans="1:24" x14ac:dyDescent="0.2">
      <c r="A1200" t="s">
        <v>9883</v>
      </c>
      <c r="B1200" t="s">
        <v>11982</v>
      </c>
      <c r="C1200" t="s">
        <v>11250</v>
      </c>
      <c r="D1200" s="2">
        <v>299</v>
      </c>
      <c r="E1200" s="2">
        <v>595</v>
      </c>
      <c r="F1200" s="2">
        <v>0.5</v>
      </c>
      <c r="G1200" s="2">
        <v>4</v>
      </c>
      <c r="H1200" s="3">
        <v>314</v>
      </c>
      <c r="I1200" t="s">
        <v>9884</v>
      </c>
      <c r="J1200" t="s">
        <v>9885</v>
      </c>
      <c r="K1200" t="s">
        <v>9886</v>
      </c>
      <c r="L1200" t="s">
        <v>9887</v>
      </c>
      <c r="M1200" t="s">
        <v>9888</v>
      </c>
      <c r="N1200" t="s">
        <v>9889</v>
      </c>
      <c r="O1200" t="s">
        <v>9890</v>
      </c>
      <c r="P1200" t="s">
        <v>9891</v>
      </c>
      <c r="Q1200" t="str">
        <f>IF(amazon[[#This Row],[Discount_Percentage]] &gt;= 50, "Yes", "No")</f>
        <v>No</v>
      </c>
      <c r="R1200" s="3">
        <f>amazon[[#This Row],[Actual_Price]]*amazon[[#This Row],[Rating_Count]]</f>
        <v>186830</v>
      </c>
      <c r="S1200" s="7">
        <f>IF(amazon[[#This Row],[Discount_Percentage]]&gt;=0.5, 1,0)</f>
        <v>1</v>
      </c>
      <c r="T1200" s="1" t="str">
        <f>IF(amazon[[#This Row],[Discounted_Price]]&lt;200, "₹200", IF(amazon[[#This Row],[Discounted_Price]]&lt;= 500, "₹200–₹500", "&gt;₹500"))</f>
        <v>₹200–₹500</v>
      </c>
      <c r="U1200" s="3">
        <f>amazon[[#This Row],[Rating]]*amazon[[#This Row],[Rating_Count]]</f>
        <v>1256</v>
      </c>
      <c r="V120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00">
        <f>IF(amazon[[#This Row],[Rating_Count]]&lt;1000,1, 0)</f>
        <v>1</v>
      </c>
      <c r="X1200" s="3">
        <f>VALUE(amazon[[#This Row],[Rating]]*amazon[[#This Row],[Rating_Count]])</f>
        <v>1256</v>
      </c>
    </row>
    <row r="1201" spans="1:24" x14ac:dyDescent="0.2">
      <c r="A1201" t="s">
        <v>9892</v>
      </c>
      <c r="B1201" t="s">
        <v>11983</v>
      </c>
      <c r="C1201" t="s">
        <v>11250</v>
      </c>
      <c r="D1201" s="2">
        <v>5395</v>
      </c>
      <c r="E1201" s="2">
        <v>19990</v>
      </c>
      <c r="F1201" s="2">
        <v>0.73</v>
      </c>
      <c r="G1201" s="2">
        <v>4.4000000000000004</v>
      </c>
      <c r="H1201" s="3">
        <v>535</v>
      </c>
      <c r="I1201" t="s">
        <v>9893</v>
      </c>
      <c r="J1201" t="s">
        <v>9894</v>
      </c>
      <c r="K1201" t="s">
        <v>9895</v>
      </c>
      <c r="L1201" t="s">
        <v>9896</v>
      </c>
      <c r="M1201" t="s">
        <v>9897</v>
      </c>
      <c r="N1201" t="s">
        <v>9898</v>
      </c>
      <c r="O1201" t="s">
        <v>9899</v>
      </c>
      <c r="P1201" t="s">
        <v>9900</v>
      </c>
      <c r="Q1201" t="str">
        <f>IF(amazon[[#This Row],[Discount_Percentage]] &gt;= 50, "Yes", "No")</f>
        <v>No</v>
      </c>
      <c r="R1201" s="3">
        <f>amazon[[#This Row],[Actual_Price]]*amazon[[#This Row],[Rating_Count]]</f>
        <v>10694650</v>
      </c>
      <c r="S1201" s="7">
        <f>IF(amazon[[#This Row],[Discount_Percentage]]&gt;=0.5, 1,0)</f>
        <v>1</v>
      </c>
      <c r="T1201" s="1" t="str">
        <f>IF(amazon[[#This Row],[Discounted_Price]]&lt;200, "₹200", IF(amazon[[#This Row],[Discounted_Price]]&lt;= 500, "₹200–₹500", "&gt;₹500"))</f>
        <v>&gt;₹500</v>
      </c>
      <c r="U1201" s="3">
        <f>amazon[[#This Row],[Rating]]*amazon[[#This Row],[Rating_Count]]</f>
        <v>2354</v>
      </c>
      <c r="V120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01">
        <f>IF(amazon[[#This Row],[Rating_Count]]&lt;1000,1, 0)</f>
        <v>1</v>
      </c>
      <c r="X1201" s="3">
        <f>VALUE(amazon[[#This Row],[Rating]]*amazon[[#This Row],[Rating_Count]])</f>
        <v>2354</v>
      </c>
    </row>
    <row r="1202" spans="1:24" x14ac:dyDescent="0.2">
      <c r="A1202" t="s">
        <v>9901</v>
      </c>
      <c r="B1202" t="s">
        <v>11783</v>
      </c>
      <c r="C1202" t="s">
        <v>11250</v>
      </c>
      <c r="D1202" s="2">
        <v>559</v>
      </c>
      <c r="E1202" s="2">
        <v>1010</v>
      </c>
      <c r="F1202" s="2">
        <v>0.45</v>
      </c>
      <c r="G1202" s="2">
        <v>4.0999999999999996</v>
      </c>
      <c r="H1202" s="3">
        <v>17325</v>
      </c>
      <c r="I1202" t="s">
        <v>9902</v>
      </c>
      <c r="J1202" t="s">
        <v>9903</v>
      </c>
      <c r="K1202" t="s">
        <v>9904</v>
      </c>
      <c r="L1202" t="s">
        <v>9905</v>
      </c>
      <c r="M1202" t="s">
        <v>9906</v>
      </c>
      <c r="N1202" t="s">
        <v>9907</v>
      </c>
      <c r="O1202" t="s">
        <v>9908</v>
      </c>
      <c r="P1202" t="s">
        <v>9909</v>
      </c>
      <c r="Q1202" t="str">
        <f>IF(amazon[[#This Row],[Discount_Percentage]] &gt;= 50, "Yes", "No")</f>
        <v>No</v>
      </c>
      <c r="R1202" s="3">
        <f>amazon[[#This Row],[Actual_Price]]*amazon[[#This Row],[Rating_Count]]</f>
        <v>17498250</v>
      </c>
      <c r="S1202" s="7">
        <f>IF(amazon[[#This Row],[Discount_Percentage]]&gt;=0.5, 1,0)</f>
        <v>0</v>
      </c>
      <c r="T1202" s="1" t="str">
        <f>IF(amazon[[#This Row],[Discounted_Price]]&lt;200, "₹200", IF(amazon[[#This Row],[Discounted_Price]]&lt;= 500, "₹200–₹500", "&gt;₹500"))</f>
        <v>&gt;₹500</v>
      </c>
      <c r="U1202" s="3">
        <f>amazon[[#This Row],[Rating]]*amazon[[#This Row],[Rating_Count]]</f>
        <v>71032.5</v>
      </c>
      <c r="V120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02">
        <f>IF(amazon[[#This Row],[Rating_Count]]&lt;1000,1, 0)</f>
        <v>0</v>
      </c>
      <c r="X1202" s="3">
        <f>VALUE(amazon[[#This Row],[Rating]]*amazon[[#This Row],[Rating_Count]])</f>
        <v>71032.5</v>
      </c>
    </row>
    <row r="1203" spans="1:24" x14ac:dyDescent="0.2">
      <c r="A1203" t="s">
        <v>9910</v>
      </c>
      <c r="B1203" t="s">
        <v>11847</v>
      </c>
      <c r="C1203" t="s">
        <v>11250</v>
      </c>
      <c r="D1203" s="2">
        <v>660</v>
      </c>
      <c r="E1203" s="2">
        <v>1100</v>
      </c>
      <c r="F1203" s="2">
        <v>0.4</v>
      </c>
      <c r="G1203" s="2">
        <v>3.6</v>
      </c>
      <c r="H1203" s="3">
        <v>91</v>
      </c>
      <c r="I1203" t="s">
        <v>9911</v>
      </c>
      <c r="J1203" t="s">
        <v>9912</v>
      </c>
      <c r="K1203" t="s">
        <v>9913</v>
      </c>
      <c r="L1203" t="s">
        <v>9914</v>
      </c>
      <c r="M1203" t="s">
        <v>9915</v>
      </c>
      <c r="N1203" t="s">
        <v>9916</v>
      </c>
      <c r="O1203" t="s">
        <v>9917</v>
      </c>
      <c r="P1203" t="s">
        <v>9918</v>
      </c>
      <c r="Q1203" t="str">
        <f>IF(amazon[[#This Row],[Discount_Percentage]] &gt;= 50, "Yes", "No")</f>
        <v>No</v>
      </c>
      <c r="R1203" s="3">
        <f>amazon[[#This Row],[Actual_Price]]*amazon[[#This Row],[Rating_Count]]</f>
        <v>100100</v>
      </c>
      <c r="S1203" s="7">
        <f>IF(amazon[[#This Row],[Discount_Percentage]]&gt;=0.5, 1,0)</f>
        <v>0</v>
      </c>
      <c r="T1203" s="1" t="str">
        <f>IF(amazon[[#This Row],[Discounted_Price]]&lt;200, "₹200", IF(amazon[[#This Row],[Discounted_Price]]&lt;= 500, "₹200–₹500", "&gt;₹500"))</f>
        <v>&gt;₹500</v>
      </c>
      <c r="U1203" s="3">
        <f>amazon[[#This Row],[Rating]]*amazon[[#This Row],[Rating_Count]]</f>
        <v>327.60000000000002</v>
      </c>
      <c r="V120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03">
        <f>IF(amazon[[#This Row],[Rating_Count]]&lt;1000,1, 0)</f>
        <v>1</v>
      </c>
      <c r="X1203" s="3">
        <f>VALUE(amazon[[#This Row],[Rating]]*amazon[[#This Row],[Rating_Count]])</f>
        <v>327.60000000000002</v>
      </c>
    </row>
    <row r="1204" spans="1:24" x14ac:dyDescent="0.2">
      <c r="A1204" t="s">
        <v>9919</v>
      </c>
      <c r="B1204" t="s">
        <v>11984</v>
      </c>
      <c r="C1204" t="s">
        <v>11250</v>
      </c>
      <c r="D1204" s="2">
        <v>419</v>
      </c>
      <c r="E1204" s="2">
        <v>999</v>
      </c>
      <c r="F1204" s="2">
        <v>0.57999999999999996</v>
      </c>
      <c r="G1204" s="2">
        <v>4.4000000000000004</v>
      </c>
      <c r="H1204" s="3">
        <v>227</v>
      </c>
      <c r="I1204" t="s">
        <v>9920</v>
      </c>
      <c r="J1204" t="s">
        <v>9921</v>
      </c>
      <c r="K1204" t="s">
        <v>9922</v>
      </c>
      <c r="L1204" t="s">
        <v>9923</v>
      </c>
      <c r="M1204" t="s">
        <v>9924</v>
      </c>
      <c r="N1204" t="s">
        <v>9925</v>
      </c>
      <c r="O1204" t="s">
        <v>9926</v>
      </c>
      <c r="P1204" t="s">
        <v>9927</v>
      </c>
      <c r="Q1204" t="str">
        <f>IF(amazon[[#This Row],[Discount_Percentage]] &gt;= 50, "Yes", "No")</f>
        <v>No</v>
      </c>
      <c r="R1204" s="3">
        <f>amazon[[#This Row],[Actual_Price]]*amazon[[#This Row],[Rating_Count]]</f>
        <v>226773</v>
      </c>
      <c r="S1204" s="7">
        <f>IF(amazon[[#This Row],[Discount_Percentage]]&gt;=0.5, 1,0)</f>
        <v>1</v>
      </c>
      <c r="T1204" s="1" t="str">
        <f>IF(amazon[[#This Row],[Discounted_Price]]&lt;200, "₹200", IF(amazon[[#This Row],[Discounted_Price]]&lt;= 500, "₹200–₹500", "&gt;₹500"))</f>
        <v>₹200–₹500</v>
      </c>
      <c r="U1204" s="3">
        <f>amazon[[#This Row],[Rating]]*amazon[[#This Row],[Rating_Count]]</f>
        <v>998.80000000000007</v>
      </c>
      <c r="V120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04">
        <f>IF(amazon[[#This Row],[Rating_Count]]&lt;1000,1, 0)</f>
        <v>1</v>
      </c>
      <c r="X1204" s="3">
        <f>VALUE(amazon[[#This Row],[Rating]]*amazon[[#This Row],[Rating_Count]])</f>
        <v>998.80000000000007</v>
      </c>
    </row>
    <row r="1205" spans="1:24" x14ac:dyDescent="0.2">
      <c r="A1205" t="s">
        <v>9928</v>
      </c>
      <c r="B1205" t="s">
        <v>11985</v>
      </c>
      <c r="C1205" t="s">
        <v>11250</v>
      </c>
      <c r="D1205" s="2">
        <v>7349</v>
      </c>
      <c r="E1205" s="2">
        <v>10900</v>
      </c>
      <c r="F1205" s="2">
        <v>0.33</v>
      </c>
      <c r="G1205" s="2">
        <v>4.2</v>
      </c>
      <c r="H1205" s="3">
        <v>11957</v>
      </c>
      <c r="I1205" t="s">
        <v>9929</v>
      </c>
      <c r="J1205" t="s">
        <v>9930</v>
      </c>
      <c r="K1205" t="s">
        <v>9931</v>
      </c>
      <c r="L1205" t="s">
        <v>9932</v>
      </c>
      <c r="M1205" t="s">
        <v>9933</v>
      </c>
      <c r="N1205" t="s">
        <v>9934</v>
      </c>
      <c r="O1205" t="s">
        <v>9935</v>
      </c>
      <c r="P1205" t="s">
        <v>9936</v>
      </c>
      <c r="Q1205" t="str">
        <f>IF(amazon[[#This Row],[Discount_Percentage]] &gt;= 50, "Yes", "No")</f>
        <v>No</v>
      </c>
      <c r="R1205" s="3">
        <f>amazon[[#This Row],[Actual_Price]]*amazon[[#This Row],[Rating_Count]]</f>
        <v>130331300</v>
      </c>
      <c r="S1205" s="7">
        <f>IF(amazon[[#This Row],[Discount_Percentage]]&gt;=0.5, 1,0)</f>
        <v>0</v>
      </c>
      <c r="T1205" s="1" t="str">
        <f>IF(amazon[[#This Row],[Discounted_Price]]&lt;200, "₹200", IF(amazon[[#This Row],[Discounted_Price]]&lt;= 500, "₹200–₹500", "&gt;₹500"))</f>
        <v>&gt;₹500</v>
      </c>
      <c r="U1205" s="3">
        <f>amazon[[#This Row],[Rating]]*amazon[[#This Row],[Rating_Count]]</f>
        <v>50219.4</v>
      </c>
      <c r="V120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05">
        <f>IF(amazon[[#This Row],[Rating_Count]]&lt;1000,1, 0)</f>
        <v>0</v>
      </c>
      <c r="X1205" s="3">
        <f>VALUE(amazon[[#This Row],[Rating]]*amazon[[#This Row],[Rating_Count]])</f>
        <v>50219.4</v>
      </c>
    </row>
    <row r="1206" spans="1:24" x14ac:dyDescent="0.2">
      <c r="A1206" t="s">
        <v>9937</v>
      </c>
      <c r="B1206" t="s">
        <v>11986</v>
      </c>
      <c r="C1206" t="s">
        <v>11250</v>
      </c>
      <c r="D1206" s="2">
        <v>2899</v>
      </c>
      <c r="E1206" s="2">
        <v>4005</v>
      </c>
      <c r="F1206" s="2">
        <v>0.28000000000000003</v>
      </c>
      <c r="G1206" s="2">
        <v>4.3</v>
      </c>
      <c r="H1206" s="3">
        <v>7140</v>
      </c>
      <c r="I1206" t="s">
        <v>9938</v>
      </c>
      <c r="J1206" t="s">
        <v>9939</v>
      </c>
      <c r="K1206" t="s">
        <v>9940</v>
      </c>
      <c r="L1206" t="s">
        <v>9941</v>
      </c>
      <c r="M1206" t="s">
        <v>9942</v>
      </c>
      <c r="N1206" t="s">
        <v>9943</v>
      </c>
      <c r="O1206" t="s">
        <v>9944</v>
      </c>
      <c r="P1206" t="s">
        <v>9945</v>
      </c>
      <c r="Q1206" t="str">
        <f>IF(amazon[[#This Row],[Discount_Percentage]] &gt;= 50, "Yes", "No")</f>
        <v>No</v>
      </c>
      <c r="R1206" s="3">
        <f>amazon[[#This Row],[Actual_Price]]*amazon[[#This Row],[Rating_Count]]</f>
        <v>28595700</v>
      </c>
      <c r="S1206" s="7">
        <f>IF(amazon[[#This Row],[Discount_Percentage]]&gt;=0.5, 1,0)</f>
        <v>0</v>
      </c>
      <c r="T1206" s="1" t="str">
        <f>IF(amazon[[#This Row],[Discounted_Price]]&lt;200, "₹200", IF(amazon[[#This Row],[Discounted_Price]]&lt;= 500, "₹200–₹500", "&gt;₹500"))</f>
        <v>&gt;₹500</v>
      </c>
      <c r="U1206" s="3">
        <f>amazon[[#This Row],[Rating]]*amazon[[#This Row],[Rating_Count]]</f>
        <v>30702</v>
      </c>
      <c r="V120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06">
        <f>IF(amazon[[#This Row],[Rating_Count]]&lt;1000,1, 0)</f>
        <v>0</v>
      </c>
      <c r="X1206" s="3">
        <f>VALUE(amazon[[#This Row],[Rating]]*amazon[[#This Row],[Rating_Count]])</f>
        <v>30702</v>
      </c>
    </row>
    <row r="1207" spans="1:24" x14ac:dyDescent="0.2">
      <c r="A1207" t="s">
        <v>9946</v>
      </c>
      <c r="B1207" t="s">
        <v>11958</v>
      </c>
      <c r="C1207" t="s">
        <v>11250</v>
      </c>
      <c r="D1207" s="2">
        <v>1799</v>
      </c>
      <c r="E1207" s="2">
        <v>3295</v>
      </c>
      <c r="F1207" s="2">
        <v>0.45</v>
      </c>
      <c r="G1207" s="2">
        <v>3.8</v>
      </c>
      <c r="H1207" s="3">
        <v>687</v>
      </c>
      <c r="I1207" t="s">
        <v>9947</v>
      </c>
      <c r="J1207" t="s">
        <v>9948</v>
      </c>
      <c r="K1207" t="s">
        <v>9949</v>
      </c>
      <c r="L1207" t="s">
        <v>9950</v>
      </c>
      <c r="M1207" t="s">
        <v>9951</v>
      </c>
      <c r="N1207" t="s">
        <v>9952</v>
      </c>
      <c r="O1207" t="s">
        <v>9953</v>
      </c>
      <c r="P1207" t="s">
        <v>9954</v>
      </c>
      <c r="Q1207" t="str">
        <f>IF(amazon[[#This Row],[Discount_Percentage]] &gt;= 50, "Yes", "No")</f>
        <v>No</v>
      </c>
      <c r="R1207" s="3">
        <f>amazon[[#This Row],[Actual_Price]]*amazon[[#This Row],[Rating_Count]]</f>
        <v>2263665</v>
      </c>
      <c r="S1207" s="7">
        <f>IF(amazon[[#This Row],[Discount_Percentage]]&gt;=0.5, 1,0)</f>
        <v>0</v>
      </c>
      <c r="T1207" s="1" t="str">
        <f>IF(amazon[[#This Row],[Discounted_Price]]&lt;200, "₹200", IF(amazon[[#This Row],[Discounted_Price]]&lt;= 500, "₹200–₹500", "&gt;₹500"))</f>
        <v>&gt;₹500</v>
      </c>
      <c r="U1207" s="3">
        <f>amazon[[#This Row],[Rating]]*amazon[[#This Row],[Rating_Count]]</f>
        <v>2610.6</v>
      </c>
      <c r="V120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07">
        <f>IF(amazon[[#This Row],[Rating_Count]]&lt;1000,1, 0)</f>
        <v>1</v>
      </c>
      <c r="X1207" s="3">
        <f>VALUE(amazon[[#This Row],[Rating]]*amazon[[#This Row],[Rating_Count]])</f>
        <v>2610.6</v>
      </c>
    </row>
    <row r="1208" spans="1:24" x14ac:dyDescent="0.2">
      <c r="A1208" t="s">
        <v>9955</v>
      </c>
      <c r="B1208" t="s">
        <v>11987</v>
      </c>
      <c r="C1208" t="s">
        <v>11250</v>
      </c>
      <c r="D1208" s="2">
        <v>1474</v>
      </c>
      <c r="E1208" s="2">
        <v>4650</v>
      </c>
      <c r="F1208" s="2">
        <v>0.68</v>
      </c>
      <c r="G1208" s="2">
        <v>4.0999999999999996</v>
      </c>
      <c r="H1208" s="3">
        <v>1045</v>
      </c>
      <c r="I1208" t="s">
        <v>9956</v>
      </c>
      <c r="J1208" t="s">
        <v>9957</v>
      </c>
      <c r="K1208" t="s">
        <v>9958</v>
      </c>
      <c r="L1208" t="s">
        <v>9959</v>
      </c>
      <c r="M1208" t="s">
        <v>9960</v>
      </c>
      <c r="N1208" t="s">
        <v>9961</v>
      </c>
      <c r="O1208" t="s">
        <v>9962</v>
      </c>
      <c r="P1208" t="s">
        <v>9963</v>
      </c>
      <c r="Q1208" t="str">
        <f>IF(amazon[[#This Row],[Discount_Percentage]] &gt;= 50, "Yes", "No")</f>
        <v>No</v>
      </c>
      <c r="R1208" s="3">
        <f>amazon[[#This Row],[Actual_Price]]*amazon[[#This Row],[Rating_Count]]</f>
        <v>4859250</v>
      </c>
      <c r="S1208" s="7">
        <f>IF(amazon[[#This Row],[Discount_Percentage]]&gt;=0.5, 1,0)</f>
        <v>1</v>
      </c>
      <c r="T1208" s="1" t="str">
        <f>IF(amazon[[#This Row],[Discounted_Price]]&lt;200, "₹200", IF(amazon[[#This Row],[Discounted_Price]]&lt;= 500, "₹200–₹500", "&gt;₹500"))</f>
        <v>&gt;₹500</v>
      </c>
      <c r="U1208" s="3">
        <f>amazon[[#This Row],[Rating]]*amazon[[#This Row],[Rating_Count]]</f>
        <v>4284.5</v>
      </c>
      <c r="V120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08">
        <f>IF(amazon[[#This Row],[Rating_Count]]&lt;1000,1, 0)</f>
        <v>0</v>
      </c>
      <c r="X1208" s="3">
        <f>VALUE(amazon[[#This Row],[Rating]]*amazon[[#This Row],[Rating_Count]])</f>
        <v>4284.5</v>
      </c>
    </row>
    <row r="1209" spans="1:24" x14ac:dyDescent="0.2">
      <c r="A1209" t="s">
        <v>9964</v>
      </c>
      <c r="B1209" t="s">
        <v>11988</v>
      </c>
      <c r="C1209" t="s">
        <v>11250</v>
      </c>
      <c r="D1209" s="2">
        <v>15999</v>
      </c>
      <c r="E1209" s="2">
        <v>24500</v>
      </c>
      <c r="F1209" s="2">
        <v>0.35</v>
      </c>
      <c r="G1209" s="2">
        <v>4</v>
      </c>
      <c r="H1209" s="3">
        <v>11206</v>
      </c>
      <c r="I1209" t="s">
        <v>9965</v>
      </c>
      <c r="J1209" t="s">
        <v>9966</v>
      </c>
      <c r="K1209" t="s">
        <v>9967</v>
      </c>
      <c r="L1209" t="s">
        <v>9968</v>
      </c>
      <c r="M1209" t="s">
        <v>9969</v>
      </c>
      <c r="N1209" t="s">
        <v>9970</v>
      </c>
      <c r="O1209" t="s">
        <v>9971</v>
      </c>
      <c r="P1209" t="s">
        <v>9972</v>
      </c>
      <c r="Q1209" t="str">
        <f>IF(amazon[[#This Row],[Discount_Percentage]] &gt;= 50, "Yes", "No")</f>
        <v>No</v>
      </c>
      <c r="R1209" s="3">
        <f>amazon[[#This Row],[Actual_Price]]*amazon[[#This Row],[Rating_Count]]</f>
        <v>274547000</v>
      </c>
      <c r="S1209" s="7">
        <f>IF(amazon[[#This Row],[Discount_Percentage]]&gt;=0.5, 1,0)</f>
        <v>0</v>
      </c>
      <c r="T1209" s="1" t="str">
        <f>IF(amazon[[#This Row],[Discounted_Price]]&lt;200, "₹200", IF(amazon[[#This Row],[Discounted_Price]]&lt;= 500, "₹200–₹500", "&gt;₹500"))</f>
        <v>&gt;₹500</v>
      </c>
      <c r="U1209" s="3">
        <f>amazon[[#This Row],[Rating]]*amazon[[#This Row],[Rating_Count]]</f>
        <v>44824</v>
      </c>
      <c r="V120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09">
        <f>IF(amazon[[#This Row],[Rating_Count]]&lt;1000,1, 0)</f>
        <v>0</v>
      </c>
      <c r="X1209" s="3">
        <f>VALUE(amazon[[#This Row],[Rating]]*amazon[[#This Row],[Rating_Count]])</f>
        <v>44824</v>
      </c>
    </row>
    <row r="1210" spans="1:24" x14ac:dyDescent="0.2">
      <c r="A1210" t="s">
        <v>9973</v>
      </c>
      <c r="B1210" t="s">
        <v>11782</v>
      </c>
      <c r="C1210" t="s">
        <v>11250</v>
      </c>
      <c r="D1210" s="2">
        <v>3645</v>
      </c>
      <c r="E1210" s="2">
        <v>6070</v>
      </c>
      <c r="F1210" s="2">
        <v>0.4</v>
      </c>
      <c r="G1210" s="2">
        <v>4.2</v>
      </c>
      <c r="H1210" s="3">
        <v>561</v>
      </c>
      <c r="I1210" t="s">
        <v>9974</v>
      </c>
      <c r="J1210" t="s">
        <v>9975</v>
      </c>
      <c r="K1210" t="s">
        <v>9976</v>
      </c>
      <c r="L1210" t="s">
        <v>9977</v>
      </c>
      <c r="M1210" t="s">
        <v>9978</v>
      </c>
      <c r="N1210" t="s">
        <v>9979</v>
      </c>
      <c r="O1210" t="s">
        <v>9980</v>
      </c>
      <c r="P1210" t="s">
        <v>9981</v>
      </c>
      <c r="Q1210" t="str">
        <f>IF(amazon[[#This Row],[Discount_Percentage]] &gt;= 50, "Yes", "No")</f>
        <v>No</v>
      </c>
      <c r="R1210" s="3">
        <f>amazon[[#This Row],[Actual_Price]]*amazon[[#This Row],[Rating_Count]]</f>
        <v>3405270</v>
      </c>
      <c r="S1210" s="7">
        <f>IF(amazon[[#This Row],[Discount_Percentage]]&gt;=0.5, 1,0)</f>
        <v>0</v>
      </c>
      <c r="T1210" s="1" t="str">
        <f>IF(amazon[[#This Row],[Discounted_Price]]&lt;200, "₹200", IF(amazon[[#This Row],[Discounted_Price]]&lt;= 500, "₹200–₹500", "&gt;₹500"))</f>
        <v>&gt;₹500</v>
      </c>
      <c r="U1210" s="3">
        <f>amazon[[#This Row],[Rating]]*amazon[[#This Row],[Rating_Count]]</f>
        <v>2356.2000000000003</v>
      </c>
      <c r="V121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10">
        <f>IF(amazon[[#This Row],[Rating_Count]]&lt;1000,1, 0)</f>
        <v>1</v>
      </c>
      <c r="X1210" s="3">
        <f>VALUE(amazon[[#This Row],[Rating]]*amazon[[#This Row],[Rating_Count]])</f>
        <v>2356.2000000000003</v>
      </c>
    </row>
    <row r="1211" spans="1:24" x14ac:dyDescent="0.2">
      <c r="A1211" t="s">
        <v>9982</v>
      </c>
      <c r="B1211" t="s">
        <v>11989</v>
      </c>
      <c r="C1211" t="s">
        <v>11250</v>
      </c>
      <c r="D1211" s="2">
        <v>375</v>
      </c>
      <c r="E1211" s="2">
        <v>999</v>
      </c>
      <c r="F1211" s="2">
        <v>0.62</v>
      </c>
      <c r="G1211" s="2">
        <v>3.6</v>
      </c>
      <c r="H1211" s="3">
        <v>1988</v>
      </c>
      <c r="I1211" t="s">
        <v>9983</v>
      </c>
      <c r="J1211" t="s">
        <v>9984</v>
      </c>
      <c r="K1211" t="s">
        <v>9985</v>
      </c>
      <c r="L1211" t="s">
        <v>9986</v>
      </c>
      <c r="M1211" t="s">
        <v>9987</v>
      </c>
      <c r="N1211" t="s">
        <v>9988</v>
      </c>
      <c r="O1211" t="s">
        <v>9989</v>
      </c>
      <c r="P1211" t="s">
        <v>9990</v>
      </c>
      <c r="Q1211" t="str">
        <f>IF(amazon[[#This Row],[Discount_Percentage]] &gt;= 50, "Yes", "No")</f>
        <v>No</v>
      </c>
      <c r="R1211" s="3">
        <f>amazon[[#This Row],[Actual_Price]]*amazon[[#This Row],[Rating_Count]]</f>
        <v>1986012</v>
      </c>
      <c r="S1211" s="7">
        <f>IF(amazon[[#This Row],[Discount_Percentage]]&gt;=0.5, 1,0)</f>
        <v>1</v>
      </c>
      <c r="T1211" s="1" t="str">
        <f>IF(amazon[[#This Row],[Discounted_Price]]&lt;200, "₹200", IF(amazon[[#This Row],[Discounted_Price]]&lt;= 500, "₹200–₹500", "&gt;₹500"))</f>
        <v>₹200–₹500</v>
      </c>
      <c r="U1211" s="3">
        <f>amazon[[#This Row],[Rating]]*amazon[[#This Row],[Rating_Count]]</f>
        <v>7156.8</v>
      </c>
      <c r="V121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11">
        <f>IF(amazon[[#This Row],[Rating_Count]]&lt;1000,1, 0)</f>
        <v>0</v>
      </c>
      <c r="X1211" s="3">
        <f>VALUE(amazon[[#This Row],[Rating]]*amazon[[#This Row],[Rating_Count]])</f>
        <v>7156.8</v>
      </c>
    </row>
    <row r="1212" spans="1:24" x14ac:dyDescent="0.2">
      <c r="A1212" t="s">
        <v>9991</v>
      </c>
      <c r="B1212" t="s">
        <v>11604</v>
      </c>
      <c r="C1212" t="s">
        <v>11250</v>
      </c>
      <c r="D1212" s="2">
        <v>2976</v>
      </c>
      <c r="E1212" s="2">
        <v>3945</v>
      </c>
      <c r="F1212" s="2">
        <v>0.25</v>
      </c>
      <c r="G1212" s="2">
        <v>4.2</v>
      </c>
      <c r="H1212" s="3">
        <v>3740</v>
      </c>
      <c r="I1212" t="s">
        <v>9992</v>
      </c>
      <c r="J1212" t="s">
        <v>9993</v>
      </c>
      <c r="K1212" t="s">
        <v>9994</v>
      </c>
      <c r="L1212" t="s">
        <v>9995</v>
      </c>
      <c r="M1212" t="s">
        <v>9996</v>
      </c>
      <c r="N1212" t="s">
        <v>9997</v>
      </c>
      <c r="O1212" t="s">
        <v>9998</v>
      </c>
      <c r="P1212" t="s">
        <v>9999</v>
      </c>
      <c r="Q1212" t="str">
        <f>IF(amazon[[#This Row],[Discount_Percentage]] &gt;= 50, "Yes", "No")</f>
        <v>No</v>
      </c>
      <c r="R1212" s="3">
        <f>amazon[[#This Row],[Actual_Price]]*amazon[[#This Row],[Rating_Count]]</f>
        <v>14754300</v>
      </c>
      <c r="S1212" s="7">
        <f>IF(amazon[[#This Row],[Discount_Percentage]]&gt;=0.5, 1,0)</f>
        <v>0</v>
      </c>
      <c r="T1212" s="1" t="str">
        <f>IF(amazon[[#This Row],[Discounted_Price]]&lt;200, "₹200", IF(amazon[[#This Row],[Discounted_Price]]&lt;= 500, "₹200–₹500", "&gt;₹500"))</f>
        <v>&gt;₹500</v>
      </c>
      <c r="U1212" s="3">
        <f>amazon[[#This Row],[Rating]]*amazon[[#This Row],[Rating_Count]]</f>
        <v>15708</v>
      </c>
      <c r="V121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12">
        <f>IF(amazon[[#This Row],[Rating_Count]]&lt;1000,1, 0)</f>
        <v>0</v>
      </c>
      <c r="X1212" s="3">
        <f>VALUE(amazon[[#This Row],[Rating]]*amazon[[#This Row],[Rating_Count]])</f>
        <v>15708</v>
      </c>
    </row>
    <row r="1213" spans="1:24" x14ac:dyDescent="0.2">
      <c r="A1213" t="s">
        <v>10000</v>
      </c>
      <c r="B1213" t="s">
        <v>11854</v>
      </c>
      <c r="C1213" t="s">
        <v>11250</v>
      </c>
      <c r="D1213" s="2">
        <v>1099</v>
      </c>
      <c r="E1213" s="2">
        <v>1499</v>
      </c>
      <c r="F1213" s="2">
        <v>0.27</v>
      </c>
      <c r="G1213" s="2">
        <v>4.0999999999999996</v>
      </c>
      <c r="H1213" s="3">
        <v>4401</v>
      </c>
      <c r="I1213" t="s">
        <v>10001</v>
      </c>
      <c r="J1213" t="s">
        <v>10002</v>
      </c>
      <c r="K1213" t="s">
        <v>10003</v>
      </c>
      <c r="L1213" t="s">
        <v>10004</v>
      </c>
      <c r="M1213" t="s">
        <v>10005</v>
      </c>
      <c r="N1213" t="s">
        <v>10006</v>
      </c>
      <c r="O1213" t="s">
        <v>10007</v>
      </c>
      <c r="P1213" t="s">
        <v>10008</v>
      </c>
      <c r="Q1213" t="str">
        <f>IF(amazon[[#This Row],[Discount_Percentage]] &gt;= 50, "Yes", "No")</f>
        <v>No</v>
      </c>
      <c r="R1213" s="3">
        <f>amazon[[#This Row],[Actual_Price]]*amazon[[#This Row],[Rating_Count]]</f>
        <v>6597099</v>
      </c>
      <c r="S1213" s="7">
        <f>IF(amazon[[#This Row],[Discount_Percentage]]&gt;=0.5, 1,0)</f>
        <v>0</v>
      </c>
      <c r="T1213" s="1" t="str">
        <f>IF(amazon[[#This Row],[Discounted_Price]]&lt;200, "₹200", IF(amazon[[#This Row],[Discounted_Price]]&lt;= 500, "₹200–₹500", "&gt;₹500"))</f>
        <v>&gt;₹500</v>
      </c>
      <c r="U1213" s="3">
        <f>amazon[[#This Row],[Rating]]*amazon[[#This Row],[Rating_Count]]</f>
        <v>18044.099999999999</v>
      </c>
      <c r="V121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13">
        <f>IF(amazon[[#This Row],[Rating_Count]]&lt;1000,1, 0)</f>
        <v>0</v>
      </c>
      <c r="X1213" s="3">
        <f>VALUE(amazon[[#This Row],[Rating]]*amazon[[#This Row],[Rating_Count]])</f>
        <v>18044.099999999999</v>
      </c>
    </row>
    <row r="1214" spans="1:24" x14ac:dyDescent="0.2">
      <c r="A1214" t="s">
        <v>10009</v>
      </c>
      <c r="B1214" t="s">
        <v>11990</v>
      </c>
      <c r="C1214" t="s">
        <v>11250</v>
      </c>
      <c r="D1214" s="2">
        <v>2575</v>
      </c>
      <c r="E1214" s="2">
        <v>6700</v>
      </c>
      <c r="F1214" s="2">
        <v>0.62</v>
      </c>
      <c r="G1214" s="2">
        <v>4.2</v>
      </c>
      <c r="H1214" s="3">
        <v>611</v>
      </c>
      <c r="I1214" t="s">
        <v>10010</v>
      </c>
      <c r="J1214" t="s">
        <v>10011</v>
      </c>
      <c r="K1214" t="s">
        <v>10012</v>
      </c>
      <c r="L1214" t="s">
        <v>10013</v>
      </c>
      <c r="M1214" t="s">
        <v>10014</v>
      </c>
      <c r="N1214" t="s">
        <v>10015</v>
      </c>
      <c r="O1214" t="s">
        <v>10016</v>
      </c>
      <c r="P1214" t="s">
        <v>10017</v>
      </c>
      <c r="Q1214" t="str">
        <f>IF(amazon[[#This Row],[Discount_Percentage]] &gt;= 50, "Yes", "No")</f>
        <v>No</v>
      </c>
      <c r="R1214" s="3">
        <f>amazon[[#This Row],[Actual_Price]]*amazon[[#This Row],[Rating_Count]]</f>
        <v>4093700</v>
      </c>
      <c r="S1214" s="7">
        <f>IF(amazon[[#This Row],[Discount_Percentage]]&gt;=0.5, 1,0)</f>
        <v>1</v>
      </c>
      <c r="T1214" s="1" t="str">
        <f>IF(amazon[[#This Row],[Discounted_Price]]&lt;200, "₹200", IF(amazon[[#This Row],[Discounted_Price]]&lt;= 500, "₹200–₹500", "&gt;₹500"))</f>
        <v>&gt;₹500</v>
      </c>
      <c r="U1214" s="3">
        <f>amazon[[#This Row],[Rating]]*amazon[[#This Row],[Rating_Count]]</f>
        <v>2566.2000000000003</v>
      </c>
      <c r="V121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14">
        <f>IF(amazon[[#This Row],[Rating_Count]]&lt;1000,1, 0)</f>
        <v>1</v>
      </c>
      <c r="X1214" s="3">
        <f>VALUE(amazon[[#This Row],[Rating]]*amazon[[#This Row],[Rating_Count]])</f>
        <v>2566.2000000000003</v>
      </c>
    </row>
    <row r="1215" spans="1:24" x14ac:dyDescent="0.2">
      <c r="A1215" t="s">
        <v>10018</v>
      </c>
      <c r="B1215" t="s">
        <v>11991</v>
      </c>
      <c r="C1215" t="s">
        <v>11250</v>
      </c>
      <c r="D1215" s="2">
        <v>1649</v>
      </c>
      <c r="E1215" s="2">
        <v>2800</v>
      </c>
      <c r="F1215" s="2">
        <v>0.41</v>
      </c>
      <c r="G1215" s="2">
        <v>3.9</v>
      </c>
      <c r="H1215" s="3">
        <v>2162</v>
      </c>
      <c r="I1215" t="s">
        <v>10019</v>
      </c>
      <c r="J1215" t="s">
        <v>10020</v>
      </c>
      <c r="K1215" t="s">
        <v>10021</v>
      </c>
      <c r="L1215" t="s">
        <v>10022</v>
      </c>
      <c r="M1215" t="s">
        <v>10023</v>
      </c>
      <c r="N1215" t="s">
        <v>10024</v>
      </c>
      <c r="O1215" t="s">
        <v>10025</v>
      </c>
      <c r="P1215" t="s">
        <v>10026</v>
      </c>
      <c r="Q1215" t="str">
        <f>IF(amazon[[#This Row],[Discount_Percentage]] &gt;= 50, "Yes", "No")</f>
        <v>No</v>
      </c>
      <c r="R1215" s="3">
        <f>amazon[[#This Row],[Actual_Price]]*amazon[[#This Row],[Rating_Count]]</f>
        <v>6053600</v>
      </c>
      <c r="S1215" s="7">
        <f>IF(amazon[[#This Row],[Discount_Percentage]]&gt;=0.5, 1,0)</f>
        <v>0</v>
      </c>
      <c r="T1215" s="1" t="str">
        <f>IF(amazon[[#This Row],[Discounted_Price]]&lt;200, "₹200", IF(amazon[[#This Row],[Discounted_Price]]&lt;= 500, "₹200–₹500", "&gt;₹500"))</f>
        <v>&gt;₹500</v>
      </c>
      <c r="U1215" s="3">
        <f>amazon[[#This Row],[Rating]]*amazon[[#This Row],[Rating_Count]]</f>
        <v>8431.7999999999993</v>
      </c>
      <c r="V121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15">
        <f>IF(amazon[[#This Row],[Rating_Count]]&lt;1000,1, 0)</f>
        <v>0</v>
      </c>
      <c r="X1215" s="3">
        <f>VALUE(amazon[[#This Row],[Rating]]*amazon[[#This Row],[Rating_Count]])</f>
        <v>8431.7999999999993</v>
      </c>
    </row>
    <row r="1216" spans="1:24" x14ac:dyDescent="0.2">
      <c r="A1216" t="s">
        <v>10027</v>
      </c>
      <c r="B1216" t="s">
        <v>11321</v>
      </c>
      <c r="C1216" t="s">
        <v>11250</v>
      </c>
      <c r="D1216" s="2">
        <v>799</v>
      </c>
      <c r="E1216" s="2">
        <v>1699</v>
      </c>
      <c r="F1216" s="2">
        <v>0.53</v>
      </c>
      <c r="G1216" s="2">
        <v>4</v>
      </c>
      <c r="H1216" s="3">
        <v>97</v>
      </c>
      <c r="I1216" t="s">
        <v>10028</v>
      </c>
      <c r="J1216" t="s">
        <v>10029</v>
      </c>
      <c r="K1216" t="s">
        <v>10030</v>
      </c>
      <c r="L1216" t="s">
        <v>10031</v>
      </c>
      <c r="M1216" t="s">
        <v>10032</v>
      </c>
      <c r="N1216" t="s">
        <v>10033</v>
      </c>
      <c r="O1216" t="s">
        <v>10034</v>
      </c>
      <c r="P1216" t="s">
        <v>10035</v>
      </c>
      <c r="Q1216" t="str">
        <f>IF(amazon[[#This Row],[Discount_Percentage]] &gt;= 50, "Yes", "No")</f>
        <v>No</v>
      </c>
      <c r="R1216" s="3">
        <f>amazon[[#This Row],[Actual_Price]]*amazon[[#This Row],[Rating_Count]]</f>
        <v>164803</v>
      </c>
      <c r="S1216" s="7">
        <f>IF(amazon[[#This Row],[Discount_Percentage]]&gt;=0.5, 1,0)</f>
        <v>1</v>
      </c>
      <c r="T1216" s="1" t="str">
        <f>IF(amazon[[#This Row],[Discounted_Price]]&lt;200, "₹200", IF(amazon[[#This Row],[Discounted_Price]]&lt;= 500, "₹200–₹500", "&gt;₹500"))</f>
        <v>&gt;₹500</v>
      </c>
      <c r="U1216" s="3">
        <f>amazon[[#This Row],[Rating]]*amazon[[#This Row],[Rating_Count]]</f>
        <v>388</v>
      </c>
      <c r="V121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16">
        <f>IF(amazon[[#This Row],[Rating_Count]]&lt;1000,1, 0)</f>
        <v>1</v>
      </c>
      <c r="X1216" s="3">
        <f>VALUE(amazon[[#This Row],[Rating]]*amazon[[#This Row],[Rating_Count]])</f>
        <v>388</v>
      </c>
    </row>
    <row r="1217" spans="1:24" x14ac:dyDescent="0.2">
      <c r="A1217" t="s">
        <v>10036</v>
      </c>
      <c r="B1217" t="s">
        <v>11832</v>
      </c>
      <c r="C1217" t="s">
        <v>11250</v>
      </c>
      <c r="D1217" s="2">
        <v>765</v>
      </c>
      <c r="E1217" s="2">
        <v>970</v>
      </c>
      <c r="F1217" s="2">
        <v>0.21</v>
      </c>
      <c r="G1217" s="2">
        <v>4.2</v>
      </c>
      <c r="H1217" s="3">
        <v>6055</v>
      </c>
      <c r="I1217" t="s">
        <v>10037</v>
      </c>
      <c r="J1217" t="s">
        <v>10038</v>
      </c>
      <c r="K1217" t="s">
        <v>10039</v>
      </c>
      <c r="L1217" t="s">
        <v>10040</v>
      </c>
      <c r="M1217" t="s">
        <v>10041</v>
      </c>
      <c r="N1217" t="s">
        <v>10042</v>
      </c>
      <c r="O1217" t="s">
        <v>10043</v>
      </c>
      <c r="P1217" t="s">
        <v>10044</v>
      </c>
      <c r="Q1217" t="str">
        <f>IF(amazon[[#This Row],[Discount_Percentage]] &gt;= 50, "Yes", "No")</f>
        <v>No</v>
      </c>
      <c r="R1217" s="3">
        <f>amazon[[#This Row],[Actual_Price]]*amazon[[#This Row],[Rating_Count]]</f>
        <v>5873350</v>
      </c>
      <c r="S1217" s="7">
        <f>IF(amazon[[#This Row],[Discount_Percentage]]&gt;=0.5, 1,0)</f>
        <v>0</v>
      </c>
      <c r="T1217" s="1" t="str">
        <f>IF(amazon[[#This Row],[Discounted_Price]]&lt;200, "₹200", IF(amazon[[#This Row],[Discounted_Price]]&lt;= 500, "₹200–₹500", "&gt;₹500"))</f>
        <v>&gt;₹500</v>
      </c>
      <c r="U1217" s="3">
        <f>amazon[[#This Row],[Rating]]*amazon[[#This Row],[Rating_Count]]</f>
        <v>25431</v>
      </c>
      <c r="V121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17">
        <f>IF(amazon[[#This Row],[Rating_Count]]&lt;1000,1, 0)</f>
        <v>0</v>
      </c>
      <c r="X1217" s="3">
        <f>VALUE(amazon[[#This Row],[Rating]]*amazon[[#This Row],[Rating_Count]])</f>
        <v>25431</v>
      </c>
    </row>
    <row r="1218" spans="1:24" x14ac:dyDescent="0.2">
      <c r="A1218" t="s">
        <v>10045</v>
      </c>
      <c r="B1218" t="s">
        <v>11821</v>
      </c>
      <c r="C1218" t="s">
        <v>11250</v>
      </c>
      <c r="D1218" s="2">
        <v>999</v>
      </c>
      <c r="E1218" s="2">
        <v>1500</v>
      </c>
      <c r="F1218" s="2">
        <v>0.33</v>
      </c>
      <c r="G1218" s="2">
        <v>4.2</v>
      </c>
      <c r="H1218" s="3">
        <v>386</v>
      </c>
      <c r="I1218" t="s">
        <v>10046</v>
      </c>
      <c r="J1218" t="s">
        <v>10047</v>
      </c>
      <c r="K1218" t="s">
        <v>10048</v>
      </c>
      <c r="L1218" t="s">
        <v>10049</v>
      </c>
      <c r="M1218" t="s">
        <v>10050</v>
      </c>
      <c r="N1218" t="s">
        <v>10051</v>
      </c>
      <c r="O1218" t="s">
        <v>10052</v>
      </c>
      <c r="P1218" t="s">
        <v>10053</v>
      </c>
      <c r="Q1218" t="str">
        <f>IF(amazon[[#This Row],[Discount_Percentage]] &gt;= 50, "Yes", "No")</f>
        <v>No</v>
      </c>
      <c r="R1218" s="3">
        <f>amazon[[#This Row],[Actual_Price]]*amazon[[#This Row],[Rating_Count]]</f>
        <v>579000</v>
      </c>
      <c r="S1218" s="7">
        <f>IF(amazon[[#This Row],[Discount_Percentage]]&gt;=0.5, 1,0)</f>
        <v>0</v>
      </c>
      <c r="T1218" s="1" t="str">
        <f>IF(amazon[[#This Row],[Discounted_Price]]&lt;200, "₹200", IF(amazon[[#This Row],[Discounted_Price]]&lt;= 500, "₹200–₹500", "&gt;₹500"))</f>
        <v>&gt;₹500</v>
      </c>
      <c r="U1218" s="3">
        <f>amazon[[#This Row],[Rating]]*amazon[[#This Row],[Rating_Count]]</f>
        <v>1621.2</v>
      </c>
      <c r="V121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18">
        <f>IF(amazon[[#This Row],[Rating_Count]]&lt;1000,1, 0)</f>
        <v>1</v>
      </c>
      <c r="X1218" s="3">
        <f>VALUE(amazon[[#This Row],[Rating]]*amazon[[#This Row],[Rating_Count]])</f>
        <v>1621.2</v>
      </c>
    </row>
    <row r="1219" spans="1:24" x14ac:dyDescent="0.2">
      <c r="A1219" t="s">
        <v>10054</v>
      </c>
      <c r="B1219" t="s">
        <v>11992</v>
      </c>
      <c r="C1219" t="s">
        <v>11250</v>
      </c>
      <c r="D1219" s="2">
        <v>587</v>
      </c>
      <c r="E1219" s="2">
        <v>1295</v>
      </c>
      <c r="F1219" s="2">
        <v>0.55000000000000004</v>
      </c>
      <c r="G1219" s="2">
        <v>4.0999999999999996</v>
      </c>
      <c r="H1219" s="3">
        <v>557</v>
      </c>
      <c r="I1219" t="s">
        <v>10055</v>
      </c>
      <c r="J1219" t="s">
        <v>10056</v>
      </c>
      <c r="K1219" t="s">
        <v>10057</v>
      </c>
      <c r="L1219" t="s">
        <v>10058</v>
      </c>
      <c r="M1219" t="s">
        <v>10059</v>
      </c>
      <c r="N1219" t="s">
        <v>10060</v>
      </c>
      <c r="O1219" t="s">
        <v>10061</v>
      </c>
      <c r="P1219" t="s">
        <v>10062</v>
      </c>
      <c r="Q1219" t="str">
        <f>IF(amazon[[#This Row],[Discount_Percentage]] &gt;= 50, "Yes", "No")</f>
        <v>No</v>
      </c>
      <c r="R1219" s="3">
        <f>amazon[[#This Row],[Actual_Price]]*amazon[[#This Row],[Rating_Count]]</f>
        <v>721315</v>
      </c>
      <c r="S1219" s="7">
        <f>IF(amazon[[#This Row],[Discount_Percentage]]&gt;=0.5, 1,0)</f>
        <v>1</v>
      </c>
      <c r="T1219" s="1" t="str">
        <f>IF(amazon[[#This Row],[Discounted_Price]]&lt;200, "₹200", IF(amazon[[#This Row],[Discounted_Price]]&lt;= 500, "₹200–₹500", "&gt;₹500"))</f>
        <v>&gt;₹500</v>
      </c>
      <c r="U1219" s="3">
        <f>amazon[[#This Row],[Rating]]*amazon[[#This Row],[Rating_Count]]</f>
        <v>2283.6999999999998</v>
      </c>
      <c r="V121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19">
        <f>IF(amazon[[#This Row],[Rating_Count]]&lt;1000,1, 0)</f>
        <v>1</v>
      </c>
      <c r="X1219" s="3">
        <f>VALUE(amazon[[#This Row],[Rating]]*amazon[[#This Row],[Rating_Count]])</f>
        <v>2283.6999999999998</v>
      </c>
    </row>
    <row r="1220" spans="1:24" x14ac:dyDescent="0.2">
      <c r="A1220" t="s">
        <v>10063</v>
      </c>
      <c r="B1220" t="s">
        <v>11993</v>
      </c>
      <c r="C1220" t="s">
        <v>11250</v>
      </c>
      <c r="D1220" s="2">
        <v>12609</v>
      </c>
      <c r="E1220" s="2">
        <v>23999</v>
      </c>
      <c r="F1220" s="2">
        <v>0.47</v>
      </c>
      <c r="G1220" s="2">
        <v>4.4000000000000004</v>
      </c>
      <c r="H1220" s="3">
        <v>2288</v>
      </c>
      <c r="I1220" t="s">
        <v>10064</v>
      </c>
      <c r="J1220" t="s">
        <v>10065</v>
      </c>
      <c r="K1220" t="s">
        <v>10066</v>
      </c>
      <c r="L1220" t="s">
        <v>10067</v>
      </c>
      <c r="M1220" t="s">
        <v>10068</v>
      </c>
      <c r="N1220" t="s">
        <v>10069</v>
      </c>
      <c r="O1220" t="s">
        <v>10070</v>
      </c>
      <c r="P1220" t="s">
        <v>10071</v>
      </c>
      <c r="Q1220" t="str">
        <f>IF(amazon[[#This Row],[Discount_Percentage]] &gt;= 50, "Yes", "No")</f>
        <v>No</v>
      </c>
      <c r="R1220" s="3">
        <f>amazon[[#This Row],[Actual_Price]]*amazon[[#This Row],[Rating_Count]]</f>
        <v>54909712</v>
      </c>
      <c r="S1220" s="7">
        <f>IF(amazon[[#This Row],[Discount_Percentage]]&gt;=0.5, 1,0)</f>
        <v>0</v>
      </c>
      <c r="T1220" s="1" t="str">
        <f>IF(amazon[[#This Row],[Discounted_Price]]&lt;200, "₹200", IF(amazon[[#This Row],[Discounted_Price]]&lt;= 500, "₹200–₹500", "&gt;₹500"))</f>
        <v>&gt;₹500</v>
      </c>
      <c r="U1220" s="3">
        <f>amazon[[#This Row],[Rating]]*amazon[[#This Row],[Rating_Count]]</f>
        <v>10067.200000000001</v>
      </c>
      <c r="V122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20">
        <f>IF(amazon[[#This Row],[Rating_Count]]&lt;1000,1, 0)</f>
        <v>0</v>
      </c>
      <c r="X1220" s="3">
        <f>VALUE(amazon[[#This Row],[Rating]]*amazon[[#This Row],[Rating_Count]])</f>
        <v>10067.200000000001</v>
      </c>
    </row>
    <row r="1221" spans="1:24" x14ac:dyDescent="0.2">
      <c r="A1221" t="s">
        <v>10072</v>
      </c>
      <c r="B1221" t="s">
        <v>11994</v>
      </c>
      <c r="C1221" t="s">
        <v>11250</v>
      </c>
      <c r="D1221" s="2">
        <v>699</v>
      </c>
      <c r="E1221" s="2">
        <v>850</v>
      </c>
      <c r="F1221" s="2">
        <v>0.18</v>
      </c>
      <c r="G1221" s="2">
        <v>4.0999999999999996</v>
      </c>
      <c r="H1221" s="3">
        <v>1106</v>
      </c>
      <c r="I1221" t="s">
        <v>10073</v>
      </c>
      <c r="J1221" t="s">
        <v>10074</v>
      </c>
      <c r="K1221" t="s">
        <v>10075</v>
      </c>
      <c r="L1221" t="s">
        <v>10076</v>
      </c>
      <c r="M1221" t="s">
        <v>10077</v>
      </c>
      <c r="N1221" t="s">
        <v>10078</v>
      </c>
      <c r="O1221" t="s">
        <v>10079</v>
      </c>
      <c r="P1221" t="s">
        <v>10080</v>
      </c>
      <c r="Q1221" t="str">
        <f>IF(amazon[[#This Row],[Discount_Percentage]] &gt;= 50, "Yes", "No")</f>
        <v>No</v>
      </c>
      <c r="R1221" s="3">
        <f>amazon[[#This Row],[Actual_Price]]*amazon[[#This Row],[Rating_Count]]</f>
        <v>940100</v>
      </c>
      <c r="S1221" s="7">
        <f>IF(amazon[[#This Row],[Discount_Percentage]]&gt;=0.5, 1,0)</f>
        <v>0</v>
      </c>
      <c r="T1221" s="1" t="str">
        <f>IF(amazon[[#This Row],[Discounted_Price]]&lt;200, "₹200", IF(amazon[[#This Row],[Discounted_Price]]&lt;= 500, "₹200–₹500", "&gt;₹500"))</f>
        <v>&gt;₹500</v>
      </c>
      <c r="U1221" s="3">
        <f>amazon[[#This Row],[Rating]]*amazon[[#This Row],[Rating_Count]]</f>
        <v>4534.5999999999995</v>
      </c>
      <c r="V122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21">
        <f>IF(amazon[[#This Row],[Rating_Count]]&lt;1000,1, 0)</f>
        <v>0</v>
      </c>
      <c r="X1221" s="3">
        <f>VALUE(amazon[[#This Row],[Rating]]*amazon[[#This Row],[Rating_Count]])</f>
        <v>4534.5999999999995</v>
      </c>
    </row>
    <row r="1222" spans="1:24" x14ac:dyDescent="0.2">
      <c r="A1222" t="s">
        <v>10081</v>
      </c>
      <c r="B1222" t="s">
        <v>11297</v>
      </c>
      <c r="C1222" t="s">
        <v>11250</v>
      </c>
      <c r="D1222" s="2">
        <v>3799</v>
      </c>
      <c r="E1222" s="2">
        <v>6000</v>
      </c>
      <c r="F1222" s="2">
        <v>0.37</v>
      </c>
      <c r="G1222" s="2">
        <v>4.2</v>
      </c>
      <c r="H1222" s="3">
        <v>11935</v>
      </c>
      <c r="I1222" t="s">
        <v>10082</v>
      </c>
      <c r="J1222" t="s">
        <v>10083</v>
      </c>
      <c r="K1222" t="s">
        <v>10084</v>
      </c>
      <c r="L1222" t="s">
        <v>10085</v>
      </c>
      <c r="M1222" t="s">
        <v>10086</v>
      </c>
      <c r="N1222" t="s">
        <v>10087</v>
      </c>
      <c r="O1222" t="s">
        <v>10088</v>
      </c>
      <c r="P1222" t="s">
        <v>10089</v>
      </c>
      <c r="Q1222" t="str">
        <f>IF(amazon[[#This Row],[Discount_Percentage]] &gt;= 50, "Yes", "No")</f>
        <v>No</v>
      </c>
      <c r="R1222" s="3">
        <f>amazon[[#This Row],[Actual_Price]]*amazon[[#This Row],[Rating_Count]]</f>
        <v>71610000</v>
      </c>
      <c r="S1222" s="7">
        <f>IF(amazon[[#This Row],[Discount_Percentage]]&gt;=0.5, 1,0)</f>
        <v>0</v>
      </c>
      <c r="T1222" s="1" t="str">
        <f>IF(amazon[[#This Row],[Discounted_Price]]&lt;200, "₹200", IF(amazon[[#This Row],[Discounted_Price]]&lt;= 500, "₹200–₹500", "&gt;₹500"))</f>
        <v>&gt;₹500</v>
      </c>
      <c r="U1222" s="3">
        <f>amazon[[#This Row],[Rating]]*amazon[[#This Row],[Rating_Count]]</f>
        <v>50127</v>
      </c>
      <c r="V122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22">
        <f>IF(amazon[[#This Row],[Rating_Count]]&lt;1000,1, 0)</f>
        <v>0</v>
      </c>
      <c r="X1222" s="3">
        <f>VALUE(amazon[[#This Row],[Rating]]*amazon[[#This Row],[Rating_Count]])</f>
        <v>50127</v>
      </c>
    </row>
    <row r="1223" spans="1:24" x14ac:dyDescent="0.2">
      <c r="A1223" t="s">
        <v>10090</v>
      </c>
      <c r="B1223" t="s">
        <v>11837</v>
      </c>
      <c r="C1223" t="s">
        <v>11250</v>
      </c>
      <c r="D1223" s="2">
        <v>640</v>
      </c>
      <c r="E1223" s="2">
        <v>1020</v>
      </c>
      <c r="F1223" s="2">
        <v>0.37</v>
      </c>
      <c r="G1223" s="2">
        <v>4.0999999999999996</v>
      </c>
      <c r="H1223" s="3">
        <v>5059</v>
      </c>
      <c r="I1223" t="s">
        <v>10091</v>
      </c>
      <c r="J1223" t="s">
        <v>10092</v>
      </c>
      <c r="K1223" t="s">
        <v>10093</v>
      </c>
      <c r="L1223" t="s">
        <v>10094</v>
      </c>
      <c r="M1223" t="s">
        <v>10095</v>
      </c>
      <c r="N1223" t="s">
        <v>10096</v>
      </c>
      <c r="O1223" t="s">
        <v>10097</v>
      </c>
      <c r="P1223" t="s">
        <v>10098</v>
      </c>
      <c r="Q1223" t="str">
        <f>IF(amazon[[#This Row],[Discount_Percentage]] &gt;= 50, "Yes", "No")</f>
        <v>No</v>
      </c>
      <c r="R1223" s="3">
        <f>amazon[[#This Row],[Actual_Price]]*amazon[[#This Row],[Rating_Count]]</f>
        <v>5160180</v>
      </c>
      <c r="S1223" s="7">
        <f>IF(amazon[[#This Row],[Discount_Percentage]]&gt;=0.5, 1,0)</f>
        <v>0</v>
      </c>
      <c r="T1223" s="1" t="str">
        <f>IF(amazon[[#This Row],[Discounted_Price]]&lt;200, "₹200", IF(amazon[[#This Row],[Discounted_Price]]&lt;= 500, "₹200–₹500", "&gt;₹500"))</f>
        <v>&gt;₹500</v>
      </c>
      <c r="U1223" s="3">
        <f>amazon[[#This Row],[Rating]]*amazon[[#This Row],[Rating_Count]]</f>
        <v>20741.899999999998</v>
      </c>
      <c r="V122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23">
        <f>IF(amazon[[#This Row],[Rating_Count]]&lt;1000,1, 0)</f>
        <v>0</v>
      </c>
      <c r="X1223" s="3">
        <f>VALUE(amazon[[#This Row],[Rating]]*amazon[[#This Row],[Rating_Count]])</f>
        <v>20741.899999999998</v>
      </c>
    </row>
    <row r="1224" spans="1:24" x14ac:dyDescent="0.2">
      <c r="A1224" t="s">
        <v>10099</v>
      </c>
      <c r="B1224" t="s">
        <v>11995</v>
      </c>
      <c r="C1224" t="s">
        <v>11250</v>
      </c>
      <c r="D1224" s="2">
        <v>979</v>
      </c>
      <c r="E1224" s="2">
        <v>1999</v>
      </c>
      <c r="F1224" s="2">
        <v>0.51</v>
      </c>
      <c r="G1224" s="2">
        <v>3.9</v>
      </c>
      <c r="H1224" s="3">
        <v>157</v>
      </c>
      <c r="I1224" t="s">
        <v>10100</v>
      </c>
      <c r="J1224" t="s">
        <v>10101</v>
      </c>
      <c r="K1224" t="s">
        <v>10102</v>
      </c>
      <c r="L1224" t="s">
        <v>10103</v>
      </c>
      <c r="M1224" t="s">
        <v>10104</v>
      </c>
      <c r="N1224" t="s">
        <v>10105</v>
      </c>
      <c r="O1224" t="s">
        <v>10106</v>
      </c>
      <c r="P1224" t="s">
        <v>10107</v>
      </c>
      <c r="Q1224" t="str">
        <f>IF(amazon[[#This Row],[Discount_Percentage]] &gt;= 50, "Yes", "No")</f>
        <v>No</v>
      </c>
      <c r="R1224" s="3">
        <f>amazon[[#This Row],[Actual_Price]]*amazon[[#This Row],[Rating_Count]]</f>
        <v>313843</v>
      </c>
      <c r="S1224" s="7">
        <f>IF(amazon[[#This Row],[Discount_Percentage]]&gt;=0.5, 1,0)</f>
        <v>1</v>
      </c>
      <c r="T1224" s="1" t="str">
        <f>IF(amazon[[#This Row],[Discounted_Price]]&lt;200, "₹200", IF(amazon[[#This Row],[Discounted_Price]]&lt;= 500, "₹200–₹500", "&gt;₹500"))</f>
        <v>&gt;₹500</v>
      </c>
      <c r="U1224" s="3">
        <f>amazon[[#This Row],[Rating]]*amazon[[#This Row],[Rating_Count]]</f>
        <v>612.29999999999995</v>
      </c>
      <c r="V122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24">
        <f>IF(amazon[[#This Row],[Rating_Count]]&lt;1000,1, 0)</f>
        <v>1</v>
      </c>
      <c r="X1224" s="3">
        <f>VALUE(amazon[[#This Row],[Rating]]*amazon[[#This Row],[Rating_Count]])</f>
        <v>612.29999999999995</v>
      </c>
    </row>
    <row r="1225" spans="1:24" x14ac:dyDescent="0.2">
      <c r="A1225" t="s">
        <v>10108</v>
      </c>
      <c r="B1225" t="s">
        <v>11789</v>
      </c>
      <c r="C1225" t="s">
        <v>11250</v>
      </c>
      <c r="D1225" s="2">
        <v>5365</v>
      </c>
      <c r="E1225" s="2">
        <v>7445</v>
      </c>
      <c r="F1225" s="2">
        <v>0.28000000000000003</v>
      </c>
      <c r="G1225" s="2">
        <v>3.9</v>
      </c>
      <c r="H1225" s="3">
        <v>3584</v>
      </c>
      <c r="I1225" t="s">
        <v>10109</v>
      </c>
      <c r="J1225" t="s">
        <v>10110</v>
      </c>
      <c r="K1225" t="s">
        <v>10111</v>
      </c>
      <c r="L1225" t="s">
        <v>10112</v>
      </c>
      <c r="M1225" t="s">
        <v>10113</v>
      </c>
      <c r="N1225" t="s">
        <v>10114</v>
      </c>
      <c r="O1225" t="s">
        <v>10115</v>
      </c>
      <c r="P1225" t="s">
        <v>10116</v>
      </c>
      <c r="Q1225" t="str">
        <f>IF(amazon[[#This Row],[Discount_Percentage]] &gt;= 50, "Yes", "No")</f>
        <v>No</v>
      </c>
      <c r="R1225" s="3">
        <f>amazon[[#This Row],[Actual_Price]]*amazon[[#This Row],[Rating_Count]]</f>
        <v>26682880</v>
      </c>
      <c r="S1225" s="7">
        <f>IF(amazon[[#This Row],[Discount_Percentage]]&gt;=0.5, 1,0)</f>
        <v>0</v>
      </c>
      <c r="T1225" s="1" t="str">
        <f>IF(amazon[[#This Row],[Discounted_Price]]&lt;200, "₹200", IF(amazon[[#This Row],[Discounted_Price]]&lt;= 500, "₹200–₹500", "&gt;₹500"))</f>
        <v>&gt;₹500</v>
      </c>
      <c r="U1225" s="3">
        <f>amazon[[#This Row],[Rating]]*amazon[[#This Row],[Rating_Count]]</f>
        <v>13977.6</v>
      </c>
      <c r="V122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25">
        <f>IF(amazon[[#This Row],[Rating_Count]]&lt;1000,1, 0)</f>
        <v>0</v>
      </c>
      <c r="X1225" s="3">
        <f>VALUE(amazon[[#This Row],[Rating]]*amazon[[#This Row],[Rating_Count]])</f>
        <v>13977.6</v>
      </c>
    </row>
    <row r="1226" spans="1:24" x14ac:dyDescent="0.2">
      <c r="A1226" t="s">
        <v>10117</v>
      </c>
      <c r="B1226" t="s">
        <v>11996</v>
      </c>
      <c r="C1226" t="s">
        <v>11250</v>
      </c>
      <c r="D1226" s="2">
        <v>3199</v>
      </c>
      <c r="E1226" s="2">
        <v>3500</v>
      </c>
      <c r="F1226" s="2">
        <v>0.09</v>
      </c>
      <c r="G1226" s="2">
        <v>4.2</v>
      </c>
      <c r="H1226" s="3">
        <v>1899</v>
      </c>
      <c r="I1226" t="s">
        <v>10118</v>
      </c>
      <c r="J1226" t="s">
        <v>10119</v>
      </c>
      <c r="K1226" t="s">
        <v>10120</v>
      </c>
      <c r="L1226" t="s">
        <v>10121</v>
      </c>
      <c r="M1226" t="s">
        <v>10122</v>
      </c>
      <c r="N1226" t="s">
        <v>10123</v>
      </c>
      <c r="O1226" t="s">
        <v>10124</v>
      </c>
      <c r="P1226" t="s">
        <v>10125</v>
      </c>
      <c r="Q1226" t="str">
        <f>IF(amazon[[#This Row],[Discount_Percentage]] &gt;= 50, "Yes", "No")</f>
        <v>No</v>
      </c>
      <c r="R1226" s="3">
        <f>amazon[[#This Row],[Actual_Price]]*amazon[[#This Row],[Rating_Count]]</f>
        <v>6646500</v>
      </c>
      <c r="S1226" s="7">
        <f>IF(amazon[[#This Row],[Discount_Percentage]]&gt;=0.5, 1,0)</f>
        <v>0</v>
      </c>
      <c r="T1226" s="1" t="str">
        <f>IF(amazon[[#This Row],[Discounted_Price]]&lt;200, "₹200", IF(amazon[[#This Row],[Discounted_Price]]&lt;= 500, "₹200–₹500", "&gt;₹500"))</f>
        <v>&gt;₹500</v>
      </c>
      <c r="U1226" s="3">
        <f>amazon[[#This Row],[Rating]]*amazon[[#This Row],[Rating_Count]]</f>
        <v>7975.8</v>
      </c>
      <c r="V122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26">
        <f>IF(amazon[[#This Row],[Rating_Count]]&lt;1000,1, 0)</f>
        <v>0</v>
      </c>
      <c r="X1226" s="3">
        <f>VALUE(amazon[[#This Row],[Rating]]*amazon[[#This Row],[Rating_Count]])</f>
        <v>7975.8</v>
      </c>
    </row>
    <row r="1227" spans="1:24" x14ac:dyDescent="0.2">
      <c r="A1227" t="s">
        <v>10126</v>
      </c>
      <c r="B1227" t="s">
        <v>11938</v>
      </c>
      <c r="C1227" t="s">
        <v>11250</v>
      </c>
      <c r="D1227" s="2">
        <v>979</v>
      </c>
      <c r="E1227" s="2">
        <v>1395</v>
      </c>
      <c r="F1227" s="2">
        <v>0.3</v>
      </c>
      <c r="G1227" s="2">
        <v>4.2</v>
      </c>
      <c r="H1227" s="3">
        <v>15252</v>
      </c>
      <c r="I1227" t="s">
        <v>10127</v>
      </c>
      <c r="J1227" t="s">
        <v>10128</v>
      </c>
      <c r="K1227" t="s">
        <v>10129</v>
      </c>
      <c r="L1227" t="s">
        <v>10130</v>
      </c>
      <c r="M1227" t="s">
        <v>10131</v>
      </c>
      <c r="N1227" t="s">
        <v>10132</v>
      </c>
      <c r="O1227" t="s">
        <v>10133</v>
      </c>
      <c r="P1227" t="s">
        <v>10134</v>
      </c>
      <c r="Q1227" t="str">
        <f>IF(amazon[[#This Row],[Discount_Percentage]] &gt;= 50, "Yes", "No")</f>
        <v>No</v>
      </c>
      <c r="R1227" s="3">
        <f>amazon[[#This Row],[Actual_Price]]*amazon[[#This Row],[Rating_Count]]</f>
        <v>21276540</v>
      </c>
      <c r="S1227" s="7">
        <f>IF(amazon[[#This Row],[Discount_Percentage]]&gt;=0.5, 1,0)</f>
        <v>0</v>
      </c>
      <c r="T1227" s="1" t="str">
        <f>IF(amazon[[#This Row],[Discounted_Price]]&lt;200, "₹200", IF(amazon[[#This Row],[Discounted_Price]]&lt;= 500, "₹200–₹500", "&gt;₹500"))</f>
        <v>&gt;₹500</v>
      </c>
      <c r="U1227" s="3">
        <f>amazon[[#This Row],[Rating]]*amazon[[#This Row],[Rating_Count]]</f>
        <v>64058.400000000001</v>
      </c>
      <c r="V122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27">
        <f>IF(amazon[[#This Row],[Rating_Count]]&lt;1000,1, 0)</f>
        <v>0</v>
      </c>
      <c r="X1227" s="3">
        <f>VALUE(amazon[[#This Row],[Rating]]*amazon[[#This Row],[Rating_Count]])</f>
        <v>64058.400000000001</v>
      </c>
    </row>
    <row r="1228" spans="1:24" x14ac:dyDescent="0.2">
      <c r="A1228" t="s">
        <v>10135</v>
      </c>
      <c r="B1228" t="s">
        <v>11997</v>
      </c>
      <c r="C1228" t="s">
        <v>11250</v>
      </c>
      <c r="D1228" s="2">
        <v>929</v>
      </c>
      <c r="E1228" s="2">
        <v>2199</v>
      </c>
      <c r="F1228" s="2">
        <v>0.57999999999999996</v>
      </c>
      <c r="G1228" s="2">
        <v>3.7</v>
      </c>
      <c r="H1228" s="3">
        <v>4</v>
      </c>
      <c r="I1228" t="s">
        <v>10136</v>
      </c>
      <c r="J1228" t="s">
        <v>10137</v>
      </c>
      <c r="K1228" t="s">
        <v>10138</v>
      </c>
      <c r="L1228" t="s">
        <v>10139</v>
      </c>
      <c r="M1228" t="s">
        <v>10140</v>
      </c>
      <c r="N1228" t="s">
        <v>10141</v>
      </c>
      <c r="O1228" t="s">
        <v>10142</v>
      </c>
      <c r="P1228" t="s">
        <v>10143</v>
      </c>
      <c r="Q1228" t="str">
        <f>IF(amazon[[#This Row],[Discount_Percentage]] &gt;= 50, "Yes", "No")</f>
        <v>No</v>
      </c>
      <c r="R1228" s="3">
        <f>amazon[[#This Row],[Actual_Price]]*amazon[[#This Row],[Rating_Count]]</f>
        <v>8796</v>
      </c>
      <c r="S1228" s="7">
        <f>IF(amazon[[#This Row],[Discount_Percentage]]&gt;=0.5, 1,0)</f>
        <v>1</v>
      </c>
      <c r="T1228" s="1" t="str">
        <f>IF(amazon[[#This Row],[Discounted_Price]]&lt;200, "₹200", IF(amazon[[#This Row],[Discounted_Price]]&lt;= 500, "₹200–₹500", "&gt;₹500"))</f>
        <v>&gt;₹500</v>
      </c>
      <c r="U1228" s="3">
        <f>amazon[[#This Row],[Rating]]*amazon[[#This Row],[Rating_Count]]</f>
        <v>14.8</v>
      </c>
      <c r="V122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28">
        <f>IF(amazon[[#This Row],[Rating_Count]]&lt;1000,1, 0)</f>
        <v>1</v>
      </c>
      <c r="X1228" s="3">
        <f>VALUE(amazon[[#This Row],[Rating]]*amazon[[#This Row],[Rating_Count]])</f>
        <v>14.8</v>
      </c>
    </row>
    <row r="1229" spans="1:24" x14ac:dyDescent="0.2">
      <c r="A1229" t="s">
        <v>10144</v>
      </c>
      <c r="B1229" t="s">
        <v>11776</v>
      </c>
      <c r="C1229" t="s">
        <v>11250</v>
      </c>
      <c r="D1229" s="2">
        <v>3710</v>
      </c>
      <c r="E1229" s="2">
        <v>4330</v>
      </c>
      <c r="F1229" s="2">
        <v>0.14000000000000001</v>
      </c>
      <c r="G1229" s="2">
        <v>3.7</v>
      </c>
      <c r="H1229" s="3">
        <v>1662</v>
      </c>
      <c r="I1229" t="s">
        <v>10145</v>
      </c>
      <c r="J1229" t="s">
        <v>10146</v>
      </c>
      <c r="K1229" t="s">
        <v>10147</v>
      </c>
      <c r="L1229" t="s">
        <v>10148</v>
      </c>
      <c r="M1229" t="s">
        <v>10149</v>
      </c>
      <c r="N1229" t="s">
        <v>10150</v>
      </c>
      <c r="O1229" t="s">
        <v>10151</v>
      </c>
      <c r="P1229" t="s">
        <v>10152</v>
      </c>
      <c r="Q1229" t="str">
        <f>IF(amazon[[#This Row],[Discount_Percentage]] &gt;= 50, "Yes", "No")</f>
        <v>No</v>
      </c>
      <c r="R1229" s="3">
        <f>amazon[[#This Row],[Actual_Price]]*amazon[[#This Row],[Rating_Count]]</f>
        <v>7196460</v>
      </c>
      <c r="S1229" s="7">
        <f>IF(amazon[[#This Row],[Discount_Percentage]]&gt;=0.5, 1,0)</f>
        <v>0</v>
      </c>
      <c r="T1229" s="1" t="str">
        <f>IF(amazon[[#This Row],[Discounted_Price]]&lt;200, "₹200", IF(amazon[[#This Row],[Discounted_Price]]&lt;= 500, "₹200–₹500", "&gt;₹500"))</f>
        <v>&gt;₹500</v>
      </c>
      <c r="U1229" s="3">
        <f>amazon[[#This Row],[Rating]]*amazon[[#This Row],[Rating_Count]]</f>
        <v>6149.4000000000005</v>
      </c>
      <c r="V122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29">
        <f>IF(amazon[[#This Row],[Rating_Count]]&lt;1000,1, 0)</f>
        <v>0</v>
      </c>
      <c r="X1229" s="3">
        <f>VALUE(amazon[[#This Row],[Rating]]*amazon[[#This Row],[Rating_Count]])</f>
        <v>6149.4000000000005</v>
      </c>
    </row>
    <row r="1230" spans="1:24" x14ac:dyDescent="0.2">
      <c r="A1230" t="s">
        <v>10153</v>
      </c>
      <c r="B1230" t="s">
        <v>11998</v>
      </c>
      <c r="C1230" t="s">
        <v>11250</v>
      </c>
      <c r="D1230" s="2">
        <v>2033</v>
      </c>
      <c r="E1230" s="2">
        <v>4295</v>
      </c>
      <c r="F1230" s="2">
        <v>0.53</v>
      </c>
      <c r="G1230" s="2">
        <v>3.4</v>
      </c>
      <c r="H1230" s="3">
        <v>422</v>
      </c>
      <c r="I1230" t="s">
        <v>10154</v>
      </c>
      <c r="J1230" t="s">
        <v>10155</v>
      </c>
      <c r="K1230" t="s">
        <v>10156</v>
      </c>
      <c r="L1230" t="s">
        <v>10157</v>
      </c>
      <c r="M1230" t="s">
        <v>10158</v>
      </c>
      <c r="N1230" t="s">
        <v>10159</v>
      </c>
      <c r="O1230" t="s">
        <v>10160</v>
      </c>
      <c r="P1230" t="s">
        <v>10161</v>
      </c>
      <c r="Q1230" t="str">
        <f>IF(amazon[[#This Row],[Discount_Percentage]] &gt;= 50, "Yes", "No")</f>
        <v>No</v>
      </c>
      <c r="R1230" s="3">
        <f>amazon[[#This Row],[Actual_Price]]*amazon[[#This Row],[Rating_Count]]</f>
        <v>1812490</v>
      </c>
      <c r="S1230" s="7">
        <f>IF(amazon[[#This Row],[Discount_Percentage]]&gt;=0.5, 1,0)</f>
        <v>1</v>
      </c>
      <c r="T1230" s="1" t="str">
        <f>IF(amazon[[#This Row],[Discounted_Price]]&lt;200, "₹200", IF(amazon[[#This Row],[Discounted_Price]]&lt;= 500, "₹200–₹500", "&gt;₹500"))</f>
        <v>&gt;₹500</v>
      </c>
      <c r="U1230" s="3">
        <f>amazon[[#This Row],[Rating]]*amazon[[#This Row],[Rating_Count]]</f>
        <v>1434.8</v>
      </c>
      <c r="V123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30">
        <f>IF(amazon[[#This Row],[Rating_Count]]&lt;1000,1, 0)</f>
        <v>1</v>
      </c>
      <c r="X1230" s="3">
        <f>VALUE(amazon[[#This Row],[Rating]]*amazon[[#This Row],[Rating_Count]])</f>
        <v>1434.8</v>
      </c>
    </row>
    <row r="1231" spans="1:24" x14ac:dyDescent="0.2">
      <c r="A1231" t="s">
        <v>10162</v>
      </c>
      <c r="B1231" t="s">
        <v>11999</v>
      </c>
      <c r="C1231" t="s">
        <v>11250</v>
      </c>
      <c r="D1231" s="2">
        <v>9495</v>
      </c>
      <c r="E1231" s="2">
        <v>18990</v>
      </c>
      <c r="F1231" s="2">
        <v>0.5</v>
      </c>
      <c r="G1231" s="2">
        <v>4.2</v>
      </c>
      <c r="H1231" s="3">
        <v>79</v>
      </c>
      <c r="I1231" t="s">
        <v>10163</v>
      </c>
      <c r="J1231" t="s">
        <v>10164</v>
      </c>
      <c r="K1231" t="s">
        <v>10165</v>
      </c>
      <c r="L1231" t="s">
        <v>10166</v>
      </c>
      <c r="M1231" t="s">
        <v>10167</v>
      </c>
      <c r="N1231" t="s">
        <v>10168</v>
      </c>
      <c r="O1231" t="s">
        <v>10169</v>
      </c>
      <c r="P1231" t="s">
        <v>10170</v>
      </c>
      <c r="Q1231" t="str">
        <f>IF(amazon[[#This Row],[Discount_Percentage]] &gt;= 50, "Yes", "No")</f>
        <v>No</v>
      </c>
      <c r="R1231" s="3">
        <f>amazon[[#This Row],[Actual_Price]]*amazon[[#This Row],[Rating_Count]]</f>
        <v>1500210</v>
      </c>
      <c r="S1231" s="7">
        <f>IF(amazon[[#This Row],[Discount_Percentage]]&gt;=0.5, 1,0)</f>
        <v>1</v>
      </c>
      <c r="T1231" s="1" t="str">
        <f>IF(amazon[[#This Row],[Discounted_Price]]&lt;200, "₹200", IF(amazon[[#This Row],[Discounted_Price]]&lt;= 500, "₹200–₹500", "&gt;₹500"))</f>
        <v>&gt;₹500</v>
      </c>
      <c r="U1231" s="3">
        <f>amazon[[#This Row],[Rating]]*amazon[[#This Row],[Rating_Count]]</f>
        <v>331.8</v>
      </c>
      <c r="V123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31">
        <f>IF(amazon[[#This Row],[Rating_Count]]&lt;1000,1, 0)</f>
        <v>1</v>
      </c>
      <c r="X1231" s="3">
        <f>VALUE(amazon[[#This Row],[Rating]]*amazon[[#This Row],[Rating_Count]])</f>
        <v>331.8</v>
      </c>
    </row>
    <row r="1232" spans="1:24" x14ac:dyDescent="0.2">
      <c r="A1232" t="s">
        <v>10171</v>
      </c>
      <c r="B1232" t="s">
        <v>11899</v>
      </c>
      <c r="C1232" t="s">
        <v>11250</v>
      </c>
      <c r="D1232" s="2">
        <v>7799</v>
      </c>
      <c r="E1232" s="2">
        <v>12500</v>
      </c>
      <c r="F1232" s="2">
        <v>0.38</v>
      </c>
      <c r="G1232" s="2">
        <v>4</v>
      </c>
      <c r="H1232" s="3">
        <v>5160</v>
      </c>
      <c r="I1232" t="s">
        <v>10172</v>
      </c>
      <c r="J1232" t="s">
        <v>10173</v>
      </c>
      <c r="K1232" t="s">
        <v>10174</v>
      </c>
      <c r="L1232" t="s">
        <v>10175</v>
      </c>
      <c r="M1232" t="s">
        <v>10176</v>
      </c>
      <c r="N1232" t="s">
        <v>10177</v>
      </c>
      <c r="O1232" t="s">
        <v>10178</v>
      </c>
      <c r="P1232" t="s">
        <v>10179</v>
      </c>
      <c r="Q1232" t="str">
        <f>IF(amazon[[#This Row],[Discount_Percentage]] &gt;= 50, "Yes", "No")</f>
        <v>No</v>
      </c>
      <c r="R1232" s="3">
        <f>amazon[[#This Row],[Actual_Price]]*amazon[[#This Row],[Rating_Count]]</f>
        <v>64500000</v>
      </c>
      <c r="S1232" s="7">
        <f>IF(amazon[[#This Row],[Discount_Percentage]]&gt;=0.5, 1,0)</f>
        <v>0</v>
      </c>
      <c r="T1232" s="1" t="str">
        <f>IF(amazon[[#This Row],[Discounted_Price]]&lt;200, "₹200", IF(amazon[[#This Row],[Discounted_Price]]&lt;= 500, "₹200–₹500", "&gt;₹500"))</f>
        <v>&gt;₹500</v>
      </c>
      <c r="U1232" s="3">
        <f>amazon[[#This Row],[Rating]]*amazon[[#This Row],[Rating_Count]]</f>
        <v>20640</v>
      </c>
      <c r="V123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32">
        <f>IF(amazon[[#This Row],[Rating_Count]]&lt;1000,1, 0)</f>
        <v>0</v>
      </c>
      <c r="X1232" s="3">
        <f>VALUE(amazon[[#This Row],[Rating]]*amazon[[#This Row],[Rating_Count]])</f>
        <v>20640</v>
      </c>
    </row>
    <row r="1233" spans="1:24" x14ac:dyDescent="0.2">
      <c r="A1233" t="s">
        <v>10180</v>
      </c>
      <c r="B1233" t="s">
        <v>12000</v>
      </c>
      <c r="C1233" t="s">
        <v>11250</v>
      </c>
      <c r="D1233" s="2">
        <v>949</v>
      </c>
      <c r="E1233" s="2">
        <v>2385</v>
      </c>
      <c r="F1233" s="2">
        <v>0.6</v>
      </c>
      <c r="G1233" s="2">
        <v>4.0999999999999996</v>
      </c>
      <c r="H1233" s="3">
        <v>2311</v>
      </c>
      <c r="I1233" t="s">
        <v>10181</v>
      </c>
      <c r="J1233" t="s">
        <v>10182</v>
      </c>
      <c r="K1233" t="s">
        <v>10183</v>
      </c>
      <c r="L1233" t="s">
        <v>10184</v>
      </c>
      <c r="M1233" t="s">
        <v>10185</v>
      </c>
      <c r="N1233" t="s">
        <v>10186</v>
      </c>
      <c r="O1233" t="s">
        <v>10187</v>
      </c>
      <c r="P1233" t="s">
        <v>10188</v>
      </c>
      <c r="Q1233" t="str">
        <f>IF(amazon[[#This Row],[Discount_Percentage]] &gt;= 50, "Yes", "No")</f>
        <v>No</v>
      </c>
      <c r="R1233" s="3">
        <f>amazon[[#This Row],[Actual_Price]]*amazon[[#This Row],[Rating_Count]]</f>
        <v>5511735</v>
      </c>
      <c r="S1233" s="7">
        <f>IF(amazon[[#This Row],[Discount_Percentage]]&gt;=0.5, 1,0)</f>
        <v>1</v>
      </c>
      <c r="T1233" s="1" t="str">
        <f>IF(amazon[[#This Row],[Discounted_Price]]&lt;200, "₹200", IF(amazon[[#This Row],[Discounted_Price]]&lt;= 500, "₹200–₹500", "&gt;₹500"))</f>
        <v>&gt;₹500</v>
      </c>
      <c r="U1233" s="3">
        <f>amazon[[#This Row],[Rating]]*amazon[[#This Row],[Rating_Count]]</f>
        <v>9475.0999999999985</v>
      </c>
      <c r="V123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33">
        <f>IF(amazon[[#This Row],[Rating_Count]]&lt;1000,1, 0)</f>
        <v>0</v>
      </c>
      <c r="X1233" s="3">
        <f>VALUE(amazon[[#This Row],[Rating]]*amazon[[#This Row],[Rating_Count]])</f>
        <v>9475.0999999999985</v>
      </c>
    </row>
    <row r="1234" spans="1:24" x14ac:dyDescent="0.2">
      <c r="A1234" t="s">
        <v>10189</v>
      </c>
      <c r="B1234" t="s">
        <v>11809</v>
      </c>
      <c r="C1234" t="s">
        <v>11250</v>
      </c>
      <c r="D1234" s="2">
        <v>2790</v>
      </c>
      <c r="E1234" s="2">
        <v>4890</v>
      </c>
      <c r="F1234" s="2">
        <v>0.43</v>
      </c>
      <c r="G1234" s="2">
        <v>3.9</v>
      </c>
      <c r="H1234" s="3">
        <v>588</v>
      </c>
      <c r="I1234" t="s">
        <v>10190</v>
      </c>
      <c r="J1234" t="s">
        <v>10191</v>
      </c>
      <c r="K1234" t="s">
        <v>10192</v>
      </c>
      <c r="L1234" t="s">
        <v>10193</v>
      </c>
      <c r="M1234" t="s">
        <v>10194</v>
      </c>
      <c r="N1234" t="s">
        <v>10195</v>
      </c>
      <c r="O1234" t="s">
        <v>10196</v>
      </c>
      <c r="P1234" t="s">
        <v>10197</v>
      </c>
      <c r="Q1234" t="str">
        <f>IF(amazon[[#This Row],[Discount_Percentage]] &gt;= 50, "Yes", "No")</f>
        <v>No</v>
      </c>
      <c r="R1234" s="3">
        <f>amazon[[#This Row],[Actual_Price]]*amazon[[#This Row],[Rating_Count]]</f>
        <v>2875320</v>
      </c>
      <c r="S1234" s="7">
        <f>IF(amazon[[#This Row],[Discount_Percentage]]&gt;=0.5, 1,0)</f>
        <v>0</v>
      </c>
      <c r="T1234" s="1" t="str">
        <f>IF(amazon[[#This Row],[Discounted_Price]]&lt;200, "₹200", IF(amazon[[#This Row],[Discounted_Price]]&lt;= 500, "₹200–₹500", "&gt;₹500"))</f>
        <v>&gt;₹500</v>
      </c>
      <c r="U1234" s="3">
        <f>amazon[[#This Row],[Rating]]*amazon[[#This Row],[Rating_Count]]</f>
        <v>2293.1999999999998</v>
      </c>
      <c r="V123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34">
        <f>IF(amazon[[#This Row],[Rating_Count]]&lt;1000,1, 0)</f>
        <v>1</v>
      </c>
      <c r="X1234" s="3">
        <f>VALUE(amazon[[#This Row],[Rating]]*amazon[[#This Row],[Rating_Count]])</f>
        <v>2293.1999999999998</v>
      </c>
    </row>
    <row r="1235" spans="1:24" x14ac:dyDescent="0.2">
      <c r="A1235" t="s">
        <v>10198</v>
      </c>
      <c r="B1235" t="s">
        <v>12001</v>
      </c>
      <c r="C1235" t="s">
        <v>11250</v>
      </c>
      <c r="D1235" s="2">
        <v>645</v>
      </c>
      <c r="E1235" s="2">
        <v>1100</v>
      </c>
      <c r="F1235" s="2">
        <v>0.41</v>
      </c>
      <c r="G1235" s="2">
        <v>4</v>
      </c>
      <c r="H1235" s="3">
        <v>3271</v>
      </c>
      <c r="I1235" t="s">
        <v>10199</v>
      </c>
      <c r="J1235" t="s">
        <v>10200</v>
      </c>
      <c r="K1235" t="s">
        <v>10201</v>
      </c>
      <c r="L1235" t="s">
        <v>10202</v>
      </c>
      <c r="M1235" t="s">
        <v>10203</v>
      </c>
      <c r="N1235" t="s">
        <v>10204</v>
      </c>
      <c r="O1235" t="s">
        <v>10205</v>
      </c>
      <c r="P1235" t="s">
        <v>10206</v>
      </c>
      <c r="Q1235" t="str">
        <f>IF(amazon[[#This Row],[Discount_Percentage]] &gt;= 50, "Yes", "No")</f>
        <v>No</v>
      </c>
      <c r="R1235" s="3">
        <f>amazon[[#This Row],[Actual_Price]]*amazon[[#This Row],[Rating_Count]]</f>
        <v>3598100</v>
      </c>
      <c r="S1235" s="7">
        <f>IF(amazon[[#This Row],[Discount_Percentage]]&gt;=0.5, 1,0)</f>
        <v>0</v>
      </c>
      <c r="T1235" s="1" t="str">
        <f>IF(amazon[[#This Row],[Discounted_Price]]&lt;200, "₹200", IF(amazon[[#This Row],[Discounted_Price]]&lt;= 500, "₹200–₹500", "&gt;₹500"))</f>
        <v>&gt;₹500</v>
      </c>
      <c r="U1235" s="3">
        <f>amazon[[#This Row],[Rating]]*amazon[[#This Row],[Rating_Count]]</f>
        <v>13084</v>
      </c>
      <c r="V123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35">
        <f>IF(amazon[[#This Row],[Rating_Count]]&lt;1000,1, 0)</f>
        <v>0</v>
      </c>
      <c r="X1235" s="3">
        <f>VALUE(amazon[[#This Row],[Rating]]*amazon[[#This Row],[Rating_Count]])</f>
        <v>13084</v>
      </c>
    </row>
    <row r="1236" spans="1:24" x14ac:dyDescent="0.2">
      <c r="A1236" t="s">
        <v>10207</v>
      </c>
      <c r="B1236" t="s">
        <v>11806</v>
      </c>
      <c r="C1236" t="s">
        <v>11250</v>
      </c>
      <c r="D1236" s="2">
        <v>2237.81</v>
      </c>
      <c r="E1236" s="2">
        <v>3899</v>
      </c>
      <c r="F1236" s="2">
        <v>0.43</v>
      </c>
      <c r="G1236" s="2">
        <v>3.9</v>
      </c>
      <c r="H1236" s="3">
        <v>11004</v>
      </c>
      <c r="I1236" t="s">
        <v>10208</v>
      </c>
      <c r="J1236" t="s">
        <v>10209</v>
      </c>
      <c r="K1236" t="s">
        <v>10210</v>
      </c>
      <c r="L1236" t="s">
        <v>10211</v>
      </c>
      <c r="M1236" t="s">
        <v>10212</v>
      </c>
      <c r="N1236" t="s">
        <v>10213</v>
      </c>
      <c r="O1236" t="s">
        <v>10214</v>
      </c>
      <c r="P1236" t="s">
        <v>10215</v>
      </c>
      <c r="Q1236" t="str">
        <f>IF(amazon[[#This Row],[Discount_Percentage]] &gt;= 50, "Yes", "No")</f>
        <v>No</v>
      </c>
      <c r="R1236" s="3">
        <f>amazon[[#This Row],[Actual_Price]]*amazon[[#This Row],[Rating_Count]]</f>
        <v>42904596</v>
      </c>
      <c r="S1236" s="7">
        <f>IF(amazon[[#This Row],[Discount_Percentage]]&gt;=0.5, 1,0)</f>
        <v>0</v>
      </c>
      <c r="T1236" s="1" t="str">
        <f>IF(amazon[[#This Row],[Discounted_Price]]&lt;200, "₹200", IF(amazon[[#This Row],[Discounted_Price]]&lt;= 500, "₹200–₹500", "&gt;₹500"))</f>
        <v>&gt;₹500</v>
      </c>
      <c r="U1236" s="3">
        <f>amazon[[#This Row],[Rating]]*amazon[[#This Row],[Rating_Count]]</f>
        <v>42915.6</v>
      </c>
      <c r="V123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36">
        <f>IF(amazon[[#This Row],[Rating_Count]]&lt;1000,1, 0)</f>
        <v>0</v>
      </c>
      <c r="X1236" s="3">
        <f>VALUE(amazon[[#This Row],[Rating]]*amazon[[#This Row],[Rating_Count]])</f>
        <v>42915.6</v>
      </c>
    </row>
    <row r="1237" spans="1:24" x14ac:dyDescent="0.2">
      <c r="A1237" t="s">
        <v>10216</v>
      </c>
      <c r="B1237" t="s">
        <v>12002</v>
      </c>
      <c r="C1237" t="s">
        <v>11250</v>
      </c>
      <c r="D1237" s="2">
        <v>8699</v>
      </c>
      <c r="E1237" s="2">
        <v>16899</v>
      </c>
      <c r="F1237" s="2">
        <v>0.49</v>
      </c>
      <c r="G1237" s="2">
        <v>4.2</v>
      </c>
      <c r="H1237" s="3">
        <v>3195</v>
      </c>
      <c r="I1237" t="s">
        <v>10217</v>
      </c>
      <c r="J1237" t="s">
        <v>10218</v>
      </c>
      <c r="K1237" t="s">
        <v>10219</v>
      </c>
      <c r="L1237" t="s">
        <v>10220</v>
      </c>
      <c r="M1237" t="s">
        <v>10221</v>
      </c>
      <c r="N1237" t="s">
        <v>10222</v>
      </c>
      <c r="O1237" t="s">
        <v>10223</v>
      </c>
      <c r="P1237" t="s">
        <v>10224</v>
      </c>
      <c r="Q1237" t="str">
        <f>IF(amazon[[#This Row],[Discount_Percentage]] &gt;= 50, "Yes", "No")</f>
        <v>No</v>
      </c>
      <c r="R1237" s="3">
        <f>amazon[[#This Row],[Actual_Price]]*amazon[[#This Row],[Rating_Count]]</f>
        <v>53992305</v>
      </c>
      <c r="S1237" s="7">
        <f>IF(amazon[[#This Row],[Discount_Percentage]]&gt;=0.5, 1,0)</f>
        <v>0</v>
      </c>
      <c r="T1237" s="1" t="str">
        <f>IF(amazon[[#This Row],[Discounted_Price]]&lt;200, "₹200", IF(amazon[[#This Row],[Discounted_Price]]&lt;= 500, "₹200–₹500", "&gt;₹500"))</f>
        <v>&gt;₹500</v>
      </c>
      <c r="U1237" s="3">
        <f>amazon[[#This Row],[Rating]]*amazon[[#This Row],[Rating_Count]]</f>
        <v>13419</v>
      </c>
      <c r="V123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37">
        <f>IF(amazon[[#This Row],[Rating_Count]]&lt;1000,1, 0)</f>
        <v>0</v>
      </c>
      <c r="X1237" s="3">
        <f>VALUE(amazon[[#This Row],[Rating]]*amazon[[#This Row],[Rating_Count]])</f>
        <v>13419</v>
      </c>
    </row>
    <row r="1238" spans="1:24" x14ac:dyDescent="0.2">
      <c r="A1238" t="s">
        <v>10225</v>
      </c>
      <c r="B1238" t="s">
        <v>12003</v>
      </c>
      <c r="C1238" t="s">
        <v>11250</v>
      </c>
      <c r="D1238" s="2">
        <v>42990</v>
      </c>
      <c r="E1238" s="2">
        <v>75990</v>
      </c>
      <c r="F1238" s="2">
        <v>0.43</v>
      </c>
      <c r="G1238" s="2">
        <v>4.3</v>
      </c>
      <c r="H1238" s="3">
        <v>3231</v>
      </c>
      <c r="I1238" t="s">
        <v>10226</v>
      </c>
      <c r="J1238" t="s">
        <v>10227</v>
      </c>
      <c r="K1238" t="s">
        <v>10228</v>
      </c>
      <c r="L1238" t="s">
        <v>10229</v>
      </c>
      <c r="M1238" t="s">
        <v>10230</v>
      </c>
      <c r="N1238" t="s">
        <v>10231</v>
      </c>
      <c r="O1238" t="s">
        <v>10232</v>
      </c>
      <c r="P1238" t="s">
        <v>10233</v>
      </c>
      <c r="Q1238" t="str">
        <f>IF(amazon[[#This Row],[Discount_Percentage]] &gt;= 50, "Yes", "No")</f>
        <v>No</v>
      </c>
      <c r="R1238" s="3">
        <f>amazon[[#This Row],[Actual_Price]]*amazon[[#This Row],[Rating_Count]]</f>
        <v>245523690</v>
      </c>
      <c r="S1238" s="7">
        <f>IF(amazon[[#This Row],[Discount_Percentage]]&gt;=0.5, 1,0)</f>
        <v>0</v>
      </c>
      <c r="T1238" s="1" t="str">
        <f>IF(amazon[[#This Row],[Discounted_Price]]&lt;200, "₹200", IF(amazon[[#This Row],[Discounted_Price]]&lt;= 500, "₹200–₹500", "&gt;₹500"))</f>
        <v>&gt;₹500</v>
      </c>
      <c r="U1238" s="3">
        <f>amazon[[#This Row],[Rating]]*amazon[[#This Row],[Rating_Count]]</f>
        <v>13893.3</v>
      </c>
      <c r="V123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38">
        <f>IF(amazon[[#This Row],[Rating_Count]]&lt;1000,1, 0)</f>
        <v>0</v>
      </c>
      <c r="X1238" s="3">
        <f>VALUE(amazon[[#This Row],[Rating]]*amazon[[#This Row],[Rating_Count]])</f>
        <v>13893.3</v>
      </c>
    </row>
    <row r="1239" spans="1:24" x14ac:dyDescent="0.2">
      <c r="A1239" t="s">
        <v>10234</v>
      </c>
      <c r="B1239" t="s">
        <v>11825</v>
      </c>
      <c r="C1239" t="s">
        <v>11250</v>
      </c>
      <c r="D1239" s="2">
        <v>825</v>
      </c>
      <c r="E1239" s="2">
        <v>825</v>
      </c>
      <c r="F1239" s="2">
        <v>0</v>
      </c>
      <c r="G1239" s="2">
        <v>4</v>
      </c>
      <c r="H1239" s="3">
        <v>3246</v>
      </c>
      <c r="I1239" t="s">
        <v>10235</v>
      </c>
      <c r="J1239" t="s">
        <v>10236</v>
      </c>
      <c r="K1239" t="s">
        <v>10237</v>
      </c>
      <c r="L1239" t="s">
        <v>10238</v>
      </c>
      <c r="M1239" t="s">
        <v>10239</v>
      </c>
      <c r="N1239" t="s">
        <v>10240</v>
      </c>
      <c r="O1239" t="s">
        <v>10241</v>
      </c>
      <c r="P1239" t="s">
        <v>10242</v>
      </c>
      <c r="Q1239" t="str">
        <f>IF(amazon[[#This Row],[Discount_Percentage]] &gt;= 50, "Yes", "No")</f>
        <v>No</v>
      </c>
      <c r="R1239" s="3">
        <f>amazon[[#This Row],[Actual_Price]]*amazon[[#This Row],[Rating_Count]]</f>
        <v>2677950</v>
      </c>
      <c r="S1239" s="7">
        <f>IF(amazon[[#This Row],[Discount_Percentage]]&gt;=0.5, 1,0)</f>
        <v>0</v>
      </c>
      <c r="T1239" s="1" t="str">
        <f>IF(amazon[[#This Row],[Discounted_Price]]&lt;200, "₹200", IF(amazon[[#This Row],[Discounted_Price]]&lt;= 500, "₹200–₹500", "&gt;₹500"))</f>
        <v>&gt;₹500</v>
      </c>
      <c r="U1239" s="3">
        <f>amazon[[#This Row],[Rating]]*amazon[[#This Row],[Rating_Count]]</f>
        <v>12984</v>
      </c>
      <c r="V123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39">
        <f>IF(amazon[[#This Row],[Rating_Count]]&lt;1000,1, 0)</f>
        <v>0</v>
      </c>
      <c r="X1239" s="3">
        <f>VALUE(amazon[[#This Row],[Rating]]*amazon[[#This Row],[Rating_Count]])</f>
        <v>12984</v>
      </c>
    </row>
    <row r="1240" spans="1:24" x14ac:dyDescent="0.2">
      <c r="A1240" t="s">
        <v>10243</v>
      </c>
      <c r="B1240" t="s">
        <v>12004</v>
      </c>
      <c r="C1240" t="s">
        <v>11250</v>
      </c>
      <c r="D1240" s="2">
        <v>161</v>
      </c>
      <c r="E1240" s="2">
        <v>300</v>
      </c>
      <c r="F1240" s="2">
        <v>0.46</v>
      </c>
      <c r="G1240" s="2">
        <v>2.6</v>
      </c>
      <c r="H1240" s="3">
        <v>24</v>
      </c>
      <c r="I1240" t="s">
        <v>10244</v>
      </c>
      <c r="J1240" t="s">
        <v>10245</v>
      </c>
      <c r="K1240" t="s">
        <v>10246</v>
      </c>
      <c r="L1240" t="s">
        <v>10247</v>
      </c>
      <c r="M1240" t="s">
        <v>10248</v>
      </c>
      <c r="N1240" t="s">
        <v>10249</v>
      </c>
      <c r="O1240" t="s">
        <v>10250</v>
      </c>
      <c r="P1240" t="s">
        <v>10251</v>
      </c>
      <c r="Q1240" t="str">
        <f>IF(amazon[[#This Row],[Discount_Percentage]] &gt;= 50, "Yes", "No")</f>
        <v>No</v>
      </c>
      <c r="R1240" s="3">
        <f>amazon[[#This Row],[Actual_Price]]*amazon[[#This Row],[Rating_Count]]</f>
        <v>7200</v>
      </c>
      <c r="S1240" s="7">
        <f>IF(amazon[[#This Row],[Discount_Percentage]]&gt;=0.5, 1,0)</f>
        <v>0</v>
      </c>
      <c r="T1240" s="1" t="str">
        <f>IF(amazon[[#This Row],[Discounted_Price]]&lt;200, "₹200", IF(amazon[[#This Row],[Discounted_Price]]&lt;= 500, "₹200–₹500", "&gt;₹500"))</f>
        <v>₹200</v>
      </c>
      <c r="U1240" s="3">
        <f>amazon[[#This Row],[Rating]]*amazon[[#This Row],[Rating_Count]]</f>
        <v>62.400000000000006</v>
      </c>
      <c r="V124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40">
        <f>IF(amazon[[#This Row],[Rating_Count]]&lt;1000,1, 0)</f>
        <v>1</v>
      </c>
      <c r="X1240" s="3">
        <f>VALUE(amazon[[#This Row],[Rating]]*amazon[[#This Row],[Rating_Count]])</f>
        <v>62.400000000000006</v>
      </c>
    </row>
    <row r="1241" spans="1:24" x14ac:dyDescent="0.2">
      <c r="A1241" t="s">
        <v>10252</v>
      </c>
      <c r="B1241" t="s">
        <v>12005</v>
      </c>
      <c r="C1241" t="s">
        <v>11250</v>
      </c>
      <c r="D1241" s="2">
        <v>697</v>
      </c>
      <c r="E1241" s="2">
        <v>1499</v>
      </c>
      <c r="F1241" s="2">
        <v>0.54</v>
      </c>
      <c r="G1241" s="2">
        <v>3.8</v>
      </c>
      <c r="H1241" s="3">
        <v>144</v>
      </c>
      <c r="I1241" t="s">
        <v>10253</v>
      </c>
      <c r="J1241" t="s">
        <v>10254</v>
      </c>
      <c r="K1241" t="s">
        <v>10255</v>
      </c>
      <c r="L1241" t="s">
        <v>10256</v>
      </c>
      <c r="M1241" t="s">
        <v>10257</v>
      </c>
      <c r="N1241" t="s">
        <v>10258</v>
      </c>
      <c r="O1241" t="s">
        <v>10259</v>
      </c>
      <c r="P1241" t="s">
        <v>10260</v>
      </c>
      <c r="Q1241" t="str">
        <f>IF(amazon[[#This Row],[Discount_Percentage]] &gt;= 50, "Yes", "No")</f>
        <v>No</v>
      </c>
      <c r="R1241" s="3">
        <f>amazon[[#This Row],[Actual_Price]]*amazon[[#This Row],[Rating_Count]]</f>
        <v>215856</v>
      </c>
      <c r="S1241" s="7">
        <f>IF(amazon[[#This Row],[Discount_Percentage]]&gt;=0.5, 1,0)</f>
        <v>1</v>
      </c>
      <c r="T1241" s="1" t="str">
        <f>IF(amazon[[#This Row],[Discounted_Price]]&lt;200, "₹200", IF(amazon[[#This Row],[Discounted_Price]]&lt;= 500, "₹200–₹500", "&gt;₹500"))</f>
        <v>&gt;₹500</v>
      </c>
      <c r="U1241" s="3">
        <f>amazon[[#This Row],[Rating]]*amazon[[#This Row],[Rating_Count]]</f>
        <v>547.19999999999993</v>
      </c>
      <c r="V124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41">
        <f>IF(amazon[[#This Row],[Rating_Count]]&lt;1000,1, 0)</f>
        <v>1</v>
      </c>
      <c r="X1241" s="3">
        <f>VALUE(amazon[[#This Row],[Rating]]*amazon[[#This Row],[Rating_Count]])</f>
        <v>547.19999999999993</v>
      </c>
    </row>
    <row r="1242" spans="1:24" x14ac:dyDescent="0.2">
      <c r="A1242" t="s">
        <v>10261</v>
      </c>
      <c r="B1242" t="s">
        <v>12006</v>
      </c>
      <c r="C1242" t="s">
        <v>11250</v>
      </c>
      <c r="D1242" s="2">
        <v>688</v>
      </c>
      <c r="E1242" s="2">
        <v>747</v>
      </c>
      <c r="F1242" s="2">
        <v>0.08</v>
      </c>
      <c r="G1242" s="2">
        <v>4.5</v>
      </c>
      <c r="H1242" s="3">
        <v>2280</v>
      </c>
      <c r="I1242" t="s">
        <v>10262</v>
      </c>
      <c r="J1242" t="s">
        <v>10263</v>
      </c>
      <c r="K1242" t="s">
        <v>10264</v>
      </c>
      <c r="L1242" t="s">
        <v>10265</v>
      </c>
      <c r="M1242" t="s">
        <v>10266</v>
      </c>
      <c r="N1242" t="s">
        <v>10267</v>
      </c>
      <c r="O1242" t="s">
        <v>10268</v>
      </c>
      <c r="P1242" t="s">
        <v>10269</v>
      </c>
      <c r="Q1242" t="str">
        <f>IF(amazon[[#This Row],[Discount_Percentage]] &gt;= 50, "Yes", "No")</f>
        <v>No</v>
      </c>
      <c r="R1242" s="3">
        <f>amazon[[#This Row],[Actual_Price]]*amazon[[#This Row],[Rating_Count]]</f>
        <v>1703160</v>
      </c>
      <c r="S1242" s="7">
        <f>IF(amazon[[#This Row],[Discount_Percentage]]&gt;=0.5, 1,0)</f>
        <v>0</v>
      </c>
      <c r="T1242" s="1" t="str">
        <f>IF(amazon[[#This Row],[Discounted_Price]]&lt;200, "₹200", IF(amazon[[#This Row],[Discounted_Price]]&lt;= 500, "₹200–₹500", "&gt;₹500"))</f>
        <v>&gt;₹500</v>
      </c>
      <c r="U1242" s="3">
        <f>amazon[[#This Row],[Rating]]*amazon[[#This Row],[Rating_Count]]</f>
        <v>10260</v>
      </c>
      <c r="V124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42">
        <f>IF(amazon[[#This Row],[Rating_Count]]&lt;1000,1, 0)</f>
        <v>0</v>
      </c>
      <c r="X1242" s="3">
        <f>VALUE(amazon[[#This Row],[Rating]]*amazon[[#This Row],[Rating_Count]])</f>
        <v>10260</v>
      </c>
    </row>
    <row r="1243" spans="1:24" x14ac:dyDescent="0.2">
      <c r="A1243" t="s">
        <v>10270</v>
      </c>
      <c r="B1243" t="s">
        <v>12007</v>
      </c>
      <c r="C1243" t="s">
        <v>11250</v>
      </c>
      <c r="D1243" s="2">
        <v>2199</v>
      </c>
      <c r="E1243" s="2">
        <v>3999</v>
      </c>
      <c r="F1243" s="2">
        <v>0.45</v>
      </c>
      <c r="G1243" s="2">
        <v>3.5</v>
      </c>
      <c r="H1243" s="3">
        <v>340</v>
      </c>
      <c r="I1243" t="s">
        <v>10271</v>
      </c>
      <c r="J1243" t="s">
        <v>10272</v>
      </c>
      <c r="K1243" t="s">
        <v>10273</v>
      </c>
      <c r="L1243" t="s">
        <v>10274</v>
      </c>
      <c r="M1243" t="s">
        <v>10275</v>
      </c>
      <c r="N1243" t="s">
        <v>10276</v>
      </c>
      <c r="O1243" t="s">
        <v>10277</v>
      </c>
      <c r="P1243" t="s">
        <v>10278</v>
      </c>
      <c r="Q1243" t="str">
        <f>IF(amazon[[#This Row],[Discount_Percentage]] &gt;= 50, "Yes", "No")</f>
        <v>No</v>
      </c>
      <c r="R1243" s="3">
        <f>amazon[[#This Row],[Actual_Price]]*amazon[[#This Row],[Rating_Count]]</f>
        <v>1359660</v>
      </c>
      <c r="S1243" s="7">
        <f>IF(amazon[[#This Row],[Discount_Percentage]]&gt;=0.5, 1,0)</f>
        <v>0</v>
      </c>
      <c r="T1243" s="1" t="str">
        <f>IF(amazon[[#This Row],[Discounted_Price]]&lt;200, "₹200", IF(amazon[[#This Row],[Discounted_Price]]&lt;= 500, "₹200–₹500", "&gt;₹500"))</f>
        <v>&gt;₹500</v>
      </c>
      <c r="U1243" s="3">
        <f>amazon[[#This Row],[Rating]]*amazon[[#This Row],[Rating_Count]]</f>
        <v>1190</v>
      </c>
      <c r="V124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43">
        <f>IF(amazon[[#This Row],[Rating_Count]]&lt;1000,1, 0)</f>
        <v>1</v>
      </c>
      <c r="X1243" s="3">
        <f>VALUE(amazon[[#This Row],[Rating]]*amazon[[#This Row],[Rating_Count]])</f>
        <v>1190</v>
      </c>
    </row>
    <row r="1244" spans="1:24" x14ac:dyDescent="0.2">
      <c r="A1244" t="s">
        <v>10279</v>
      </c>
      <c r="B1244" t="s">
        <v>12008</v>
      </c>
      <c r="C1244" t="s">
        <v>11250</v>
      </c>
      <c r="D1244" s="2">
        <v>6850</v>
      </c>
      <c r="E1244" s="2">
        <v>11990</v>
      </c>
      <c r="F1244" s="2">
        <v>0.43</v>
      </c>
      <c r="G1244" s="2">
        <v>3.9</v>
      </c>
      <c r="H1244" s="3">
        <v>144</v>
      </c>
      <c r="I1244" t="s">
        <v>10280</v>
      </c>
      <c r="J1244" t="s">
        <v>10281</v>
      </c>
      <c r="K1244" t="s">
        <v>10282</v>
      </c>
      <c r="L1244" t="s">
        <v>10283</v>
      </c>
      <c r="M1244" t="s">
        <v>10284</v>
      </c>
      <c r="N1244" t="s">
        <v>10285</v>
      </c>
      <c r="O1244" t="s">
        <v>10286</v>
      </c>
      <c r="P1244" t="s">
        <v>10287</v>
      </c>
      <c r="Q1244" t="str">
        <f>IF(amazon[[#This Row],[Discount_Percentage]] &gt;= 50, "Yes", "No")</f>
        <v>No</v>
      </c>
      <c r="R1244" s="3">
        <f>amazon[[#This Row],[Actual_Price]]*amazon[[#This Row],[Rating_Count]]</f>
        <v>1726560</v>
      </c>
      <c r="S1244" s="7">
        <f>IF(amazon[[#This Row],[Discount_Percentage]]&gt;=0.5, 1,0)</f>
        <v>0</v>
      </c>
      <c r="T1244" s="1" t="str">
        <f>IF(amazon[[#This Row],[Discounted_Price]]&lt;200, "₹200", IF(amazon[[#This Row],[Discounted_Price]]&lt;= 500, "₹200–₹500", "&gt;₹500"))</f>
        <v>&gt;₹500</v>
      </c>
      <c r="U1244" s="3">
        <f>amazon[[#This Row],[Rating]]*amazon[[#This Row],[Rating_Count]]</f>
        <v>561.6</v>
      </c>
      <c r="V124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44">
        <f>IF(amazon[[#This Row],[Rating_Count]]&lt;1000,1, 0)</f>
        <v>1</v>
      </c>
      <c r="X1244" s="3">
        <f>VALUE(amazon[[#This Row],[Rating]]*amazon[[#This Row],[Rating_Count]])</f>
        <v>561.6</v>
      </c>
    </row>
    <row r="1245" spans="1:24" x14ac:dyDescent="0.2">
      <c r="A1245" t="s">
        <v>10288</v>
      </c>
      <c r="B1245" t="s">
        <v>12009</v>
      </c>
      <c r="C1245" t="s">
        <v>11250</v>
      </c>
      <c r="D1245" s="2">
        <v>2699</v>
      </c>
      <c r="E1245" s="2">
        <v>3799</v>
      </c>
      <c r="F1245" s="2">
        <v>0.28999999999999998</v>
      </c>
      <c r="G1245" s="2">
        <v>4</v>
      </c>
      <c r="H1245" s="3">
        <v>727</v>
      </c>
      <c r="I1245" t="s">
        <v>10289</v>
      </c>
      <c r="J1245" t="s">
        <v>10290</v>
      </c>
      <c r="K1245" t="s">
        <v>10291</v>
      </c>
      <c r="L1245" t="s">
        <v>10292</v>
      </c>
      <c r="M1245" t="s">
        <v>10293</v>
      </c>
      <c r="N1245" t="s">
        <v>10294</v>
      </c>
      <c r="O1245" t="s">
        <v>10295</v>
      </c>
      <c r="P1245" t="s">
        <v>10296</v>
      </c>
      <c r="Q1245" t="str">
        <f>IF(amazon[[#This Row],[Discount_Percentage]] &gt;= 50, "Yes", "No")</f>
        <v>No</v>
      </c>
      <c r="R1245" s="3">
        <f>amazon[[#This Row],[Actual_Price]]*amazon[[#This Row],[Rating_Count]]</f>
        <v>2761873</v>
      </c>
      <c r="S1245" s="7">
        <f>IF(amazon[[#This Row],[Discount_Percentage]]&gt;=0.5, 1,0)</f>
        <v>0</v>
      </c>
      <c r="T1245" s="1" t="str">
        <f>IF(amazon[[#This Row],[Discounted_Price]]&lt;200, "₹200", IF(amazon[[#This Row],[Discounted_Price]]&lt;= 500, "₹200–₹500", "&gt;₹500"))</f>
        <v>&gt;₹500</v>
      </c>
      <c r="U1245" s="3">
        <f>amazon[[#This Row],[Rating]]*amazon[[#This Row],[Rating_Count]]</f>
        <v>2908</v>
      </c>
      <c r="V124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45">
        <f>IF(amazon[[#This Row],[Rating_Count]]&lt;1000,1, 0)</f>
        <v>1</v>
      </c>
      <c r="X1245" s="3">
        <f>VALUE(amazon[[#This Row],[Rating]]*amazon[[#This Row],[Rating_Count]])</f>
        <v>2908</v>
      </c>
    </row>
    <row r="1246" spans="1:24" x14ac:dyDescent="0.2">
      <c r="A1246" t="s">
        <v>10297</v>
      </c>
      <c r="B1246" t="s">
        <v>12010</v>
      </c>
      <c r="C1246" t="s">
        <v>11250</v>
      </c>
      <c r="D1246" s="2">
        <v>899</v>
      </c>
      <c r="E1246" s="2">
        <v>1999</v>
      </c>
      <c r="F1246" s="2">
        <v>0.55000000000000004</v>
      </c>
      <c r="G1246" s="2">
        <v>4</v>
      </c>
      <c r="H1246" s="3">
        <v>832</v>
      </c>
      <c r="I1246" t="s">
        <v>10298</v>
      </c>
      <c r="J1246" t="s">
        <v>10299</v>
      </c>
      <c r="K1246" t="s">
        <v>10300</v>
      </c>
      <c r="L1246" t="s">
        <v>10301</v>
      </c>
      <c r="M1246" t="s">
        <v>10302</v>
      </c>
      <c r="N1246" t="s">
        <v>10303</v>
      </c>
      <c r="O1246" t="s">
        <v>10304</v>
      </c>
      <c r="P1246" t="s">
        <v>10305</v>
      </c>
      <c r="Q1246" t="str">
        <f>IF(amazon[[#This Row],[Discount_Percentage]] &gt;= 50, "Yes", "No")</f>
        <v>No</v>
      </c>
      <c r="R1246" s="3">
        <f>amazon[[#This Row],[Actual_Price]]*amazon[[#This Row],[Rating_Count]]</f>
        <v>1663168</v>
      </c>
      <c r="S1246" s="7">
        <f>IF(amazon[[#This Row],[Discount_Percentage]]&gt;=0.5, 1,0)</f>
        <v>1</v>
      </c>
      <c r="T1246" s="1" t="str">
        <f>IF(amazon[[#This Row],[Discounted_Price]]&lt;200, "₹200", IF(amazon[[#This Row],[Discounted_Price]]&lt;= 500, "₹200–₹500", "&gt;₹500"))</f>
        <v>&gt;₹500</v>
      </c>
      <c r="U1246" s="3">
        <f>amazon[[#This Row],[Rating]]*amazon[[#This Row],[Rating_Count]]</f>
        <v>3328</v>
      </c>
      <c r="V124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46">
        <f>IF(amazon[[#This Row],[Rating_Count]]&lt;1000,1, 0)</f>
        <v>1</v>
      </c>
      <c r="X1246" s="3">
        <f>VALUE(amazon[[#This Row],[Rating]]*amazon[[#This Row],[Rating_Count]])</f>
        <v>3328</v>
      </c>
    </row>
    <row r="1247" spans="1:24" x14ac:dyDescent="0.2">
      <c r="A1247" t="s">
        <v>10306</v>
      </c>
      <c r="B1247" t="s">
        <v>12011</v>
      </c>
      <c r="C1247" t="s">
        <v>11250</v>
      </c>
      <c r="D1247" s="2">
        <v>1090</v>
      </c>
      <c r="E1247" s="2">
        <v>2999</v>
      </c>
      <c r="F1247" s="2">
        <v>0.64</v>
      </c>
      <c r="G1247" s="2">
        <v>3.5</v>
      </c>
      <c r="H1247" s="3">
        <v>57</v>
      </c>
      <c r="I1247" t="s">
        <v>10307</v>
      </c>
      <c r="J1247" t="s">
        <v>10308</v>
      </c>
      <c r="K1247" t="s">
        <v>10309</v>
      </c>
      <c r="L1247" t="s">
        <v>10310</v>
      </c>
      <c r="M1247" t="s">
        <v>10311</v>
      </c>
      <c r="N1247" t="s">
        <v>10312</v>
      </c>
      <c r="O1247" t="s">
        <v>10313</v>
      </c>
      <c r="P1247" t="s">
        <v>10314</v>
      </c>
      <c r="Q1247" t="str">
        <f>IF(amazon[[#This Row],[Discount_Percentage]] &gt;= 50, "Yes", "No")</f>
        <v>No</v>
      </c>
      <c r="R1247" s="3">
        <f>amazon[[#This Row],[Actual_Price]]*amazon[[#This Row],[Rating_Count]]</f>
        <v>170943</v>
      </c>
      <c r="S1247" s="7">
        <f>IF(amazon[[#This Row],[Discount_Percentage]]&gt;=0.5, 1,0)</f>
        <v>1</v>
      </c>
      <c r="T1247" s="1" t="str">
        <f>IF(amazon[[#This Row],[Discounted_Price]]&lt;200, "₹200", IF(amazon[[#This Row],[Discounted_Price]]&lt;= 500, "₹200–₹500", "&gt;₹500"))</f>
        <v>&gt;₹500</v>
      </c>
      <c r="U1247" s="3">
        <f>amazon[[#This Row],[Rating]]*amazon[[#This Row],[Rating_Count]]</f>
        <v>199.5</v>
      </c>
      <c r="V124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47">
        <f>IF(amazon[[#This Row],[Rating_Count]]&lt;1000,1, 0)</f>
        <v>1</v>
      </c>
      <c r="X1247" s="3">
        <f>VALUE(amazon[[#This Row],[Rating]]*amazon[[#This Row],[Rating_Count]])</f>
        <v>199.5</v>
      </c>
    </row>
    <row r="1248" spans="1:24" x14ac:dyDescent="0.2">
      <c r="A1248" t="s">
        <v>10315</v>
      </c>
      <c r="B1248" t="s">
        <v>12012</v>
      </c>
      <c r="C1248" t="s">
        <v>11250</v>
      </c>
      <c r="D1248" s="2">
        <v>295</v>
      </c>
      <c r="E1248" s="2">
        <v>599</v>
      </c>
      <c r="F1248" s="2">
        <v>0.51</v>
      </c>
      <c r="G1248" s="2">
        <v>4</v>
      </c>
      <c r="H1248" s="3">
        <v>1644</v>
      </c>
      <c r="I1248" t="s">
        <v>10316</v>
      </c>
      <c r="J1248" t="s">
        <v>10317</v>
      </c>
      <c r="K1248" t="s">
        <v>10318</v>
      </c>
      <c r="L1248" t="s">
        <v>10319</v>
      </c>
      <c r="M1248" t="s">
        <v>10320</v>
      </c>
      <c r="N1248" t="s">
        <v>10321</v>
      </c>
      <c r="O1248" t="s">
        <v>10322</v>
      </c>
      <c r="P1248" t="s">
        <v>10323</v>
      </c>
      <c r="Q1248" t="str">
        <f>IF(amazon[[#This Row],[Discount_Percentage]] &gt;= 50, "Yes", "No")</f>
        <v>No</v>
      </c>
      <c r="R1248" s="3">
        <f>amazon[[#This Row],[Actual_Price]]*amazon[[#This Row],[Rating_Count]]</f>
        <v>984756</v>
      </c>
      <c r="S1248" s="7">
        <f>IF(amazon[[#This Row],[Discount_Percentage]]&gt;=0.5, 1,0)</f>
        <v>1</v>
      </c>
      <c r="T1248" s="1" t="str">
        <f>IF(amazon[[#This Row],[Discounted_Price]]&lt;200, "₹200", IF(amazon[[#This Row],[Discounted_Price]]&lt;= 500, "₹200–₹500", "&gt;₹500"))</f>
        <v>₹200–₹500</v>
      </c>
      <c r="U1248" s="3">
        <f>amazon[[#This Row],[Rating]]*amazon[[#This Row],[Rating_Count]]</f>
        <v>6576</v>
      </c>
      <c r="V124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48">
        <f>IF(amazon[[#This Row],[Rating_Count]]&lt;1000,1, 0)</f>
        <v>0</v>
      </c>
      <c r="X1248" s="3">
        <f>VALUE(amazon[[#This Row],[Rating]]*amazon[[#This Row],[Rating_Count]])</f>
        <v>6576</v>
      </c>
    </row>
    <row r="1249" spans="1:24" x14ac:dyDescent="0.2">
      <c r="A1249" t="s">
        <v>10324</v>
      </c>
      <c r="B1249" t="s">
        <v>12013</v>
      </c>
      <c r="C1249" t="s">
        <v>11250</v>
      </c>
      <c r="D1249" s="2">
        <v>479</v>
      </c>
      <c r="E1249" s="2">
        <v>1999</v>
      </c>
      <c r="F1249" s="2">
        <v>0.76</v>
      </c>
      <c r="G1249" s="2">
        <v>3.4</v>
      </c>
      <c r="H1249" s="3">
        <v>1066</v>
      </c>
      <c r="I1249" t="s">
        <v>10325</v>
      </c>
      <c r="J1249" t="s">
        <v>10326</v>
      </c>
      <c r="K1249" t="s">
        <v>10327</v>
      </c>
      <c r="L1249" t="s">
        <v>10328</v>
      </c>
      <c r="M1249" t="s">
        <v>10329</v>
      </c>
      <c r="N1249" t="s">
        <v>10330</v>
      </c>
      <c r="O1249" t="s">
        <v>10331</v>
      </c>
      <c r="P1249" t="s">
        <v>10332</v>
      </c>
      <c r="Q1249" t="str">
        <f>IF(amazon[[#This Row],[Discount_Percentage]] &gt;= 50, "Yes", "No")</f>
        <v>No</v>
      </c>
      <c r="R1249" s="3">
        <f>amazon[[#This Row],[Actual_Price]]*amazon[[#This Row],[Rating_Count]]</f>
        <v>2130934</v>
      </c>
      <c r="S1249" s="7">
        <f>IF(amazon[[#This Row],[Discount_Percentage]]&gt;=0.5, 1,0)</f>
        <v>1</v>
      </c>
      <c r="T1249" s="1" t="str">
        <f>IF(amazon[[#This Row],[Discounted_Price]]&lt;200, "₹200", IF(amazon[[#This Row],[Discounted_Price]]&lt;= 500, "₹200–₹500", "&gt;₹500"))</f>
        <v>₹200–₹500</v>
      </c>
      <c r="U1249" s="3">
        <f>amazon[[#This Row],[Rating]]*amazon[[#This Row],[Rating_Count]]</f>
        <v>3624.4</v>
      </c>
      <c r="V124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49">
        <f>IF(amazon[[#This Row],[Rating_Count]]&lt;1000,1, 0)</f>
        <v>0</v>
      </c>
      <c r="X1249" s="3">
        <f>VALUE(amazon[[#This Row],[Rating]]*amazon[[#This Row],[Rating_Count]])</f>
        <v>3624.4</v>
      </c>
    </row>
    <row r="1250" spans="1:24" x14ac:dyDescent="0.2">
      <c r="A1250" t="s">
        <v>10333</v>
      </c>
      <c r="B1250" t="s">
        <v>12014</v>
      </c>
      <c r="C1250" t="s">
        <v>11250</v>
      </c>
      <c r="D1250" s="2">
        <v>2949</v>
      </c>
      <c r="E1250" s="2">
        <v>4849</v>
      </c>
      <c r="F1250" s="2">
        <v>0.39</v>
      </c>
      <c r="G1250" s="2">
        <v>4.2</v>
      </c>
      <c r="H1250" s="3">
        <v>7968</v>
      </c>
      <c r="I1250" t="s">
        <v>10334</v>
      </c>
      <c r="J1250" t="s">
        <v>10335</v>
      </c>
      <c r="K1250" t="s">
        <v>10336</v>
      </c>
      <c r="L1250" t="s">
        <v>10337</v>
      </c>
      <c r="M1250" t="s">
        <v>10338</v>
      </c>
      <c r="N1250" t="s">
        <v>10339</v>
      </c>
      <c r="O1250" t="s">
        <v>10340</v>
      </c>
      <c r="P1250" t="s">
        <v>10341</v>
      </c>
      <c r="Q1250" t="str">
        <f>IF(amazon[[#This Row],[Discount_Percentage]] &gt;= 50, "Yes", "No")</f>
        <v>No</v>
      </c>
      <c r="R1250" s="3">
        <f>amazon[[#This Row],[Actual_Price]]*amazon[[#This Row],[Rating_Count]]</f>
        <v>38636832</v>
      </c>
      <c r="S1250" s="7">
        <f>IF(amazon[[#This Row],[Discount_Percentage]]&gt;=0.5, 1,0)</f>
        <v>0</v>
      </c>
      <c r="T1250" s="1" t="str">
        <f>IF(amazon[[#This Row],[Discounted_Price]]&lt;200, "₹200", IF(amazon[[#This Row],[Discounted_Price]]&lt;= 500, "₹200–₹500", "&gt;₹500"))</f>
        <v>&gt;₹500</v>
      </c>
      <c r="U1250" s="3">
        <f>amazon[[#This Row],[Rating]]*amazon[[#This Row],[Rating_Count]]</f>
        <v>33465.599999999999</v>
      </c>
      <c r="V125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50">
        <f>IF(amazon[[#This Row],[Rating_Count]]&lt;1000,1, 0)</f>
        <v>0</v>
      </c>
      <c r="X1250" s="3">
        <f>VALUE(amazon[[#This Row],[Rating]]*amazon[[#This Row],[Rating_Count]])</f>
        <v>33465.599999999999</v>
      </c>
    </row>
    <row r="1251" spans="1:24" x14ac:dyDescent="0.2">
      <c r="A1251" t="s">
        <v>10342</v>
      </c>
      <c r="B1251" t="s">
        <v>12015</v>
      </c>
      <c r="C1251" t="s">
        <v>11250</v>
      </c>
      <c r="D1251" s="2">
        <v>335</v>
      </c>
      <c r="E1251" s="2">
        <v>510</v>
      </c>
      <c r="F1251" s="2">
        <v>0.34</v>
      </c>
      <c r="G1251" s="2">
        <v>3.8</v>
      </c>
      <c r="H1251" s="3">
        <v>3195</v>
      </c>
      <c r="I1251" t="s">
        <v>10343</v>
      </c>
      <c r="J1251" t="s">
        <v>10344</v>
      </c>
      <c r="K1251" t="s">
        <v>10345</v>
      </c>
      <c r="L1251" t="s">
        <v>10346</v>
      </c>
      <c r="M1251" t="s">
        <v>10347</v>
      </c>
      <c r="N1251" t="s">
        <v>10348</v>
      </c>
      <c r="O1251" t="s">
        <v>10349</v>
      </c>
      <c r="P1251" t="s">
        <v>10350</v>
      </c>
      <c r="Q1251" t="str">
        <f>IF(amazon[[#This Row],[Discount_Percentage]] &gt;= 50, "Yes", "No")</f>
        <v>No</v>
      </c>
      <c r="R1251" s="3">
        <f>amazon[[#This Row],[Actual_Price]]*amazon[[#This Row],[Rating_Count]]</f>
        <v>1629450</v>
      </c>
      <c r="S1251" s="7">
        <f>IF(amazon[[#This Row],[Discount_Percentage]]&gt;=0.5, 1,0)</f>
        <v>0</v>
      </c>
      <c r="T1251" s="1" t="str">
        <f>IF(amazon[[#This Row],[Discounted_Price]]&lt;200, "₹200", IF(amazon[[#This Row],[Discounted_Price]]&lt;= 500, "₹200–₹500", "&gt;₹500"))</f>
        <v>₹200–₹500</v>
      </c>
      <c r="U1251" s="3">
        <f>amazon[[#This Row],[Rating]]*amazon[[#This Row],[Rating_Count]]</f>
        <v>12141</v>
      </c>
      <c r="V125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51">
        <f>IF(amazon[[#This Row],[Rating_Count]]&lt;1000,1, 0)</f>
        <v>0</v>
      </c>
      <c r="X1251" s="3">
        <f>VALUE(amazon[[#This Row],[Rating]]*amazon[[#This Row],[Rating_Count]])</f>
        <v>12141</v>
      </c>
    </row>
    <row r="1252" spans="1:24" x14ac:dyDescent="0.2">
      <c r="A1252" t="s">
        <v>10351</v>
      </c>
      <c r="B1252" t="s">
        <v>12016</v>
      </c>
      <c r="C1252" t="s">
        <v>11250</v>
      </c>
      <c r="D1252" s="2">
        <v>293</v>
      </c>
      <c r="E1252" s="2">
        <v>499</v>
      </c>
      <c r="F1252" s="2">
        <v>0.41</v>
      </c>
      <c r="G1252" s="2">
        <v>4.0999999999999996</v>
      </c>
      <c r="H1252" s="3">
        <v>1456</v>
      </c>
      <c r="I1252" t="s">
        <v>10352</v>
      </c>
      <c r="J1252" t="s">
        <v>10353</v>
      </c>
      <c r="K1252" t="s">
        <v>10354</v>
      </c>
      <c r="L1252" t="s">
        <v>10355</v>
      </c>
      <c r="M1252" t="s">
        <v>10356</v>
      </c>
      <c r="N1252" t="s">
        <v>10357</v>
      </c>
      <c r="O1252" t="s">
        <v>10358</v>
      </c>
      <c r="P1252" t="s">
        <v>10359</v>
      </c>
      <c r="Q1252" t="str">
        <f>IF(amazon[[#This Row],[Discount_Percentage]] &gt;= 50, "Yes", "No")</f>
        <v>No</v>
      </c>
      <c r="R1252" s="3">
        <f>amazon[[#This Row],[Actual_Price]]*amazon[[#This Row],[Rating_Count]]</f>
        <v>726544</v>
      </c>
      <c r="S1252" s="7">
        <f>IF(amazon[[#This Row],[Discount_Percentage]]&gt;=0.5, 1,0)</f>
        <v>0</v>
      </c>
      <c r="T1252" s="1" t="str">
        <f>IF(amazon[[#This Row],[Discounted_Price]]&lt;200, "₹200", IF(amazon[[#This Row],[Discounted_Price]]&lt;= 500, "₹200–₹500", "&gt;₹500"))</f>
        <v>₹200–₹500</v>
      </c>
      <c r="U1252" s="3">
        <f>amazon[[#This Row],[Rating]]*amazon[[#This Row],[Rating_Count]]</f>
        <v>5969.5999999999995</v>
      </c>
      <c r="V125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52">
        <f>IF(amazon[[#This Row],[Rating_Count]]&lt;1000,1, 0)</f>
        <v>0</v>
      </c>
      <c r="X1252" s="3">
        <f>VALUE(amazon[[#This Row],[Rating]]*amazon[[#This Row],[Rating_Count]])</f>
        <v>5969.5999999999995</v>
      </c>
    </row>
    <row r="1253" spans="1:24" x14ac:dyDescent="0.2">
      <c r="A1253" t="s">
        <v>10360</v>
      </c>
      <c r="B1253" t="s">
        <v>12017</v>
      </c>
      <c r="C1253" t="s">
        <v>11250</v>
      </c>
      <c r="D1253" s="2">
        <v>599</v>
      </c>
      <c r="E1253" s="2">
        <v>1299</v>
      </c>
      <c r="F1253" s="2">
        <v>0.54</v>
      </c>
      <c r="G1253" s="2">
        <v>4.2</v>
      </c>
      <c r="H1253" s="3">
        <v>590</v>
      </c>
      <c r="I1253" t="s">
        <v>10361</v>
      </c>
      <c r="J1253" t="s">
        <v>10362</v>
      </c>
      <c r="K1253" t="s">
        <v>10363</v>
      </c>
      <c r="L1253" t="s">
        <v>10364</v>
      </c>
      <c r="M1253" t="s">
        <v>10365</v>
      </c>
      <c r="N1253" t="s">
        <v>10366</v>
      </c>
      <c r="O1253" t="s">
        <v>10367</v>
      </c>
      <c r="P1253" t="s">
        <v>10368</v>
      </c>
      <c r="Q1253" t="str">
        <f>IF(amazon[[#This Row],[Discount_Percentage]] &gt;= 50, "Yes", "No")</f>
        <v>No</v>
      </c>
      <c r="R1253" s="3">
        <f>amazon[[#This Row],[Actual_Price]]*amazon[[#This Row],[Rating_Count]]</f>
        <v>766410</v>
      </c>
      <c r="S1253" s="7">
        <f>IF(amazon[[#This Row],[Discount_Percentage]]&gt;=0.5, 1,0)</f>
        <v>1</v>
      </c>
      <c r="T1253" s="1" t="str">
        <f>IF(amazon[[#This Row],[Discounted_Price]]&lt;200, "₹200", IF(amazon[[#This Row],[Discounted_Price]]&lt;= 500, "₹200–₹500", "&gt;₹500"))</f>
        <v>&gt;₹500</v>
      </c>
      <c r="U1253" s="3">
        <f>amazon[[#This Row],[Rating]]*amazon[[#This Row],[Rating_Count]]</f>
        <v>2478</v>
      </c>
      <c r="V125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53">
        <f>IF(amazon[[#This Row],[Rating_Count]]&lt;1000,1, 0)</f>
        <v>1</v>
      </c>
      <c r="X1253" s="3">
        <f>VALUE(amazon[[#This Row],[Rating]]*amazon[[#This Row],[Rating_Count]])</f>
        <v>2478</v>
      </c>
    </row>
    <row r="1254" spans="1:24" x14ac:dyDescent="0.2">
      <c r="A1254" t="s">
        <v>10369</v>
      </c>
      <c r="B1254" t="s">
        <v>12018</v>
      </c>
      <c r="C1254" t="s">
        <v>11250</v>
      </c>
      <c r="D1254" s="2">
        <v>499</v>
      </c>
      <c r="E1254" s="2">
        <v>999</v>
      </c>
      <c r="F1254" s="2">
        <v>0.5</v>
      </c>
      <c r="G1254" s="2">
        <v>4.3</v>
      </c>
      <c r="H1254" s="3">
        <v>1436</v>
      </c>
      <c r="I1254" t="s">
        <v>10370</v>
      </c>
      <c r="J1254" t="s">
        <v>10371</v>
      </c>
      <c r="K1254" t="s">
        <v>10372</v>
      </c>
      <c r="L1254" t="s">
        <v>10373</v>
      </c>
      <c r="M1254" t="s">
        <v>10374</v>
      </c>
      <c r="N1254" t="s">
        <v>10375</v>
      </c>
      <c r="O1254" t="s">
        <v>10376</v>
      </c>
      <c r="P1254" t="s">
        <v>10377</v>
      </c>
      <c r="Q1254" t="str">
        <f>IF(amazon[[#This Row],[Discount_Percentage]] &gt;= 50, "Yes", "No")</f>
        <v>No</v>
      </c>
      <c r="R1254" s="3">
        <f>amazon[[#This Row],[Actual_Price]]*amazon[[#This Row],[Rating_Count]]</f>
        <v>1434564</v>
      </c>
      <c r="S1254" s="7">
        <f>IF(amazon[[#This Row],[Discount_Percentage]]&gt;=0.5, 1,0)</f>
        <v>1</v>
      </c>
      <c r="T1254" s="1" t="str">
        <f>IF(amazon[[#This Row],[Discounted_Price]]&lt;200, "₹200", IF(amazon[[#This Row],[Discounted_Price]]&lt;= 500, "₹200–₹500", "&gt;₹500"))</f>
        <v>₹200–₹500</v>
      </c>
      <c r="U1254" s="3">
        <f>amazon[[#This Row],[Rating]]*amazon[[#This Row],[Rating_Count]]</f>
        <v>6174.8</v>
      </c>
      <c r="V125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54">
        <f>IF(amazon[[#This Row],[Rating_Count]]&lt;1000,1, 0)</f>
        <v>0</v>
      </c>
      <c r="X1254" s="3">
        <f>VALUE(amazon[[#This Row],[Rating]]*amazon[[#This Row],[Rating_Count]])</f>
        <v>6174.8</v>
      </c>
    </row>
    <row r="1255" spans="1:24" x14ac:dyDescent="0.2">
      <c r="A1255" t="s">
        <v>10378</v>
      </c>
      <c r="B1255" t="s">
        <v>11902</v>
      </c>
      <c r="C1255" t="s">
        <v>11250</v>
      </c>
      <c r="D1255" s="2">
        <v>849</v>
      </c>
      <c r="E1255" s="2">
        <v>1190</v>
      </c>
      <c r="F1255" s="2">
        <v>0.28999999999999998</v>
      </c>
      <c r="G1255" s="2">
        <v>4.2</v>
      </c>
      <c r="H1255" s="3">
        <v>4184</v>
      </c>
      <c r="I1255" t="s">
        <v>10379</v>
      </c>
      <c r="J1255" t="s">
        <v>10380</v>
      </c>
      <c r="K1255" t="s">
        <v>10381</v>
      </c>
      <c r="L1255" t="s">
        <v>10382</v>
      </c>
      <c r="M1255" t="s">
        <v>10383</v>
      </c>
      <c r="N1255" t="s">
        <v>10384</v>
      </c>
      <c r="O1255" t="s">
        <v>10385</v>
      </c>
      <c r="P1255" t="s">
        <v>10386</v>
      </c>
      <c r="Q1255" t="str">
        <f>IF(amazon[[#This Row],[Discount_Percentage]] &gt;= 50, "Yes", "No")</f>
        <v>No</v>
      </c>
      <c r="R1255" s="3">
        <f>amazon[[#This Row],[Actual_Price]]*amazon[[#This Row],[Rating_Count]]</f>
        <v>4978960</v>
      </c>
      <c r="S1255" s="7">
        <f>IF(amazon[[#This Row],[Discount_Percentage]]&gt;=0.5, 1,0)</f>
        <v>0</v>
      </c>
      <c r="T1255" s="1" t="str">
        <f>IF(amazon[[#This Row],[Discounted_Price]]&lt;200, "₹200", IF(amazon[[#This Row],[Discounted_Price]]&lt;= 500, "₹200–₹500", "&gt;₹500"))</f>
        <v>&gt;₹500</v>
      </c>
      <c r="U1255" s="3">
        <f>amazon[[#This Row],[Rating]]*amazon[[#This Row],[Rating_Count]]</f>
        <v>17572.8</v>
      </c>
      <c r="V125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55">
        <f>IF(amazon[[#This Row],[Rating_Count]]&lt;1000,1, 0)</f>
        <v>0</v>
      </c>
      <c r="X1255" s="3">
        <f>VALUE(amazon[[#This Row],[Rating]]*amazon[[#This Row],[Rating_Count]])</f>
        <v>17572.8</v>
      </c>
    </row>
    <row r="1256" spans="1:24" x14ac:dyDescent="0.2">
      <c r="A1256" t="s">
        <v>10387</v>
      </c>
      <c r="B1256" t="s">
        <v>12019</v>
      </c>
      <c r="C1256" t="s">
        <v>11250</v>
      </c>
      <c r="D1256" s="2">
        <v>249</v>
      </c>
      <c r="E1256" s="2">
        <v>400</v>
      </c>
      <c r="F1256" s="2">
        <v>0.38</v>
      </c>
      <c r="G1256" s="2">
        <v>4.0999999999999996</v>
      </c>
      <c r="H1256" s="3">
        <v>693</v>
      </c>
      <c r="I1256" t="s">
        <v>10388</v>
      </c>
      <c r="J1256" t="s">
        <v>10389</v>
      </c>
      <c r="K1256" t="s">
        <v>10390</v>
      </c>
      <c r="L1256" t="s">
        <v>10391</v>
      </c>
      <c r="M1256" t="s">
        <v>10392</v>
      </c>
      <c r="N1256" t="s">
        <v>10393</v>
      </c>
      <c r="O1256" t="s">
        <v>10394</v>
      </c>
      <c r="P1256" t="s">
        <v>10395</v>
      </c>
      <c r="Q1256" t="str">
        <f>IF(amazon[[#This Row],[Discount_Percentage]] &gt;= 50, "Yes", "No")</f>
        <v>No</v>
      </c>
      <c r="R1256" s="3">
        <f>amazon[[#This Row],[Actual_Price]]*amazon[[#This Row],[Rating_Count]]</f>
        <v>277200</v>
      </c>
      <c r="S1256" s="7">
        <f>IF(amazon[[#This Row],[Discount_Percentage]]&gt;=0.5, 1,0)</f>
        <v>0</v>
      </c>
      <c r="T1256" s="1" t="str">
        <f>IF(amazon[[#This Row],[Discounted_Price]]&lt;200, "₹200", IF(amazon[[#This Row],[Discounted_Price]]&lt;= 500, "₹200–₹500", "&gt;₹500"))</f>
        <v>₹200–₹500</v>
      </c>
      <c r="U1256" s="3">
        <f>amazon[[#This Row],[Rating]]*amazon[[#This Row],[Rating_Count]]</f>
        <v>2841.2999999999997</v>
      </c>
      <c r="V125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56">
        <f>IF(amazon[[#This Row],[Rating_Count]]&lt;1000,1, 0)</f>
        <v>1</v>
      </c>
      <c r="X1256" s="3">
        <f>VALUE(amazon[[#This Row],[Rating]]*amazon[[#This Row],[Rating_Count]])</f>
        <v>2841.2999999999997</v>
      </c>
    </row>
    <row r="1257" spans="1:24" x14ac:dyDescent="0.2">
      <c r="A1257" t="s">
        <v>10396</v>
      </c>
      <c r="B1257" t="s">
        <v>12020</v>
      </c>
      <c r="C1257" t="s">
        <v>11250</v>
      </c>
      <c r="D1257" s="2">
        <v>185</v>
      </c>
      <c r="E1257" s="2">
        <v>599</v>
      </c>
      <c r="F1257" s="2">
        <v>0.69</v>
      </c>
      <c r="G1257" s="2">
        <v>3.9</v>
      </c>
      <c r="H1257" s="3">
        <v>1306</v>
      </c>
      <c r="I1257" t="s">
        <v>10397</v>
      </c>
      <c r="J1257" t="s">
        <v>10398</v>
      </c>
      <c r="K1257" t="s">
        <v>10399</v>
      </c>
      <c r="L1257" t="s">
        <v>10400</v>
      </c>
      <c r="M1257" t="s">
        <v>10401</v>
      </c>
      <c r="N1257" t="s">
        <v>10402</v>
      </c>
      <c r="O1257" t="s">
        <v>10403</v>
      </c>
      <c r="P1257" t="s">
        <v>10404</v>
      </c>
      <c r="Q1257" t="str">
        <f>IF(amazon[[#This Row],[Discount_Percentage]] &gt;= 50, "Yes", "No")</f>
        <v>No</v>
      </c>
      <c r="R1257" s="3">
        <f>amazon[[#This Row],[Actual_Price]]*amazon[[#This Row],[Rating_Count]]</f>
        <v>782294</v>
      </c>
      <c r="S1257" s="7">
        <f>IF(amazon[[#This Row],[Discount_Percentage]]&gt;=0.5, 1,0)</f>
        <v>1</v>
      </c>
      <c r="T1257" s="1" t="str">
        <f>IF(amazon[[#This Row],[Discounted_Price]]&lt;200, "₹200", IF(amazon[[#This Row],[Discounted_Price]]&lt;= 500, "₹200–₹500", "&gt;₹500"))</f>
        <v>₹200</v>
      </c>
      <c r="U1257" s="3">
        <f>amazon[[#This Row],[Rating]]*amazon[[#This Row],[Rating_Count]]</f>
        <v>5093.3999999999996</v>
      </c>
      <c r="V125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57">
        <f>IF(amazon[[#This Row],[Rating_Count]]&lt;1000,1, 0)</f>
        <v>0</v>
      </c>
      <c r="X1257" s="3">
        <f>VALUE(amazon[[#This Row],[Rating]]*amazon[[#This Row],[Rating_Count]])</f>
        <v>5093.3999999999996</v>
      </c>
    </row>
    <row r="1258" spans="1:24" x14ac:dyDescent="0.2">
      <c r="A1258" t="s">
        <v>10405</v>
      </c>
      <c r="B1258" t="s">
        <v>12021</v>
      </c>
      <c r="C1258" t="s">
        <v>11250</v>
      </c>
      <c r="D1258" s="2">
        <v>778</v>
      </c>
      <c r="E1258" s="2">
        <v>999</v>
      </c>
      <c r="F1258" s="2">
        <v>0.22</v>
      </c>
      <c r="G1258" s="2">
        <v>3.3</v>
      </c>
      <c r="H1258" s="3">
        <v>8</v>
      </c>
      <c r="I1258" t="s">
        <v>10406</v>
      </c>
      <c r="J1258" t="s">
        <v>10407</v>
      </c>
      <c r="K1258" t="s">
        <v>10408</v>
      </c>
      <c r="L1258" t="s">
        <v>10409</v>
      </c>
      <c r="M1258" t="s">
        <v>10410</v>
      </c>
      <c r="N1258" t="s">
        <v>10411</v>
      </c>
      <c r="O1258" t="s">
        <v>10412</v>
      </c>
      <c r="P1258" t="s">
        <v>10413</v>
      </c>
      <c r="Q1258" t="str">
        <f>IF(amazon[[#This Row],[Discount_Percentage]] &gt;= 50, "Yes", "No")</f>
        <v>No</v>
      </c>
      <c r="R1258" s="3">
        <f>amazon[[#This Row],[Actual_Price]]*amazon[[#This Row],[Rating_Count]]</f>
        <v>7992</v>
      </c>
      <c r="S1258" s="7">
        <f>IF(amazon[[#This Row],[Discount_Percentage]]&gt;=0.5, 1,0)</f>
        <v>0</v>
      </c>
      <c r="T1258" s="1" t="str">
        <f>IF(amazon[[#This Row],[Discounted_Price]]&lt;200, "₹200", IF(amazon[[#This Row],[Discounted_Price]]&lt;= 500, "₹200–₹500", "&gt;₹500"))</f>
        <v>&gt;₹500</v>
      </c>
      <c r="U1258" s="3">
        <f>amazon[[#This Row],[Rating]]*amazon[[#This Row],[Rating_Count]]</f>
        <v>26.4</v>
      </c>
      <c r="V125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58">
        <f>IF(amazon[[#This Row],[Rating_Count]]&lt;1000,1, 0)</f>
        <v>1</v>
      </c>
      <c r="X1258" s="3">
        <f>VALUE(amazon[[#This Row],[Rating]]*amazon[[#This Row],[Rating_Count]])</f>
        <v>26.4</v>
      </c>
    </row>
    <row r="1259" spans="1:24" x14ac:dyDescent="0.2">
      <c r="A1259" t="s">
        <v>10414</v>
      </c>
      <c r="B1259" t="s">
        <v>12022</v>
      </c>
      <c r="C1259" t="s">
        <v>11250</v>
      </c>
      <c r="D1259" s="2">
        <v>279</v>
      </c>
      <c r="E1259" s="2">
        <v>699</v>
      </c>
      <c r="F1259" s="2">
        <v>0.6</v>
      </c>
      <c r="G1259" s="2">
        <v>4.3</v>
      </c>
      <c r="H1259" s="3">
        <v>2326</v>
      </c>
      <c r="I1259" t="s">
        <v>10415</v>
      </c>
      <c r="J1259" t="s">
        <v>10416</v>
      </c>
      <c r="K1259" t="s">
        <v>10417</v>
      </c>
      <c r="L1259" t="s">
        <v>10418</v>
      </c>
      <c r="M1259" t="s">
        <v>10419</v>
      </c>
      <c r="N1259" t="s">
        <v>10420</v>
      </c>
      <c r="O1259" t="s">
        <v>10421</v>
      </c>
      <c r="P1259" t="s">
        <v>10422</v>
      </c>
      <c r="Q1259" t="str">
        <f>IF(amazon[[#This Row],[Discount_Percentage]] &gt;= 50, "Yes", "No")</f>
        <v>No</v>
      </c>
      <c r="R1259" s="3">
        <f>amazon[[#This Row],[Actual_Price]]*amazon[[#This Row],[Rating_Count]]</f>
        <v>1625874</v>
      </c>
      <c r="S1259" s="7">
        <f>IF(amazon[[#This Row],[Discount_Percentage]]&gt;=0.5, 1,0)</f>
        <v>1</v>
      </c>
      <c r="T1259" s="1" t="str">
        <f>IF(amazon[[#This Row],[Discounted_Price]]&lt;200, "₹200", IF(amazon[[#This Row],[Discounted_Price]]&lt;= 500, "₹200–₹500", "&gt;₹500"))</f>
        <v>₹200–₹500</v>
      </c>
      <c r="U1259" s="3">
        <f>amazon[[#This Row],[Rating]]*amazon[[#This Row],[Rating_Count]]</f>
        <v>10001.799999999999</v>
      </c>
      <c r="V125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59">
        <f>IF(amazon[[#This Row],[Rating_Count]]&lt;1000,1, 0)</f>
        <v>0</v>
      </c>
      <c r="X1259" s="3">
        <f>VALUE(amazon[[#This Row],[Rating]]*amazon[[#This Row],[Rating_Count]])</f>
        <v>10001.799999999999</v>
      </c>
    </row>
    <row r="1260" spans="1:24" x14ac:dyDescent="0.2">
      <c r="A1260" t="s">
        <v>10423</v>
      </c>
      <c r="B1260" t="s">
        <v>12023</v>
      </c>
      <c r="C1260" t="s">
        <v>11250</v>
      </c>
      <c r="D1260" s="2">
        <v>215</v>
      </c>
      <c r="E1260" s="2">
        <v>1499</v>
      </c>
      <c r="F1260" s="2">
        <v>0.86</v>
      </c>
      <c r="G1260" s="2">
        <v>3.9</v>
      </c>
      <c r="H1260" s="3">
        <v>1004</v>
      </c>
      <c r="I1260" t="s">
        <v>10424</v>
      </c>
      <c r="J1260" t="s">
        <v>10425</v>
      </c>
      <c r="K1260" t="s">
        <v>10426</v>
      </c>
      <c r="L1260" t="s">
        <v>10427</v>
      </c>
      <c r="M1260" t="s">
        <v>10428</v>
      </c>
      <c r="N1260" t="s">
        <v>10429</v>
      </c>
      <c r="O1260" t="s">
        <v>10430</v>
      </c>
      <c r="P1260" t="s">
        <v>10431</v>
      </c>
      <c r="Q1260" t="str">
        <f>IF(amazon[[#This Row],[Discount_Percentage]] &gt;= 50, "Yes", "No")</f>
        <v>No</v>
      </c>
      <c r="R1260" s="3">
        <f>amazon[[#This Row],[Actual_Price]]*amazon[[#This Row],[Rating_Count]]</f>
        <v>1504996</v>
      </c>
      <c r="S1260" s="7">
        <f>IF(amazon[[#This Row],[Discount_Percentage]]&gt;=0.5, 1,0)</f>
        <v>1</v>
      </c>
      <c r="T1260" s="1" t="str">
        <f>IF(amazon[[#This Row],[Discounted_Price]]&lt;200, "₹200", IF(amazon[[#This Row],[Discounted_Price]]&lt;= 500, "₹200–₹500", "&gt;₹500"))</f>
        <v>₹200–₹500</v>
      </c>
      <c r="U1260" s="3">
        <f>amazon[[#This Row],[Rating]]*amazon[[#This Row],[Rating_Count]]</f>
        <v>3915.6</v>
      </c>
      <c r="V126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60">
        <f>IF(amazon[[#This Row],[Rating_Count]]&lt;1000,1, 0)</f>
        <v>0</v>
      </c>
      <c r="X1260" s="3">
        <f>VALUE(amazon[[#This Row],[Rating]]*amazon[[#This Row],[Rating_Count]])</f>
        <v>3915.6</v>
      </c>
    </row>
    <row r="1261" spans="1:24" x14ac:dyDescent="0.2">
      <c r="A1261" t="s">
        <v>10432</v>
      </c>
      <c r="B1261" t="s">
        <v>12024</v>
      </c>
      <c r="C1261" t="s">
        <v>11250</v>
      </c>
      <c r="D1261" s="2">
        <v>889</v>
      </c>
      <c r="E1261" s="2">
        <v>1295</v>
      </c>
      <c r="F1261" s="2">
        <v>0.31</v>
      </c>
      <c r="G1261" s="2">
        <v>4.3</v>
      </c>
      <c r="H1261" s="3">
        <v>6400</v>
      </c>
      <c r="I1261" t="s">
        <v>10433</v>
      </c>
      <c r="J1261" t="s">
        <v>10434</v>
      </c>
      <c r="K1261" t="s">
        <v>10435</v>
      </c>
      <c r="L1261" t="s">
        <v>10436</v>
      </c>
      <c r="M1261" t="s">
        <v>10437</v>
      </c>
      <c r="N1261" t="s">
        <v>10438</v>
      </c>
      <c r="O1261" t="s">
        <v>10439</v>
      </c>
      <c r="P1261" t="s">
        <v>10440</v>
      </c>
      <c r="Q1261" t="str">
        <f>IF(amazon[[#This Row],[Discount_Percentage]] &gt;= 50, "Yes", "No")</f>
        <v>No</v>
      </c>
      <c r="R1261" s="3">
        <f>amazon[[#This Row],[Actual_Price]]*amazon[[#This Row],[Rating_Count]]</f>
        <v>8288000</v>
      </c>
      <c r="S1261" s="7">
        <f>IF(amazon[[#This Row],[Discount_Percentage]]&gt;=0.5, 1,0)</f>
        <v>0</v>
      </c>
      <c r="T1261" s="1" t="str">
        <f>IF(amazon[[#This Row],[Discounted_Price]]&lt;200, "₹200", IF(amazon[[#This Row],[Discounted_Price]]&lt;= 500, "₹200–₹500", "&gt;₹500"))</f>
        <v>&gt;₹500</v>
      </c>
      <c r="U1261" s="3">
        <f>amazon[[#This Row],[Rating]]*amazon[[#This Row],[Rating_Count]]</f>
        <v>27520</v>
      </c>
      <c r="V126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61">
        <f>IF(amazon[[#This Row],[Rating_Count]]&lt;1000,1, 0)</f>
        <v>0</v>
      </c>
      <c r="X1261" s="3">
        <f>VALUE(amazon[[#This Row],[Rating]]*amazon[[#This Row],[Rating_Count]])</f>
        <v>27520</v>
      </c>
    </row>
    <row r="1262" spans="1:24" x14ac:dyDescent="0.2">
      <c r="A1262" t="s">
        <v>10441</v>
      </c>
      <c r="B1262" t="s">
        <v>12025</v>
      </c>
      <c r="C1262" t="s">
        <v>11250</v>
      </c>
      <c r="D1262" s="2">
        <v>1449</v>
      </c>
      <c r="E1262" s="2">
        <v>4999</v>
      </c>
      <c r="F1262" s="2">
        <v>0.71</v>
      </c>
      <c r="G1262" s="2">
        <v>3.6</v>
      </c>
      <c r="H1262" s="3">
        <v>63</v>
      </c>
      <c r="I1262" t="s">
        <v>10442</v>
      </c>
      <c r="J1262" t="s">
        <v>10443</v>
      </c>
      <c r="K1262" t="s">
        <v>10444</v>
      </c>
      <c r="L1262" t="s">
        <v>10445</v>
      </c>
      <c r="M1262" t="s">
        <v>10446</v>
      </c>
      <c r="N1262" t="s">
        <v>10447</v>
      </c>
      <c r="O1262" t="s">
        <v>10448</v>
      </c>
      <c r="P1262" t="s">
        <v>10449</v>
      </c>
      <c r="Q1262" t="str">
        <f>IF(amazon[[#This Row],[Discount_Percentage]] &gt;= 50, "Yes", "No")</f>
        <v>No</v>
      </c>
      <c r="R1262" s="3">
        <f>amazon[[#This Row],[Actual_Price]]*amazon[[#This Row],[Rating_Count]]</f>
        <v>314937</v>
      </c>
      <c r="S1262" s="7">
        <f>IF(amazon[[#This Row],[Discount_Percentage]]&gt;=0.5, 1,0)</f>
        <v>1</v>
      </c>
      <c r="T1262" s="1" t="str">
        <f>IF(amazon[[#This Row],[Discounted_Price]]&lt;200, "₹200", IF(amazon[[#This Row],[Discounted_Price]]&lt;= 500, "₹200–₹500", "&gt;₹500"))</f>
        <v>&gt;₹500</v>
      </c>
      <c r="U1262" s="3">
        <f>amazon[[#This Row],[Rating]]*amazon[[#This Row],[Rating_Count]]</f>
        <v>226.8</v>
      </c>
      <c r="V126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62">
        <f>IF(amazon[[#This Row],[Rating_Count]]&lt;1000,1, 0)</f>
        <v>1</v>
      </c>
      <c r="X1262" s="3">
        <f>VALUE(amazon[[#This Row],[Rating]]*amazon[[#This Row],[Rating_Count]])</f>
        <v>226.8</v>
      </c>
    </row>
    <row r="1263" spans="1:24" x14ac:dyDescent="0.2">
      <c r="A1263" t="s">
        <v>10450</v>
      </c>
      <c r="B1263" t="s">
        <v>12026</v>
      </c>
      <c r="C1263" t="s">
        <v>11250</v>
      </c>
      <c r="D1263" s="2">
        <v>1190</v>
      </c>
      <c r="E1263" s="2">
        <v>2550</v>
      </c>
      <c r="F1263" s="2">
        <v>0.53</v>
      </c>
      <c r="G1263" s="2">
        <v>3.8</v>
      </c>
      <c r="H1263" s="3">
        <v>1181</v>
      </c>
      <c r="I1263" t="s">
        <v>10451</v>
      </c>
      <c r="J1263" t="s">
        <v>10452</v>
      </c>
      <c r="K1263" t="s">
        <v>10453</v>
      </c>
      <c r="L1263" t="s">
        <v>10454</v>
      </c>
      <c r="M1263" t="s">
        <v>10455</v>
      </c>
      <c r="N1263" t="s">
        <v>10456</v>
      </c>
      <c r="O1263" t="s">
        <v>10457</v>
      </c>
      <c r="P1263" t="s">
        <v>10458</v>
      </c>
      <c r="Q1263" t="str">
        <f>IF(amazon[[#This Row],[Discount_Percentage]] &gt;= 50, "Yes", "No")</f>
        <v>No</v>
      </c>
      <c r="R1263" s="3">
        <f>amazon[[#This Row],[Actual_Price]]*amazon[[#This Row],[Rating_Count]]</f>
        <v>3011550</v>
      </c>
      <c r="S1263" s="7">
        <f>IF(amazon[[#This Row],[Discount_Percentage]]&gt;=0.5, 1,0)</f>
        <v>1</v>
      </c>
      <c r="T1263" s="1" t="str">
        <f>IF(amazon[[#This Row],[Discounted_Price]]&lt;200, "₹200", IF(amazon[[#This Row],[Discounted_Price]]&lt;= 500, "₹200–₹500", "&gt;₹500"))</f>
        <v>&gt;₹500</v>
      </c>
      <c r="U1263" s="3">
        <f>amazon[[#This Row],[Rating]]*amazon[[#This Row],[Rating_Count]]</f>
        <v>4487.8</v>
      </c>
      <c r="V126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63">
        <f>IF(amazon[[#This Row],[Rating_Count]]&lt;1000,1, 0)</f>
        <v>0</v>
      </c>
      <c r="X1263" s="3">
        <f>VALUE(amazon[[#This Row],[Rating]]*amazon[[#This Row],[Rating_Count]])</f>
        <v>4487.8</v>
      </c>
    </row>
    <row r="1264" spans="1:24" x14ac:dyDescent="0.2">
      <c r="A1264" t="s">
        <v>10459</v>
      </c>
      <c r="B1264" t="s">
        <v>12027</v>
      </c>
      <c r="C1264" t="s">
        <v>11250</v>
      </c>
      <c r="D1264" s="2">
        <v>1799</v>
      </c>
      <c r="E1264" s="2">
        <v>1950</v>
      </c>
      <c r="F1264" s="2">
        <v>0.08</v>
      </c>
      <c r="G1264" s="2">
        <v>3.9</v>
      </c>
      <c r="H1264" s="3">
        <v>1888</v>
      </c>
      <c r="I1264" t="s">
        <v>10460</v>
      </c>
      <c r="J1264" t="s">
        <v>10461</v>
      </c>
      <c r="K1264" t="s">
        <v>10462</v>
      </c>
      <c r="L1264" t="s">
        <v>10463</v>
      </c>
      <c r="M1264" t="s">
        <v>10464</v>
      </c>
      <c r="N1264" t="s">
        <v>10465</v>
      </c>
      <c r="O1264" t="s">
        <v>10466</v>
      </c>
      <c r="P1264" t="s">
        <v>10467</v>
      </c>
      <c r="Q1264" t="str">
        <f>IF(amazon[[#This Row],[Discount_Percentage]] &gt;= 50, "Yes", "No")</f>
        <v>No</v>
      </c>
      <c r="R1264" s="3">
        <f>amazon[[#This Row],[Actual_Price]]*amazon[[#This Row],[Rating_Count]]</f>
        <v>3681600</v>
      </c>
      <c r="S1264" s="7">
        <f>IF(amazon[[#This Row],[Discount_Percentage]]&gt;=0.5, 1,0)</f>
        <v>0</v>
      </c>
      <c r="T1264" s="1" t="str">
        <f>IF(amazon[[#This Row],[Discounted_Price]]&lt;200, "₹200", IF(amazon[[#This Row],[Discounted_Price]]&lt;= 500, "₹200–₹500", "&gt;₹500"))</f>
        <v>&gt;₹500</v>
      </c>
      <c r="U1264" s="3">
        <f>amazon[[#This Row],[Rating]]*amazon[[#This Row],[Rating_Count]]</f>
        <v>7363.2</v>
      </c>
      <c r="V126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64">
        <f>IF(amazon[[#This Row],[Rating_Count]]&lt;1000,1, 0)</f>
        <v>0</v>
      </c>
      <c r="X1264" s="3">
        <f>VALUE(amazon[[#This Row],[Rating]]*amazon[[#This Row],[Rating_Count]])</f>
        <v>7363.2</v>
      </c>
    </row>
    <row r="1265" spans="1:24" x14ac:dyDescent="0.2">
      <c r="A1265" t="s">
        <v>10468</v>
      </c>
      <c r="B1265" t="s">
        <v>12028</v>
      </c>
      <c r="C1265" t="s">
        <v>11250</v>
      </c>
      <c r="D1265" s="2">
        <v>6120</v>
      </c>
      <c r="E1265" s="2">
        <v>8478</v>
      </c>
      <c r="F1265" s="2">
        <v>0.28000000000000003</v>
      </c>
      <c r="G1265" s="2">
        <v>4.5999999999999996</v>
      </c>
      <c r="H1265" s="3">
        <v>6550</v>
      </c>
      <c r="I1265" t="s">
        <v>10469</v>
      </c>
      <c r="J1265" t="s">
        <v>10470</v>
      </c>
      <c r="K1265" t="s">
        <v>10471</v>
      </c>
      <c r="L1265" t="s">
        <v>10472</v>
      </c>
      <c r="M1265" t="s">
        <v>10473</v>
      </c>
      <c r="N1265" t="s">
        <v>10474</v>
      </c>
      <c r="O1265" t="s">
        <v>10475</v>
      </c>
      <c r="P1265" t="s">
        <v>10476</v>
      </c>
      <c r="Q1265" t="str">
        <f>IF(amazon[[#This Row],[Discount_Percentage]] &gt;= 50, "Yes", "No")</f>
        <v>No</v>
      </c>
      <c r="R1265" s="3">
        <f>amazon[[#This Row],[Actual_Price]]*amazon[[#This Row],[Rating_Count]]</f>
        <v>55530900</v>
      </c>
      <c r="S1265" s="7">
        <f>IF(amazon[[#This Row],[Discount_Percentage]]&gt;=0.5, 1,0)</f>
        <v>0</v>
      </c>
      <c r="T1265" s="1" t="str">
        <f>IF(amazon[[#This Row],[Discounted_Price]]&lt;200, "₹200", IF(amazon[[#This Row],[Discounted_Price]]&lt;= 500, "₹200–₹500", "&gt;₹500"))</f>
        <v>&gt;₹500</v>
      </c>
      <c r="U1265" s="3">
        <f>amazon[[#This Row],[Rating]]*amazon[[#This Row],[Rating_Count]]</f>
        <v>30129.999999999996</v>
      </c>
      <c r="V126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65">
        <f>IF(amazon[[#This Row],[Rating_Count]]&lt;1000,1, 0)</f>
        <v>0</v>
      </c>
      <c r="X1265" s="3">
        <f>VALUE(amazon[[#This Row],[Rating]]*amazon[[#This Row],[Rating_Count]])</f>
        <v>30129.999999999996</v>
      </c>
    </row>
    <row r="1266" spans="1:24" x14ac:dyDescent="0.2">
      <c r="A1266" t="s">
        <v>10477</v>
      </c>
      <c r="B1266" t="s">
        <v>11788</v>
      </c>
      <c r="C1266" t="s">
        <v>11250</v>
      </c>
      <c r="D1266" s="2">
        <v>1799</v>
      </c>
      <c r="E1266" s="2">
        <v>3299</v>
      </c>
      <c r="F1266" s="2">
        <v>0.45</v>
      </c>
      <c r="G1266" s="2">
        <v>3.8</v>
      </c>
      <c r="H1266" s="3">
        <v>1846</v>
      </c>
      <c r="I1266" t="s">
        <v>10478</v>
      </c>
      <c r="J1266" t="s">
        <v>10479</v>
      </c>
      <c r="K1266" t="s">
        <v>10480</v>
      </c>
      <c r="L1266" t="s">
        <v>10481</v>
      </c>
      <c r="M1266" t="s">
        <v>10482</v>
      </c>
      <c r="N1266" t="s">
        <v>10483</v>
      </c>
      <c r="O1266" t="s">
        <v>10484</v>
      </c>
      <c r="P1266" t="s">
        <v>10485</v>
      </c>
      <c r="Q1266" t="str">
        <f>IF(amazon[[#This Row],[Discount_Percentage]] &gt;= 50, "Yes", "No")</f>
        <v>No</v>
      </c>
      <c r="R1266" s="3">
        <f>amazon[[#This Row],[Actual_Price]]*amazon[[#This Row],[Rating_Count]]</f>
        <v>6089954</v>
      </c>
      <c r="S1266" s="7">
        <f>IF(amazon[[#This Row],[Discount_Percentage]]&gt;=0.5, 1,0)</f>
        <v>0</v>
      </c>
      <c r="T1266" s="1" t="str">
        <f>IF(amazon[[#This Row],[Discounted_Price]]&lt;200, "₹200", IF(amazon[[#This Row],[Discounted_Price]]&lt;= 500, "₹200–₹500", "&gt;₹500"))</f>
        <v>&gt;₹500</v>
      </c>
      <c r="U1266" s="3">
        <f>amazon[[#This Row],[Rating]]*amazon[[#This Row],[Rating_Count]]</f>
        <v>7014.7999999999993</v>
      </c>
      <c r="V126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66">
        <f>IF(amazon[[#This Row],[Rating_Count]]&lt;1000,1, 0)</f>
        <v>0</v>
      </c>
      <c r="X1266" s="3">
        <f>VALUE(amazon[[#This Row],[Rating]]*amazon[[#This Row],[Rating_Count]])</f>
        <v>7014.7999999999993</v>
      </c>
    </row>
    <row r="1267" spans="1:24" x14ac:dyDescent="0.2">
      <c r="A1267" t="s">
        <v>10486</v>
      </c>
      <c r="B1267" t="s">
        <v>12029</v>
      </c>
      <c r="C1267" t="s">
        <v>11250</v>
      </c>
      <c r="D1267" s="2">
        <v>2199</v>
      </c>
      <c r="E1267" s="2">
        <v>3895</v>
      </c>
      <c r="F1267" s="2">
        <v>0.44</v>
      </c>
      <c r="G1267" s="2">
        <v>3.9</v>
      </c>
      <c r="H1267" s="3">
        <v>1085</v>
      </c>
      <c r="I1267" t="s">
        <v>10487</v>
      </c>
      <c r="J1267" t="s">
        <v>10488</v>
      </c>
      <c r="K1267" t="s">
        <v>10489</v>
      </c>
      <c r="L1267" t="s">
        <v>10490</v>
      </c>
      <c r="M1267" t="s">
        <v>10491</v>
      </c>
      <c r="N1267" t="s">
        <v>10492</v>
      </c>
      <c r="O1267" t="s">
        <v>10493</v>
      </c>
      <c r="P1267" t="s">
        <v>10494</v>
      </c>
      <c r="Q1267" t="str">
        <f>IF(amazon[[#This Row],[Discount_Percentage]] &gt;= 50, "Yes", "No")</f>
        <v>No</v>
      </c>
      <c r="R1267" s="3">
        <f>amazon[[#This Row],[Actual_Price]]*amazon[[#This Row],[Rating_Count]]</f>
        <v>4226075</v>
      </c>
      <c r="S1267" s="7">
        <f>IF(amazon[[#This Row],[Discount_Percentage]]&gt;=0.5, 1,0)</f>
        <v>0</v>
      </c>
      <c r="T1267" s="1" t="str">
        <f>IF(amazon[[#This Row],[Discounted_Price]]&lt;200, "₹200", IF(amazon[[#This Row],[Discounted_Price]]&lt;= 500, "₹200–₹500", "&gt;₹500"))</f>
        <v>&gt;₹500</v>
      </c>
      <c r="U1267" s="3">
        <f>amazon[[#This Row],[Rating]]*amazon[[#This Row],[Rating_Count]]</f>
        <v>4231.5</v>
      </c>
      <c r="V126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67">
        <f>IF(amazon[[#This Row],[Rating_Count]]&lt;1000,1, 0)</f>
        <v>0</v>
      </c>
      <c r="X1267" s="3">
        <f>VALUE(amazon[[#This Row],[Rating]]*amazon[[#This Row],[Rating_Count]])</f>
        <v>4231.5</v>
      </c>
    </row>
    <row r="1268" spans="1:24" x14ac:dyDescent="0.2">
      <c r="A1268" t="s">
        <v>10495</v>
      </c>
      <c r="B1268" t="s">
        <v>11802</v>
      </c>
      <c r="C1268" t="s">
        <v>11250</v>
      </c>
      <c r="D1268" s="2">
        <v>3685</v>
      </c>
      <c r="E1268" s="2">
        <v>5495</v>
      </c>
      <c r="F1268" s="2">
        <v>0.33</v>
      </c>
      <c r="G1268" s="2">
        <v>4.0999999999999996</v>
      </c>
      <c r="H1268" s="3">
        <v>290</v>
      </c>
      <c r="I1268" t="s">
        <v>10496</v>
      </c>
      <c r="J1268" t="s">
        <v>10497</v>
      </c>
      <c r="K1268" t="s">
        <v>10498</v>
      </c>
      <c r="L1268" t="s">
        <v>10499</v>
      </c>
      <c r="M1268" t="s">
        <v>10500</v>
      </c>
      <c r="N1268" t="s">
        <v>10501</v>
      </c>
      <c r="O1268" t="s">
        <v>10502</v>
      </c>
      <c r="P1268" t="s">
        <v>10503</v>
      </c>
      <c r="Q1268" t="str">
        <f>IF(amazon[[#This Row],[Discount_Percentage]] &gt;= 50, "Yes", "No")</f>
        <v>No</v>
      </c>
      <c r="R1268" s="3">
        <f>amazon[[#This Row],[Actual_Price]]*amazon[[#This Row],[Rating_Count]]</f>
        <v>1593550</v>
      </c>
      <c r="S1268" s="7">
        <f>IF(amazon[[#This Row],[Discount_Percentage]]&gt;=0.5, 1,0)</f>
        <v>0</v>
      </c>
      <c r="T1268" s="1" t="str">
        <f>IF(amazon[[#This Row],[Discounted_Price]]&lt;200, "₹200", IF(amazon[[#This Row],[Discounted_Price]]&lt;= 500, "₹200–₹500", "&gt;₹500"))</f>
        <v>&gt;₹500</v>
      </c>
      <c r="U1268" s="3">
        <f>amazon[[#This Row],[Rating]]*amazon[[#This Row],[Rating_Count]]</f>
        <v>1189</v>
      </c>
      <c r="V126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68">
        <f>IF(amazon[[#This Row],[Rating_Count]]&lt;1000,1, 0)</f>
        <v>1</v>
      </c>
      <c r="X1268" s="3">
        <f>VALUE(amazon[[#This Row],[Rating]]*amazon[[#This Row],[Rating_Count]])</f>
        <v>1189</v>
      </c>
    </row>
    <row r="1269" spans="1:24" x14ac:dyDescent="0.2">
      <c r="A1269" t="s">
        <v>10504</v>
      </c>
      <c r="B1269" t="s">
        <v>12030</v>
      </c>
      <c r="C1269" t="s">
        <v>11250</v>
      </c>
      <c r="D1269" s="2">
        <v>649</v>
      </c>
      <c r="E1269" s="2">
        <v>999</v>
      </c>
      <c r="F1269" s="2">
        <v>0.35</v>
      </c>
      <c r="G1269" s="2">
        <v>3.6</v>
      </c>
      <c r="H1269" s="3">
        <v>4</v>
      </c>
      <c r="I1269" t="s">
        <v>10505</v>
      </c>
      <c r="J1269" t="s">
        <v>10506</v>
      </c>
      <c r="K1269" t="s">
        <v>10507</v>
      </c>
      <c r="L1269" t="s">
        <v>10508</v>
      </c>
      <c r="M1269" t="s">
        <v>10509</v>
      </c>
      <c r="N1269" t="s">
        <v>10510</v>
      </c>
      <c r="O1269" t="s">
        <v>10511</v>
      </c>
      <c r="P1269" t="s">
        <v>10512</v>
      </c>
      <c r="Q1269" t="str">
        <f>IF(amazon[[#This Row],[Discount_Percentage]] &gt;= 50, "Yes", "No")</f>
        <v>No</v>
      </c>
      <c r="R1269" s="3">
        <f>amazon[[#This Row],[Actual_Price]]*amazon[[#This Row],[Rating_Count]]</f>
        <v>3996</v>
      </c>
      <c r="S1269" s="7">
        <f>IF(amazon[[#This Row],[Discount_Percentage]]&gt;=0.5, 1,0)</f>
        <v>0</v>
      </c>
      <c r="T1269" s="1" t="str">
        <f>IF(amazon[[#This Row],[Discounted_Price]]&lt;200, "₹200", IF(amazon[[#This Row],[Discounted_Price]]&lt;= 500, "₹200–₹500", "&gt;₹500"))</f>
        <v>&gt;₹500</v>
      </c>
      <c r="U1269" s="3">
        <f>amazon[[#This Row],[Rating]]*amazon[[#This Row],[Rating_Count]]</f>
        <v>14.4</v>
      </c>
      <c r="V126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69">
        <f>IF(amazon[[#This Row],[Rating_Count]]&lt;1000,1, 0)</f>
        <v>1</v>
      </c>
      <c r="X1269" s="3">
        <f>VALUE(amazon[[#This Row],[Rating]]*amazon[[#This Row],[Rating_Count]])</f>
        <v>14.4</v>
      </c>
    </row>
    <row r="1270" spans="1:24" x14ac:dyDescent="0.2">
      <c r="A1270" t="s">
        <v>10513</v>
      </c>
      <c r="B1270" t="s">
        <v>12031</v>
      </c>
      <c r="C1270" t="s">
        <v>11250</v>
      </c>
      <c r="D1270" s="2">
        <v>8599</v>
      </c>
      <c r="E1270" s="2">
        <v>8995</v>
      </c>
      <c r="F1270" s="2">
        <v>0.04</v>
      </c>
      <c r="G1270" s="2">
        <v>4.4000000000000004</v>
      </c>
      <c r="H1270" s="3">
        <v>9734</v>
      </c>
      <c r="I1270" t="s">
        <v>10514</v>
      </c>
      <c r="J1270" t="s">
        <v>10515</v>
      </c>
      <c r="K1270" t="s">
        <v>10516</v>
      </c>
      <c r="L1270" t="s">
        <v>10517</v>
      </c>
      <c r="M1270" t="s">
        <v>10518</v>
      </c>
      <c r="N1270" t="s">
        <v>10519</v>
      </c>
      <c r="O1270" t="s">
        <v>10520</v>
      </c>
      <c r="P1270" t="s">
        <v>10521</v>
      </c>
      <c r="Q1270" t="str">
        <f>IF(amazon[[#This Row],[Discount_Percentage]] &gt;= 50, "Yes", "No")</f>
        <v>No</v>
      </c>
      <c r="R1270" s="3">
        <f>amazon[[#This Row],[Actual_Price]]*amazon[[#This Row],[Rating_Count]]</f>
        <v>87557330</v>
      </c>
      <c r="S1270" s="7">
        <f>IF(amazon[[#This Row],[Discount_Percentage]]&gt;=0.5, 1,0)</f>
        <v>0</v>
      </c>
      <c r="T1270" s="1" t="str">
        <f>IF(amazon[[#This Row],[Discounted_Price]]&lt;200, "₹200", IF(amazon[[#This Row],[Discounted_Price]]&lt;= 500, "₹200–₹500", "&gt;₹500"))</f>
        <v>&gt;₹500</v>
      </c>
      <c r="U1270" s="3">
        <f>amazon[[#This Row],[Rating]]*amazon[[#This Row],[Rating_Count]]</f>
        <v>42829.600000000006</v>
      </c>
      <c r="V127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70">
        <f>IF(amazon[[#This Row],[Rating_Count]]&lt;1000,1, 0)</f>
        <v>0</v>
      </c>
      <c r="X1270" s="3">
        <f>VALUE(amazon[[#This Row],[Rating]]*amazon[[#This Row],[Rating_Count]])</f>
        <v>42829.600000000006</v>
      </c>
    </row>
    <row r="1271" spans="1:24" x14ac:dyDescent="0.2">
      <c r="A1271" t="s">
        <v>10522</v>
      </c>
      <c r="B1271" t="s">
        <v>12032</v>
      </c>
      <c r="C1271" t="s">
        <v>11250</v>
      </c>
      <c r="D1271" s="2">
        <v>1110</v>
      </c>
      <c r="E1271" s="2">
        <v>1599</v>
      </c>
      <c r="F1271" s="2">
        <v>0.31</v>
      </c>
      <c r="G1271" s="2">
        <v>4.3</v>
      </c>
      <c r="H1271" s="3">
        <v>4022</v>
      </c>
      <c r="I1271" t="s">
        <v>10523</v>
      </c>
      <c r="J1271" t="s">
        <v>10524</v>
      </c>
      <c r="K1271" t="s">
        <v>10525</v>
      </c>
      <c r="L1271" t="s">
        <v>10526</v>
      </c>
      <c r="M1271" t="s">
        <v>10527</v>
      </c>
      <c r="N1271" t="s">
        <v>10528</v>
      </c>
      <c r="O1271" t="s">
        <v>10529</v>
      </c>
      <c r="P1271" t="s">
        <v>10530</v>
      </c>
      <c r="Q1271" t="str">
        <f>IF(amazon[[#This Row],[Discount_Percentage]] &gt;= 50, "Yes", "No")</f>
        <v>No</v>
      </c>
      <c r="R1271" s="3">
        <f>amazon[[#This Row],[Actual_Price]]*amazon[[#This Row],[Rating_Count]]</f>
        <v>6431178</v>
      </c>
      <c r="S1271" s="7">
        <f>IF(amazon[[#This Row],[Discount_Percentage]]&gt;=0.5, 1,0)</f>
        <v>0</v>
      </c>
      <c r="T1271" s="1" t="str">
        <f>IF(amazon[[#This Row],[Discounted_Price]]&lt;200, "₹200", IF(amazon[[#This Row],[Discounted_Price]]&lt;= 500, "₹200–₹500", "&gt;₹500"))</f>
        <v>&gt;₹500</v>
      </c>
      <c r="U1271" s="3">
        <f>amazon[[#This Row],[Rating]]*amazon[[#This Row],[Rating_Count]]</f>
        <v>17294.599999999999</v>
      </c>
      <c r="V127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71">
        <f>IF(amazon[[#This Row],[Rating_Count]]&lt;1000,1, 0)</f>
        <v>0</v>
      </c>
      <c r="X1271" s="3">
        <f>VALUE(amazon[[#This Row],[Rating]]*amazon[[#This Row],[Rating_Count]])</f>
        <v>17294.599999999999</v>
      </c>
    </row>
    <row r="1272" spans="1:24" x14ac:dyDescent="0.2">
      <c r="A1272" t="s">
        <v>10531</v>
      </c>
      <c r="B1272" t="s">
        <v>12033</v>
      </c>
      <c r="C1272" t="s">
        <v>11250</v>
      </c>
      <c r="D1272" s="2">
        <v>1499</v>
      </c>
      <c r="E1272" s="2">
        <v>3500</v>
      </c>
      <c r="F1272" s="2">
        <v>0.56999999999999995</v>
      </c>
      <c r="G1272" s="2">
        <v>4.7</v>
      </c>
      <c r="H1272" s="3">
        <v>2591</v>
      </c>
      <c r="I1272" t="s">
        <v>10532</v>
      </c>
      <c r="J1272" t="s">
        <v>10533</v>
      </c>
      <c r="K1272" t="s">
        <v>10534</v>
      </c>
      <c r="L1272" t="s">
        <v>10535</v>
      </c>
      <c r="M1272" t="s">
        <v>10536</v>
      </c>
      <c r="N1272" t="s">
        <v>10537</v>
      </c>
      <c r="O1272" t="s">
        <v>10538</v>
      </c>
      <c r="P1272" t="s">
        <v>10539</v>
      </c>
      <c r="Q1272" t="str">
        <f>IF(amazon[[#This Row],[Discount_Percentage]] &gt;= 50, "Yes", "No")</f>
        <v>No</v>
      </c>
      <c r="R1272" s="3">
        <f>amazon[[#This Row],[Actual_Price]]*amazon[[#This Row],[Rating_Count]]</f>
        <v>9068500</v>
      </c>
      <c r="S1272" s="7">
        <f>IF(amazon[[#This Row],[Discount_Percentage]]&gt;=0.5, 1,0)</f>
        <v>1</v>
      </c>
      <c r="T1272" s="1" t="str">
        <f>IF(amazon[[#This Row],[Discounted_Price]]&lt;200, "₹200", IF(amazon[[#This Row],[Discounted_Price]]&lt;= 500, "₹200–₹500", "&gt;₹500"))</f>
        <v>&gt;₹500</v>
      </c>
      <c r="U1272" s="3">
        <f>amazon[[#This Row],[Rating]]*amazon[[#This Row],[Rating_Count]]</f>
        <v>12177.7</v>
      </c>
      <c r="V127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72">
        <f>IF(amazon[[#This Row],[Rating_Count]]&lt;1000,1, 0)</f>
        <v>0</v>
      </c>
      <c r="X1272" s="3">
        <f>VALUE(amazon[[#This Row],[Rating]]*amazon[[#This Row],[Rating_Count]])</f>
        <v>12177.7</v>
      </c>
    </row>
    <row r="1273" spans="1:24" x14ac:dyDescent="0.2">
      <c r="A1273" t="s">
        <v>10540</v>
      </c>
      <c r="B1273" t="s">
        <v>12034</v>
      </c>
      <c r="C1273" t="s">
        <v>11250</v>
      </c>
      <c r="D1273" s="2">
        <v>759</v>
      </c>
      <c r="E1273" s="2">
        <v>1999</v>
      </c>
      <c r="F1273" s="2">
        <v>0.62</v>
      </c>
      <c r="G1273" s="2">
        <v>4.3</v>
      </c>
      <c r="H1273" s="3">
        <v>532</v>
      </c>
      <c r="I1273" t="s">
        <v>10541</v>
      </c>
      <c r="J1273" t="s">
        <v>10542</v>
      </c>
      <c r="K1273" t="s">
        <v>10543</v>
      </c>
      <c r="L1273" t="s">
        <v>10544</v>
      </c>
      <c r="M1273" t="s">
        <v>10545</v>
      </c>
      <c r="N1273" t="s">
        <v>10546</v>
      </c>
      <c r="O1273" t="s">
        <v>10547</v>
      </c>
      <c r="P1273" t="s">
        <v>10548</v>
      </c>
      <c r="Q1273" t="str">
        <f>IF(amazon[[#This Row],[Discount_Percentage]] &gt;= 50, "Yes", "No")</f>
        <v>No</v>
      </c>
      <c r="R1273" s="3">
        <f>amazon[[#This Row],[Actual_Price]]*amazon[[#This Row],[Rating_Count]]</f>
        <v>1063468</v>
      </c>
      <c r="S1273" s="7">
        <f>IF(amazon[[#This Row],[Discount_Percentage]]&gt;=0.5, 1,0)</f>
        <v>1</v>
      </c>
      <c r="T1273" s="1" t="str">
        <f>IF(amazon[[#This Row],[Discounted_Price]]&lt;200, "₹200", IF(amazon[[#This Row],[Discounted_Price]]&lt;= 500, "₹200–₹500", "&gt;₹500"))</f>
        <v>&gt;₹500</v>
      </c>
      <c r="U1273" s="3">
        <f>amazon[[#This Row],[Rating]]*amazon[[#This Row],[Rating_Count]]</f>
        <v>2287.6</v>
      </c>
      <c r="V127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73">
        <f>IF(amazon[[#This Row],[Rating_Count]]&lt;1000,1, 0)</f>
        <v>1</v>
      </c>
      <c r="X1273" s="3">
        <f>VALUE(amazon[[#This Row],[Rating]]*amazon[[#This Row],[Rating_Count]])</f>
        <v>2287.6</v>
      </c>
    </row>
    <row r="1274" spans="1:24" x14ac:dyDescent="0.2">
      <c r="A1274" t="s">
        <v>10549</v>
      </c>
      <c r="B1274" t="s">
        <v>12035</v>
      </c>
      <c r="C1274" t="s">
        <v>11250</v>
      </c>
      <c r="D1274" s="2">
        <v>2669</v>
      </c>
      <c r="E1274" s="2">
        <v>3199</v>
      </c>
      <c r="F1274" s="2">
        <v>0.17</v>
      </c>
      <c r="G1274" s="2">
        <v>3.9</v>
      </c>
      <c r="H1274" s="3">
        <v>260</v>
      </c>
      <c r="I1274" t="s">
        <v>10550</v>
      </c>
      <c r="J1274" t="s">
        <v>10551</v>
      </c>
      <c r="K1274" t="s">
        <v>10552</v>
      </c>
      <c r="L1274" t="s">
        <v>10553</v>
      </c>
      <c r="M1274" t="s">
        <v>10554</v>
      </c>
      <c r="N1274" t="s">
        <v>10555</v>
      </c>
      <c r="O1274" t="s">
        <v>10556</v>
      </c>
      <c r="P1274" t="s">
        <v>10557</v>
      </c>
      <c r="Q1274" t="str">
        <f>IF(amazon[[#This Row],[Discount_Percentage]] &gt;= 50, "Yes", "No")</f>
        <v>No</v>
      </c>
      <c r="R1274" s="3">
        <f>amazon[[#This Row],[Actual_Price]]*amazon[[#This Row],[Rating_Count]]</f>
        <v>831740</v>
      </c>
      <c r="S1274" s="7">
        <f>IF(amazon[[#This Row],[Discount_Percentage]]&gt;=0.5, 1,0)</f>
        <v>0</v>
      </c>
      <c r="T1274" s="1" t="str">
        <f>IF(amazon[[#This Row],[Discounted_Price]]&lt;200, "₹200", IF(amazon[[#This Row],[Discounted_Price]]&lt;= 500, "₹200–₹500", "&gt;₹500"))</f>
        <v>&gt;₹500</v>
      </c>
      <c r="U1274" s="3">
        <f>amazon[[#This Row],[Rating]]*amazon[[#This Row],[Rating_Count]]</f>
        <v>1014</v>
      </c>
      <c r="V127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74">
        <f>IF(amazon[[#This Row],[Rating_Count]]&lt;1000,1, 0)</f>
        <v>1</v>
      </c>
      <c r="X1274" s="3">
        <f>VALUE(amazon[[#This Row],[Rating]]*amazon[[#This Row],[Rating_Count]])</f>
        <v>1014</v>
      </c>
    </row>
    <row r="1275" spans="1:24" x14ac:dyDescent="0.2">
      <c r="A1275" t="s">
        <v>10558</v>
      </c>
      <c r="B1275" t="s">
        <v>11788</v>
      </c>
      <c r="C1275" t="s">
        <v>11250</v>
      </c>
      <c r="D1275" s="2">
        <v>929</v>
      </c>
      <c r="E1275" s="2">
        <v>1300</v>
      </c>
      <c r="F1275" s="2">
        <v>0.28999999999999998</v>
      </c>
      <c r="G1275" s="2">
        <v>3.9</v>
      </c>
      <c r="H1275" s="3">
        <v>1672</v>
      </c>
      <c r="I1275" t="s">
        <v>10559</v>
      </c>
      <c r="J1275" t="s">
        <v>10560</v>
      </c>
      <c r="K1275" t="s">
        <v>10561</v>
      </c>
      <c r="L1275" t="s">
        <v>10562</v>
      </c>
      <c r="M1275" t="s">
        <v>10563</v>
      </c>
      <c r="N1275" t="s">
        <v>10564</v>
      </c>
      <c r="O1275" t="s">
        <v>10565</v>
      </c>
      <c r="P1275" t="s">
        <v>10566</v>
      </c>
      <c r="Q1275" t="str">
        <f>IF(amazon[[#This Row],[Discount_Percentage]] &gt;= 50, "Yes", "No")</f>
        <v>No</v>
      </c>
      <c r="R1275" s="3">
        <f>amazon[[#This Row],[Actual_Price]]*amazon[[#This Row],[Rating_Count]]</f>
        <v>2173600</v>
      </c>
      <c r="S1275" s="7">
        <f>IF(amazon[[#This Row],[Discount_Percentage]]&gt;=0.5, 1,0)</f>
        <v>0</v>
      </c>
      <c r="T1275" s="1" t="str">
        <f>IF(amazon[[#This Row],[Discounted_Price]]&lt;200, "₹200", IF(amazon[[#This Row],[Discounted_Price]]&lt;= 500, "₹200–₹500", "&gt;₹500"))</f>
        <v>&gt;₹500</v>
      </c>
      <c r="U1275" s="3">
        <f>amazon[[#This Row],[Rating]]*amazon[[#This Row],[Rating_Count]]</f>
        <v>6520.8</v>
      </c>
      <c r="V127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75">
        <f>IF(amazon[[#This Row],[Rating_Count]]&lt;1000,1, 0)</f>
        <v>0</v>
      </c>
      <c r="X1275" s="3">
        <f>VALUE(amazon[[#This Row],[Rating]]*amazon[[#This Row],[Rating_Count]])</f>
        <v>6520.8</v>
      </c>
    </row>
    <row r="1276" spans="1:24" x14ac:dyDescent="0.2">
      <c r="A1276" t="s">
        <v>10567</v>
      </c>
      <c r="B1276" t="s">
        <v>11840</v>
      </c>
      <c r="C1276" t="s">
        <v>11250</v>
      </c>
      <c r="D1276" s="2">
        <v>199</v>
      </c>
      <c r="E1276" s="2">
        <v>399</v>
      </c>
      <c r="F1276" s="2">
        <v>0.5</v>
      </c>
      <c r="G1276" s="2">
        <v>3.7</v>
      </c>
      <c r="H1276" s="3">
        <v>7945</v>
      </c>
      <c r="I1276" t="s">
        <v>10568</v>
      </c>
      <c r="J1276" t="s">
        <v>10569</v>
      </c>
      <c r="K1276" t="s">
        <v>10570</v>
      </c>
      <c r="L1276" t="s">
        <v>10571</v>
      </c>
      <c r="M1276" t="s">
        <v>10572</v>
      </c>
      <c r="N1276" t="s">
        <v>10573</v>
      </c>
      <c r="O1276" t="s">
        <v>10574</v>
      </c>
      <c r="P1276" t="s">
        <v>10575</v>
      </c>
      <c r="Q1276" t="str">
        <f>IF(amazon[[#This Row],[Discount_Percentage]] &gt;= 50, "Yes", "No")</f>
        <v>No</v>
      </c>
      <c r="R1276" s="3">
        <f>amazon[[#This Row],[Actual_Price]]*amazon[[#This Row],[Rating_Count]]</f>
        <v>3170055</v>
      </c>
      <c r="S1276" s="7">
        <f>IF(amazon[[#This Row],[Discount_Percentage]]&gt;=0.5, 1,0)</f>
        <v>1</v>
      </c>
      <c r="T1276" s="1" t="str">
        <f>IF(amazon[[#This Row],[Discounted_Price]]&lt;200, "₹200", IF(amazon[[#This Row],[Discounted_Price]]&lt;= 500, "₹200–₹500", "&gt;₹500"))</f>
        <v>₹200</v>
      </c>
      <c r="U1276" s="3">
        <f>amazon[[#This Row],[Rating]]*amazon[[#This Row],[Rating_Count]]</f>
        <v>29396.5</v>
      </c>
      <c r="V127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76">
        <f>IF(amazon[[#This Row],[Rating_Count]]&lt;1000,1, 0)</f>
        <v>0</v>
      </c>
      <c r="X1276" s="3">
        <f>VALUE(amazon[[#This Row],[Rating]]*amazon[[#This Row],[Rating_Count]])</f>
        <v>29396.5</v>
      </c>
    </row>
    <row r="1277" spans="1:24" x14ac:dyDescent="0.2">
      <c r="A1277" t="s">
        <v>10576</v>
      </c>
      <c r="B1277" t="s">
        <v>12036</v>
      </c>
      <c r="C1277" t="s">
        <v>11250</v>
      </c>
      <c r="D1277" s="2">
        <v>279</v>
      </c>
      <c r="E1277" s="2">
        <v>599</v>
      </c>
      <c r="F1277" s="2">
        <v>0.53</v>
      </c>
      <c r="G1277" s="2">
        <v>3.5</v>
      </c>
      <c r="H1277" s="3">
        <v>1367</v>
      </c>
      <c r="I1277" t="s">
        <v>10577</v>
      </c>
      <c r="J1277" t="s">
        <v>10578</v>
      </c>
      <c r="K1277" t="s">
        <v>10579</v>
      </c>
      <c r="L1277" t="s">
        <v>10580</v>
      </c>
      <c r="M1277" t="s">
        <v>10581</v>
      </c>
      <c r="N1277" t="s">
        <v>10582</v>
      </c>
      <c r="O1277" t="s">
        <v>10583</v>
      </c>
      <c r="P1277" t="s">
        <v>10584</v>
      </c>
      <c r="Q1277" t="str">
        <f>IF(amazon[[#This Row],[Discount_Percentage]] &gt;= 50, "Yes", "No")</f>
        <v>No</v>
      </c>
      <c r="R1277" s="3">
        <f>amazon[[#This Row],[Actual_Price]]*amazon[[#This Row],[Rating_Count]]</f>
        <v>818833</v>
      </c>
      <c r="S1277" s="7">
        <f>IF(amazon[[#This Row],[Discount_Percentage]]&gt;=0.5, 1,0)</f>
        <v>1</v>
      </c>
      <c r="T1277" s="1" t="str">
        <f>IF(amazon[[#This Row],[Discounted_Price]]&lt;200, "₹200", IF(amazon[[#This Row],[Discounted_Price]]&lt;= 500, "₹200–₹500", "&gt;₹500"))</f>
        <v>₹200–₹500</v>
      </c>
      <c r="U1277" s="3">
        <f>amazon[[#This Row],[Rating]]*amazon[[#This Row],[Rating_Count]]</f>
        <v>4784.5</v>
      </c>
      <c r="V127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77">
        <f>IF(amazon[[#This Row],[Rating_Count]]&lt;1000,1, 0)</f>
        <v>0</v>
      </c>
      <c r="X1277" s="3">
        <f>VALUE(amazon[[#This Row],[Rating]]*amazon[[#This Row],[Rating_Count]])</f>
        <v>4784.5</v>
      </c>
    </row>
    <row r="1278" spans="1:24" x14ac:dyDescent="0.2">
      <c r="A1278" t="s">
        <v>10585</v>
      </c>
      <c r="B1278" t="s">
        <v>12037</v>
      </c>
      <c r="C1278" t="s">
        <v>11250</v>
      </c>
      <c r="D1278" s="2">
        <v>549</v>
      </c>
      <c r="E1278" s="2">
        <v>999</v>
      </c>
      <c r="F1278" s="2">
        <v>0.45</v>
      </c>
      <c r="G1278" s="2">
        <v>4</v>
      </c>
      <c r="H1278" s="3">
        <v>1313</v>
      </c>
      <c r="I1278" t="s">
        <v>10586</v>
      </c>
      <c r="J1278" t="s">
        <v>10587</v>
      </c>
      <c r="K1278" t="s">
        <v>10588</v>
      </c>
      <c r="L1278" t="s">
        <v>10589</v>
      </c>
      <c r="M1278" t="s">
        <v>10590</v>
      </c>
      <c r="N1278" t="s">
        <v>10591</v>
      </c>
      <c r="O1278" t="s">
        <v>10592</v>
      </c>
      <c r="P1278" t="s">
        <v>10593</v>
      </c>
      <c r="Q1278" t="str">
        <f>IF(amazon[[#This Row],[Discount_Percentage]] &gt;= 50, "Yes", "No")</f>
        <v>No</v>
      </c>
      <c r="R1278" s="3">
        <f>amazon[[#This Row],[Actual_Price]]*amazon[[#This Row],[Rating_Count]]</f>
        <v>1311687</v>
      </c>
      <c r="S1278" s="7">
        <f>IF(amazon[[#This Row],[Discount_Percentage]]&gt;=0.5, 1,0)</f>
        <v>0</v>
      </c>
      <c r="T1278" s="1" t="str">
        <f>IF(amazon[[#This Row],[Discounted_Price]]&lt;200, "₹200", IF(amazon[[#This Row],[Discounted_Price]]&lt;= 500, "₹200–₹500", "&gt;₹500"))</f>
        <v>&gt;₹500</v>
      </c>
      <c r="U1278" s="3">
        <f>amazon[[#This Row],[Rating]]*amazon[[#This Row],[Rating_Count]]</f>
        <v>5252</v>
      </c>
      <c r="V127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78">
        <f>IF(amazon[[#This Row],[Rating_Count]]&lt;1000,1, 0)</f>
        <v>0</v>
      </c>
      <c r="X1278" s="3">
        <f>VALUE(amazon[[#This Row],[Rating]]*amazon[[#This Row],[Rating_Count]])</f>
        <v>5252</v>
      </c>
    </row>
    <row r="1279" spans="1:24" x14ac:dyDescent="0.2">
      <c r="A1279" t="s">
        <v>10594</v>
      </c>
      <c r="B1279" t="s">
        <v>12038</v>
      </c>
      <c r="C1279" t="s">
        <v>11250</v>
      </c>
      <c r="D1279" s="2">
        <v>85</v>
      </c>
      <c r="E1279" s="2">
        <v>199</v>
      </c>
      <c r="F1279" s="2">
        <v>0.56999999999999995</v>
      </c>
      <c r="G1279" s="2">
        <v>4.0999999999999996</v>
      </c>
      <c r="H1279" s="3">
        <v>212</v>
      </c>
      <c r="I1279" t="s">
        <v>10595</v>
      </c>
      <c r="J1279" t="s">
        <v>10596</v>
      </c>
      <c r="K1279" t="s">
        <v>10597</v>
      </c>
      <c r="L1279" t="s">
        <v>10598</v>
      </c>
      <c r="M1279" t="s">
        <v>10599</v>
      </c>
      <c r="N1279" t="s">
        <v>10600</v>
      </c>
      <c r="O1279" t="s">
        <v>10601</v>
      </c>
      <c r="P1279" t="s">
        <v>10602</v>
      </c>
      <c r="Q1279" t="str">
        <f>IF(amazon[[#This Row],[Discount_Percentage]] &gt;= 50, "Yes", "No")</f>
        <v>No</v>
      </c>
      <c r="R1279" s="3">
        <f>amazon[[#This Row],[Actual_Price]]*amazon[[#This Row],[Rating_Count]]</f>
        <v>42188</v>
      </c>
      <c r="S1279" s="7">
        <f>IF(amazon[[#This Row],[Discount_Percentage]]&gt;=0.5, 1,0)</f>
        <v>1</v>
      </c>
      <c r="T1279" s="1" t="str">
        <f>IF(amazon[[#This Row],[Discounted_Price]]&lt;200, "₹200", IF(amazon[[#This Row],[Discounted_Price]]&lt;= 500, "₹200–₹500", "&gt;₹500"))</f>
        <v>₹200</v>
      </c>
      <c r="U1279" s="3">
        <f>amazon[[#This Row],[Rating]]*amazon[[#This Row],[Rating_Count]]</f>
        <v>869.19999999999993</v>
      </c>
      <c r="V127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79">
        <f>IF(amazon[[#This Row],[Rating_Count]]&lt;1000,1, 0)</f>
        <v>1</v>
      </c>
      <c r="X1279" s="3">
        <f>VALUE(amazon[[#This Row],[Rating]]*amazon[[#This Row],[Rating_Count]])</f>
        <v>869.19999999999993</v>
      </c>
    </row>
    <row r="1280" spans="1:24" x14ac:dyDescent="0.2">
      <c r="A1280" t="s">
        <v>10603</v>
      </c>
      <c r="B1280" t="s">
        <v>12039</v>
      </c>
      <c r="C1280" t="s">
        <v>11250</v>
      </c>
      <c r="D1280" s="2">
        <v>499</v>
      </c>
      <c r="E1280" s="2">
        <v>1299</v>
      </c>
      <c r="F1280" s="2">
        <v>0.62</v>
      </c>
      <c r="G1280" s="2">
        <v>3.9</v>
      </c>
      <c r="H1280" s="3">
        <v>65</v>
      </c>
      <c r="I1280" t="s">
        <v>10604</v>
      </c>
      <c r="J1280" t="s">
        <v>10605</v>
      </c>
      <c r="K1280" t="s">
        <v>10606</v>
      </c>
      <c r="L1280" t="s">
        <v>10607</v>
      </c>
      <c r="M1280" t="s">
        <v>10608</v>
      </c>
      <c r="N1280" t="s">
        <v>10609</v>
      </c>
      <c r="O1280" t="s">
        <v>10610</v>
      </c>
      <c r="P1280" t="s">
        <v>10611</v>
      </c>
      <c r="Q1280" t="str">
        <f>IF(amazon[[#This Row],[Discount_Percentage]] &gt;= 50, "Yes", "No")</f>
        <v>No</v>
      </c>
      <c r="R1280" s="3">
        <f>amazon[[#This Row],[Actual_Price]]*amazon[[#This Row],[Rating_Count]]</f>
        <v>84435</v>
      </c>
      <c r="S1280" s="7">
        <f>IF(amazon[[#This Row],[Discount_Percentage]]&gt;=0.5, 1,0)</f>
        <v>1</v>
      </c>
      <c r="T1280" s="1" t="str">
        <f>IF(amazon[[#This Row],[Discounted_Price]]&lt;200, "₹200", IF(amazon[[#This Row],[Discounted_Price]]&lt;= 500, "₹200–₹500", "&gt;₹500"))</f>
        <v>₹200–₹500</v>
      </c>
      <c r="U1280" s="3">
        <f>amazon[[#This Row],[Rating]]*amazon[[#This Row],[Rating_Count]]</f>
        <v>253.5</v>
      </c>
      <c r="V128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80">
        <f>IF(amazon[[#This Row],[Rating_Count]]&lt;1000,1, 0)</f>
        <v>1</v>
      </c>
      <c r="X1280" s="3">
        <f>VALUE(amazon[[#This Row],[Rating]]*amazon[[#This Row],[Rating_Count]])</f>
        <v>253.5</v>
      </c>
    </row>
    <row r="1281" spans="1:24" x14ac:dyDescent="0.2">
      <c r="A1281" t="s">
        <v>10612</v>
      </c>
      <c r="B1281" t="s">
        <v>11933</v>
      </c>
      <c r="C1281" t="s">
        <v>11250</v>
      </c>
      <c r="D1281" s="2">
        <v>5865</v>
      </c>
      <c r="E1281" s="2">
        <v>7776</v>
      </c>
      <c r="F1281" s="2">
        <v>0.25</v>
      </c>
      <c r="G1281" s="2">
        <v>4.4000000000000004</v>
      </c>
      <c r="H1281" s="3">
        <v>2737</v>
      </c>
      <c r="I1281" t="s">
        <v>10613</v>
      </c>
      <c r="J1281" t="s">
        <v>10614</v>
      </c>
      <c r="K1281" t="s">
        <v>10615</v>
      </c>
      <c r="L1281" t="s">
        <v>10616</v>
      </c>
      <c r="M1281" t="s">
        <v>10617</v>
      </c>
      <c r="N1281" t="s">
        <v>10618</v>
      </c>
      <c r="O1281" t="s">
        <v>10619</v>
      </c>
      <c r="P1281" t="s">
        <v>10620</v>
      </c>
      <c r="Q1281" t="str">
        <f>IF(amazon[[#This Row],[Discount_Percentage]] &gt;= 50, "Yes", "No")</f>
        <v>No</v>
      </c>
      <c r="R1281" s="3">
        <f>amazon[[#This Row],[Actual_Price]]*amazon[[#This Row],[Rating_Count]]</f>
        <v>21282912</v>
      </c>
      <c r="S1281" s="7">
        <f>IF(amazon[[#This Row],[Discount_Percentage]]&gt;=0.5, 1,0)</f>
        <v>0</v>
      </c>
      <c r="T1281" s="1" t="str">
        <f>IF(amazon[[#This Row],[Discounted_Price]]&lt;200, "₹200", IF(amazon[[#This Row],[Discounted_Price]]&lt;= 500, "₹200–₹500", "&gt;₹500"))</f>
        <v>&gt;₹500</v>
      </c>
      <c r="U1281" s="3">
        <f>amazon[[#This Row],[Rating]]*amazon[[#This Row],[Rating_Count]]</f>
        <v>12042.800000000001</v>
      </c>
      <c r="V128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81">
        <f>IF(amazon[[#This Row],[Rating_Count]]&lt;1000,1, 0)</f>
        <v>0</v>
      </c>
      <c r="X1281" s="3">
        <f>VALUE(amazon[[#This Row],[Rating]]*amazon[[#This Row],[Rating_Count]])</f>
        <v>12042.800000000001</v>
      </c>
    </row>
    <row r="1282" spans="1:24" x14ac:dyDescent="0.2">
      <c r="A1282" t="s">
        <v>10621</v>
      </c>
      <c r="B1282" t="s">
        <v>12040</v>
      </c>
      <c r="C1282" t="s">
        <v>11250</v>
      </c>
      <c r="D1282" s="2">
        <v>1260</v>
      </c>
      <c r="E1282" s="2">
        <v>2299</v>
      </c>
      <c r="F1282" s="2">
        <v>0.45</v>
      </c>
      <c r="G1282" s="2">
        <v>4.3</v>
      </c>
      <c r="H1282" s="3">
        <v>55</v>
      </c>
      <c r="I1282" t="s">
        <v>10622</v>
      </c>
      <c r="J1282" t="s">
        <v>10623</v>
      </c>
      <c r="K1282" t="s">
        <v>10624</v>
      </c>
      <c r="L1282" t="s">
        <v>10625</v>
      </c>
      <c r="M1282" t="s">
        <v>10626</v>
      </c>
      <c r="N1282" t="s">
        <v>10627</v>
      </c>
      <c r="O1282" t="s">
        <v>10628</v>
      </c>
      <c r="P1282" t="s">
        <v>10629</v>
      </c>
      <c r="Q1282" t="str">
        <f>IF(amazon[[#This Row],[Discount_Percentage]] &gt;= 50, "Yes", "No")</f>
        <v>No</v>
      </c>
      <c r="R1282" s="3">
        <f>amazon[[#This Row],[Actual_Price]]*amazon[[#This Row],[Rating_Count]]</f>
        <v>126445</v>
      </c>
      <c r="S1282" s="7">
        <f>IF(amazon[[#This Row],[Discount_Percentage]]&gt;=0.5, 1,0)</f>
        <v>0</v>
      </c>
      <c r="T1282" s="1" t="str">
        <f>IF(amazon[[#This Row],[Discounted_Price]]&lt;200, "₹200", IF(amazon[[#This Row],[Discounted_Price]]&lt;= 500, "₹200–₹500", "&gt;₹500"))</f>
        <v>&gt;₹500</v>
      </c>
      <c r="U1282" s="3">
        <f>amazon[[#This Row],[Rating]]*amazon[[#This Row],[Rating_Count]]</f>
        <v>236.5</v>
      </c>
      <c r="V128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82">
        <f>IF(amazon[[#This Row],[Rating_Count]]&lt;1000,1, 0)</f>
        <v>1</v>
      </c>
      <c r="X1282" s="3">
        <f>VALUE(amazon[[#This Row],[Rating]]*amazon[[#This Row],[Rating_Count]])</f>
        <v>236.5</v>
      </c>
    </row>
    <row r="1283" spans="1:24" x14ac:dyDescent="0.2">
      <c r="A1283" t="s">
        <v>10630</v>
      </c>
      <c r="B1283" t="s">
        <v>12041</v>
      </c>
      <c r="C1283" t="s">
        <v>11250</v>
      </c>
      <c r="D1283" s="2">
        <v>1099</v>
      </c>
      <c r="E1283" s="2">
        <v>1500</v>
      </c>
      <c r="F1283" s="2">
        <v>0.27</v>
      </c>
      <c r="G1283" s="2">
        <v>4.5</v>
      </c>
      <c r="H1283" s="3">
        <v>1065</v>
      </c>
      <c r="I1283" t="s">
        <v>10631</v>
      </c>
      <c r="J1283" t="s">
        <v>10632</v>
      </c>
      <c r="K1283" t="s">
        <v>10633</v>
      </c>
      <c r="L1283" t="s">
        <v>10634</v>
      </c>
      <c r="M1283" t="s">
        <v>10635</v>
      </c>
      <c r="N1283" t="s">
        <v>10636</v>
      </c>
      <c r="O1283" t="s">
        <v>10637</v>
      </c>
      <c r="P1283" t="s">
        <v>10638</v>
      </c>
      <c r="Q1283" t="str">
        <f>IF(amazon[[#This Row],[Discount_Percentage]] &gt;= 50, "Yes", "No")</f>
        <v>No</v>
      </c>
      <c r="R1283" s="3">
        <f>amazon[[#This Row],[Actual_Price]]*amazon[[#This Row],[Rating_Count]]</f>
        <v>1597500</v>
      </c>
      <c r="S1283" s="7">
        <f>IF(amazon[[#This Row],[Discount_Percentage]]&gt;=0.5, 1,0)</f>
        <v>0</v>
      </c>
      <c r="T1283" s="1" t="str">
        <f>IF(amazon[[#This Row],[Discounted_Price]]&lt;200, "₹200", IF(amazon[[#This Row],[Discounted_Price]]&lt;= 500, "₹200–₹500", "&gt;₹500"))</f>
        <v>&gt;₹500</v>
      </c>
      <c r="U1283" s="3">
        <f>amazon[[#This Row],[Rating]]*amazon[[#This Row],[Rating_Count]]</f>
        <v>4792.5</v>
      </c>
      <c r="V128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83">
        <f>IF(amazon[[#This Row],[Rating_Count]]&lt;1000,1, 0)</f>
        <v>0</v>
      </c>
      <c r="X1283" s="3">
        <f>VALUE(amazon[[#This Row],[Rating]]*amazon[[#This Row],[Rating_Count]])</f>
        <v>4792.5</v>
      </c>
    </row>
    <row r="1284" spans="1:24" x14ac:dyDescent="0.2">
      <c r="A1284" t="s">
        <v>10639</v>
      </c>
      <c r="B1284" t="s">
        <v>12042</v>
      </c>
      <c r="C1284" t="s">
        <v>11250</v>
      </c>
      <c r="D1284" s="2">
        <v>1928</v>
      </c>
      <c r="E1284" s="2">
        <v>2590</v>
      </c>
      <c r="F1284" s="2">
        <v>0.26</v>
      </c>
      <c r="G1284" s="2">
        <v>4</v>
      </c>
      <c r="H1284" s="3">
        <v>2377</v>
      </c>
      <c r="I1284" t="s">
        <v>10640</v>
      </c>
      <c r="J1284" t="s">
        <v>10641</v>
      </c>
      <c r="K1284" t="s">
        <v>10642</v>
      </c>
      <c r="L1284" t="s">
        <v>10643</v>
      </c>
      <c r="M1284" t="s">
        <v>10644</v>
      </c>
      <c r="N1284" t="s">
        <v>10645</v>
      </c>
      <c r="O1284" t="s">
        <v>10646</v>
      </c>
      <c r="P1284" t="s">
        <v>10647</v>
      </c>
      <c r="Q1284" t="str">
        <f>IF(amazon[[#This Row],[Discount_Percentage]] &gt;= 50, "Yes", "No")</f>
        <v>No</v>
      </c>
      <c r="R1284" s="3">
        <f>amazon[[#This Row],[Actual_Price]]*amazon[[#This Row],[Rating_Count]]</f>
        <v>6156430</v>
      </c>
      <c r="S1284" s="7">
        <f>IF(amazon[[#This Row],[Discount_Percentage]]&gt;=0.5, 1,0)</f>
        <v>0</v>
      </c>
      <c r="T1284" s="1" t="str">
        <f>IF(amazon[[#This Row],[Discounted_Price]]&lt;200, "₹200", IF(amazon[[#This Row],[Discounted_Price]]&lt;= 500, "₹200–₹500", "&gt;₹500"))</f>
        <v>&gt;₹500</v>
      </c>
      <c r="U1284" s="3">
        <f>amazon[[#This Row],[Rating]]*amazon[[#This Row],[Rating_Count]]</f>
        <v>9508</v>
      </c>
      <c r="V128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84">
        <f>IF(amazon[[#This Row],[Rating_Count]]&lt;1000,1, 0)</f>
        <v>0</v>
      </c>
      <c r="X1284" s="3">
        <f>VALUE(amazon[[#This Row],[Rating]]*amazon[[#This Row],[Rating_Count]])</f>
        <v>9508</v>
      </c>
    </row>
    <row r="1285" spans="1:24" x14ac:dyDescent="0.2">
      <c r="A1285" t="s">
        <v>10648</v>
      </c>
      <c r="B1285" t="s">
        <v>12043</v>
      </c>
      <c r="C1285" t="s">
        <v>11250</v>
      </c>
      <c r="D1285" s="2">
        <v>3249</v>
      </c>
      <c r="E1285" s="2">
        <v>6299</v>
      </c>
      <c r="F1285" s="2">
        <v>0.48</v>
      </c>
      <c r="G1285" s="2">
        <v>3.9</v>
      </c>
      <c r="H1285" s="3">
        <v>2569</v>
      </c>
      <c r="I1285" t="s">
        <v>10649</v>
      </c>
      <c r="J1285" t="s">
        <v>10650</v>
      </c>
      <c r="K1285" t="s">
        <v>10651</v>
      </c>
      <c r="L1285" t="s">
        <v>10652</v>
      </c>
      <c r="M1285" t="s">
        <v>10653</v>
      </c>
      <c r="N1285" t="s">
        <v>10654</v>
      </c>
      <c r="O1285" t="s">
        <v>10655</v>
      </c>
      <c r="P1285" t="s">
        <v>10656</v>
      </c>
      <c r="Q1285" t="str">
        <f>IF(amazon[[#This Row],[Discount_Percentage]] &gt;= 50, "Yes", "No")</f>
        <v>No</v>
      </c>
      <c r="R1285" s="3">
        <f>amazon[[#This Row],[Actual_Price]]*amazon[[#This Row],[Rating_Count]]</f>
        <v>16182131</v>
      </c>
      <c r="S1285" s="7">
        <f>IF(amazon[[#This Row],[Discount_Percentage]]&gt;=0.5, 1,0)</f>
        <v>0</v>
      </c>
      <c r="T1285" s="1" t="str">
        <f>IF(amazon[[#This Row],[Discounted_Price]]&lt;200, "₹200", IF(amazon[[#This Row],[Discounted_Price]]&lt;= 500, "₹200–₹500", "&gt;₹500"))</f>
        <v>&gt;₹500</v>
      </c>
      <c r="U1285" s="3">
        <f>amazon[[#This Row],[Rating]]*amazon[[#This Row],[Rating_Count]]</f>
        <v>10019.1</v>
      </c>
      <c r="V128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85">
        <f>IF(amazon[[#This Row],[Rating_Count]]&lt;1000,1, 0)</f>
        <v>0</v>
      </c>
      <c r="X1285" s="3">
        <f>VALUE(amazon[[#This Row],[Rating]]*amazon[[#This Row],[Rating_Count]])</f>
        <v>10019.1</v>
      </c>
    </row>
    <row r="1286" spans="1:24" x14ac:dyDescent="0.2">
      <c r="A1286" t="s">
        <v>10657</v>
      </c>
      <c r="B1286" t="s">
        <v>11776</v>
      </c>
      <c r="C1286" t="s">
        <v>11250</v>
      </c>
      <c r="D1286" s="2">
        <v>1199</v>
      </c>
      <c r="E1286" s="2">
        <v>1795</v>
      </c>
      <c r="F1286" s="2">
        <v>0.33</v>
      </c>
      <c r="G1286" s="2">
        <v>4.2</v>
      </c>
      <c r="H1286" s="3">
        <v>5967</v>
      </c>
      <c r="I1286" t="s">
        <v>10658</v>
      </c>
      <c r="J1286" t="s">
        <v>10659</v>
      </c>
      <c r="K1286" t="s">
        <v>10660</v>
      </c>
      <c r="L1286" t="s">
        <v>10661</v>
      </c>
      <c r="M1286" t="s">
        <v>10662</v>
      </c>
      <c r="N1286" t="s">
        <v>10663</v>
      </c>
      <c r="O1286" t="s">
        <v>10664</v>
      </c>
      <c r="P1286" t="s">
        <v>10665</v>
      </c>
      <c r="Q1286" t="str">
        <f>IF(amazon[[#This Row],[Discount_Percentage]] &gt;= 50, "Yes", "No")</f>
        <v>No</v>
      </c>
      <c r="R1286" s="3">
        <f>amazon[[#This Row],[Actual_Price]]*amazon[[#This Row],[Rating_Count]]</f>
        <v>10710765</v>
      </c>
      <c r="S1286" s="7">
        <f>IF(amazon[[#This Row],[Discount_Percentage]]&gt;=0.5, 1,0)</f>
        <v>0</v>
      </c>
      <c r="T1286" s="1" t="str">
        <f>IF(amazon[[#This Row],[Discounted_Price]]&lt;200, "₹200", IF(amazon[[#This Row],[Discounted_Price]]&lt;= 500, "₹200–₹500", "&gt;₹500"))</f>
        <v>&gt;₹500</v>
      </c>
      <c r="U1286" s="3">
        <f>amazon[[#This Row],[Rating]]*amazon[[#This Row],[Rating_Count]]</f>
        <v>25061.4</v>
      </c>
      <c r="V128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86">
        <f>IF(amazon[[#This Row],[Rating_Count]]&lt;1000,1, 0)</f>
        <v>0</v>
      </c>
      <c r="X1286" s="3">
        <f>VALUE(amazon[[#This Row],[Rating]]*amazon[[#This Row],[Rating_Count]])</f>
        <v>25061.4</v>
      </c>
    </row>
    <row r="1287" spans="1:24" x14ac:dyDescent="0.2">
      <c r="A1287" t="s">
        <v>10666</v>
      </c>
      <c r="B1287" t="s">
        <v>12044</v>
      </c>
      <c r="C1287" t="s">
        <v>11250</v>
      </c>
      <c r="D1287" s="2">
        <v>1456</v>
      </c>
      <c r="E1287" s="2">
        <v>3190</v>
      </c>
      <c r="F1287" s="2">
        <v>0.54</v>
      </c>
      <c r="G1287" s="2">
        <v>4.0999999999999996</v>
      </c>
      <c r="H1287" s="3">
        <v>1776</v>
      </c>
      <c r="I1287" t="s">
        <v>10667</v>
      </c>
      <c r="J1287" t="s">
        <v>10668</v>
      </c>
      <c r="K1287" t="s">
        <v>10669</v>
      </c>
      <c r="L1287" t="s">
        <v>10670</v>
      </c>
      <c r="M1287" t="s">
        <v>10671</v>
      </c>
      <c r="N1287" t="s">
        <v>10672</v>
      </c>
      <c r="O1287" t="s">
        <v>10673</v>
      </c>
      <c r="P1287" t="s">
        <v>10674</v>
      </c>
      <c r="Q1287" t="str">
        <f>IF(amazon[[#This Row],[Discount_Percentage]] &gt;= 50, "Yes", "No")</f>
        <v>No</v>
      </c>
      <c r="R1287" s="3">
        <f>amazon[[#This Row],[Actual_Price]]*amazon[[#This Row],[Rating_Count]]</f>
        <v>5665440</v>
      </c>
      <c r="S1287" s="7">
        <f>IF(amazon[[#This Row],[Discount_Percentage]]&gt;=0.5, 1,0)</f>
        <v>1</v>
      </c>
      <c r="T1287" s="1" t="str">
        <f>IF(amazon[[#This Row],[Discounted_Price]]&lt;200, "₹200", IF(amazon[[#This Row],[Discounted_Price]]&lt;= 500, "₹200–₹500", "&gt;₹500"))</f>
        <v>&gt;₹500</v>
      </c>
      <c r="U1287" s="3">
        <f>amazon[[#This Row],[Rating]]*amazon[[#This Row],[Rating_Count]]</f>
        <v>7281.5999999999995</v>
      </c>
      <c r="V128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87">
        <f>IF(amazon[[#This Row],[Rating_Count]]&lt;1000,1, 0)</f>
        <v>0</v>
      </c>
      <c r="X1287" s="3">
        <f>VALUE(amazon[[#This Row],[Rating]]*amazon[[#This Row],[Rating_Count]])</f>
        <v>7281.5999999999995</v>
      </c>
    </row>
    <row r="1288" spans="1:24" x14ac:dyDescent="0.2">
      <c r="A1288" t="s">
        <v>10675</v>
      </c>
      <c r="B1288" t="s">
        <v>11826</v>
      </c>
      <c r="C1288" t="s">
        <v>11250</v>
      </c>
      <c r="D1288" s="2">
        <v>3349</v>
      </c>
      <c r="E1288" s="2">
        <v>4799</v>
      </c>
      <c r="F1288" s="2">
        <v>0.3</v>
      </c>
      <c r="G1288" s="2">
        <v>3.7</v>
      </c>
      <c r="H1288" s="3">
        <v>4200</v>
      </c>
      <c r="I1288" t="s">
        <v>10676</v>
      </c>
      <c r="J1288" t="s">
        <v>10677</v>
      </c>
      <c r="K1288" t="s">
        <v>10678</v>
      </c>
      <c r="L1288" t="s">
        <v>10679</v>
      </c>
      <c r="M1288" t="s">
        <v>10680</v>
      </c>
      <c r="N1288" t="s">
        <v>10681</v>
      </c>
      <c r="O1288" t="s">
        <v>10682</v>
      </c>
      <c r="P1288" t="s">
        <v>10683</v>
      </c>
      <c r="Q1288" t="str">
        <f>IF(amazon[[#This Row],[Discount_Percentage]] &gt;= 50, "Yes", "No")</f>
        <v>No</v>
      </c>
      <c r="R1288" s="3">
        <f>amazon[[#This Row],[Actual_Price]]*amazon[[#This Row],[Rating_Count]]</f>
        <v>20155800</v>
      </c>
      <c r="S1288" s="7">
        <f>IF(amazon[[#This Row],[Discount_Percentage]]&gt;=0.5, 1,0)</f>
        <v>0</v>
      </c>
      <c r="T1288" s="1" t="str">
        <f>IF(amazon[[#This Row],[Discounted_Price]]&lt;200, "₹200", IF(amazon[[#This Row],[Discounted_Price]]&lt;= 500, "₹200–₹500", "&gt;₹500"))</f>
        <v>&gt;₹500</v>
      </c>
      <c r="U1288" s="3">
        <f>amazon[[#This Row],[Rating]]*amazon[[#This Row],[Rating_Count]]</f>
        <v>15540</v>
      </c>
      <c r="V128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88">
        <f>IF(amazon[[#This Row],[Rating_Count]]&lt;1000,1, 0)</f>
        <v>0</v>
      </c>
      <c r="X1288" s="3">
        <f>VALUE(amazon[[#This Row],[Rating]]*amazon[[#This Row],[Rating_Count]])</f>
        <v>15540</v>
      </c>
    </row>
    <row r="1289" spans="1:24" x14ac:dyDescent="0.2">
      <c r="A1289" t="s">
        <v>10684</v>
      </c>
      <c r="B1289" t="s">
        <v>11966</v>
      </c>
      <c r="C1289" t="s">
        <v>11250</v>
      </c>
      <c r="D1289" s="2">
        <v>4899</v>
      </c>
      <c r="E1289" s="2">
        <v>8999</v>
      </c>
      <c r="F1289" s="2">
        <v>0.46</v>
      </c>
      <c r="G1289" s="2">
        <v>4.0999999999999996</v>
      </c>
      <c r="H1289" s="3">
        <v>297</v>
      </c>
      <c r="I1289" t="s">
        <v>10685</v>
      </c>
      <c r="J1289" t="s">
        <v>10686</v>
      </c>
      <c r="K1289" t="s">
        <v>10687</v>
      </c>
      <c r="L1289" t="s">
        <v>10688</v>
      </c>
      <c r="M1289" t="s">
        <v>10689</v>
      </c>
      <c r="N1289" t="s">
        <v>10690</v>
      </c>
      <c r="O1289" t="s">
        <v>10691</v>
      </c>
      <c r="P1289" t="s">
        <v>10692</v>
      </c>
      <c r="Q1289" t="str">
        <f>IF(amazon[[#This Row],[Discount_Percentage]] &gt;= 50, "Yes", "No")</f>
        <v>No</v>
      </c>
      <c r="R1289" s="3">
        <f>amazon[[#This Row],[Actual_Price]]*amazon[[#This Row],[Rating_Count]]</f>
        <v>2672703</v>
      </c>
      <c r="S1289" s="7">
        <f>IF(amazon[[#This Row],[Discount_Percentage]]&gt;=0.5, 1,0)</f>
        <v>0</v>
      </c>
      <c r="T1289" s="1" t="str">
        <f>IF(amazon[[#This Row],[Discounted_Price]]&lt;200, "₹200", IF(amazon[[#This Row],[Discounted_Price]]&lt;= 500, "₹200–₹500", "&gt;₹500"))</f>
        <v>&gt;₹500</v>
      </c>
      <c r="U1289" s="3">
        <f>amazon[[#This Row],[Rating]]*amazon[[#This Row],[Rating_Count]]</f>
        <v>1217.6999999999998</v>
      </c>
      <c r="V128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89">
        <f>IF(amazon[[#This Row],[Rating_Count]]&lt;1000,1, 0)</f>
        <v>1</v>
      </c>
      <c r="X1289" s="3">
        <f>VALUE(amazon[[#This Row],[Rating]]*amazon[[#This Row],[Rating_Count]])</f>
        <v>1217.6999999999998</v>
      </c>
    </row>
    <row r="1290" spans="1:24" x14ac:dyDescent="0.2">
      <c r="A1290" t="s">
        <v>10693</v>
      </c>
      <c r="B1290" t="s">
        <v>12045</v>
      </c>
      <c r="C1290" t="s">
        <v>11250</v>
      </c>
      <c r="D1290" s="2">
        <v>1199</v>
      </c>
      <c r="E1290" s="2">
        <v>1899</v>
      </c>
      <c r="F1290" s="2">
        <v>0.37</v>
      </c>
      <c r="G1290" s="2">
        <v>4.2</v>
      </c>
      <c r="H1290" s="3">
        <v>3858</v>
      </c>
      <c r="I1290" t="s">
        <v>10694</v>
      </c>
      <c r="J1290" t="s">
        <v>10695</v>
      </c>
      <c r="K1290" t="s">
        <v>10696</v>
      </c>
      <c r="L1290" t="s">
        <v>10697</v>
      </c>
      <c r="M1290" t="s">
        <v>10698</v>
      </c>
      <c r="N1290" t="s">
        <v>10699</v>
      </c>
      <c r="O1290" t="s">
        <v>10700</v>
      </c>
      <c r="P1290" t="s">
        <v>10701</v>
      </c>
      <c r="Q1290" t="str">
        <f>IF(amazon[[#This Row],[Discount_Percentage]] &gt;= 50, "Yes", "No")</f>
        <v>No</v>
      </c>
      <c r="R1290" s="3">
        <f>amazon[[#This Row],[Actual_Price]]*amazon[[#This Row],[Rating_Count]]</f>
        <v>7326342</v>
      </c>
      <c r="S1290" s="7">
        <f>IF(amazon[[#This Row],[Discount_Percentage]]&gt;=0.5, 1,0)</f>
        <v>0</v>
      </c>
      <c r="T1290" s="1" t="str">
        <f>IF(amazon[[#This Row],[Discounted_Price]]&lt;200, "₹200", IF(amazon[[#This Row],[Discounted_Price]]&lt;= 500, "₹200–₹500", "&gt;₹500"))</f>
        <v>&gt;₹500</v>
      </c>
      <c r="U1290" s="3">
        <f>amazon[[#This Row],[Rating]]*amazon[[#This Row],[Rating_Count]]</f>
        <v>16203.6</v>
      </c>
      <c r="V129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90">
        <f>IF(amazon[[#This Row],[Rating_Count]]&lt;1000,1, 0)</f>
        <v>0</v>
      </c>
      <c r="X1290" s="3">
        <f>VALUE(amazon[[#This Row],[Rating]]*amazon[[#This Row],[Rating_Count]])</f>
        <v>16203.6</v>
      </c>
    </row>
    <row r="1291" spans="1:24" x14ac:dyDescent="0.2">
      <c r="A1291" t="s">
        <v>10702</v>
      </c>
      <c r="B1291" t="s">
        <v>12046</v>
      </c>
      <c r="C1291" t="s">
        <v>11250</v>
      </c>
      <c r="D1291" s="2">
        <v>3290</v>
      </c>
      <c r="E1291" s="2">
        <v>5799</v>
      </c>
      <c r="F1291" s="2">
        <v>0.43</v>
      </c>
      <c r="G1291" s="2">
        <v>4.3</v>
      </c>
      <c r="H1291" s="3">
        <v>168</v>
      </c>
      <c r="I1291" t="s">
        <v>10703</v>
      </c>
      <c r="J1291" t="s">
        <v>10704</v>
      </c>
      <c r="K1291" t="s">
        <v>10705</v>
      </c>
      <c r="L1291" t="s">
        <v>10706</v>
      </c>
      <c r="M1291" t="s">
        <v>10707</v>
      </c>
      <c r="N1291" t="s">
        <v>10708</v>
      </c>
      <c r="O1291" t="s">
        <v>10709</v>
      </c>
      <c r="P1291" t="s">
        <v>10710</v>
      </c>
      <c r="Q1291" t="str">
        <f>IF(amazon[[#This Row],[Discount_Percentage]] &gt;= 50, "Yes", "No")</f>
        <v>No</v>
      </c>
      <c r="R1291" s="3">
        <f>amazon[[#This Row],[Actual_Price]]*amazon[[#This Row],[Rating_Count]]</f>
        <v>974232</v>
      </c>
      <c r="S1291" s="7">
        <f>IF(amazon[[#This Row],[Discount_Percentage]]&gt;=0.5, 1,0)</f>
        <v>0</v>
      </c>
      <c r="T1291" s="1" t="str">
        <f>IF(amazon[[#This Row],[Discounted_Price]]&lt;200, "₹200", IF(amazon[[#This Row],[Discounted_Price]]&lt;= 500, "₹200–₹500", "&gt;₹500"))</f>
        <v>&gt;₹500</v>
      </c>
      <c r="U1291" s="3">
        <f>amazon[[#This Row],[Rating]]*amazon[[#This Row],[Rating_Count]]</f>
        <v>722.4</v>
      </c>
      <c r="V129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91">
        <f>IF(amazon[[#This Row],[Rating_Count]]&lt;1000,1, 0)</f>
        <v>1</v>
      </c>
      <c r="X1291" s="3">
        <f>VALUE(amazon[[#This Row],[Rating]]*amazon[[#This Row],[Rating_Count]])</f>
        <v>722.4</v>
      </c>
    </row>
    <row r="1292" spans="1:24" x14ac:dyDescent="0.2">
      <c r="A1292" t="s">
        <v>10711</v>
      </c>
      <c r="B1292" t="s">
        <v>12047</v>
      </c>
      <c r="C1292" t="s">
        <v>11250</v>
      </c>
      <c r="D1292" s="2">
        <v>179</v>
      </c>
      <c r="E1292" s="2">
        <v>799</v>
      </c>
      <c r="F1292" s="2">
        <v>0.78</v>
      </c>
      <c r="G1292" s="2">
        <v>3.6</v>
      </c>
      <c r="H1292" s="3">
        <v>101</v>
      </c>
      <c r="I1292" t="s">
        <v>10712</v>
      </c>
      <c r="J1292" t="s">
        <v>10713</v>
      </c>
      <c r="K1292" t="s">
        <v>10714</v>
      </c>
      <c r="L1292" t="s">
        <v>10715</v>
      </c>
      <c r="M1292" t="s">
        <v>10716</v>
      </c>
      <c r="N1292" t="s">
        <v>10717</v>
      </c>
      <c r="O1292" t="s">
        <v>10718</v>
      </c>
      <c r="P1292" t="s">
        <v>10719</v>
      </c>
      <c r="Q1292" t="str">
        <f>IF(amazon[[#This Row],[Discount_Percentage]] &gt;= 50, "Yes", "No")</f>
        <v>No</v>
      </c>
      <c r="R1292" s="3">
        <f>amazon[[#This Row],[Actual_Price]]*amazon[[#This Row],[Rating_Count]]</f>
        <v>80699</v>
      </c>
      <c r="S1292" s="7">
        <f>IF(amazon[[#This Row],[Discount_Percentage]]&gt;=0.5, 1,0)</f>
        <v>1</v>
      </c>
      <c r="T1292" s="1" t="str">
        <f>IF(amazon[[#This Row],[Discounted_Price]]&lt;200, "₹200", IF(amazon[[#This Row],[Discounted_Price]]&lt;= 500, "₹200–₹500", "&gt;₹500"))</f>
        <v>₹200</v>
      </c>
      <c r="U1292" s="3">
        <f>amazon[[#This Row],[Rating]]*amazon[[#This Row],[Rating_Count]]</f>
        <v>363.6</v>
      </c>
      <c r="V129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92">
        <f>IF(amazon[[#This Row],[Rating_Count]]&lt;1000,1, 0)</f>
        <v>1</v>
      </c>
      <c r="X1292" s="3">
        <f>VALUE(amazon[[#This Row],[Rating]]*amazon[[#This Row],[Rating_Count]])</f>
        <v>363.6</v>
      </c>
    </row>
    <row r="1293" spans="1:24" x14ac:dyDescent="0.2">
      <c r="A1293" t="s">
        <v>10720</v>
      </c>
      <c r="B1293" t="s">
        <v>12048</v>
      </c>
      <c r="C1293" t="s">
        <v>11250</v>
      </c>
      <c r="D1293" s="2">
        <v>149</v>
      </c>
      <c r="E1293" s="2">
        <v>300</v>
      </c>
      <c r="F1293" s="2">
        <v>0.5</v>
      </c>
      <c r="G1293" s="2">
        <v>4.0999999999999996</v>
      </c>
      <c r="H1293" s="3">
        <v>4074</v>
      </c>
      <c r="I1293" t="s">
        <v>10721</v>
      </c>
      <c r="J1293" t="s">
        <v>10722</v>
      </c>
      <c r="K1293" t="s">
        <v>10723</v>
      </c>
      <c r="L1293" t="s">
        <v>10724</v>
      </c>
      <c r="M1293" t="s">
        <v>10725</v>
      </c>
      <c r="N1293" t="s">
        <v>10726</v>
      </c>
      <c r="O1293" t="s">
        <v>10727</v>
      </c>
      <c r="P1293" t="s">
        <v>10728</v>
      </c>
      <c r="Q1293" t="str">
        <f>IF(amazon[[#This Row],[Discount_Percentage]] &gt;= 50, "Yes", "No")</f>
        <v>No</v>
      </c>
      <c r="R1293" s="3">
        <f>amazon[[#This Row],[Actual_Price]]*amazon[[#This Row],[Rating_Count]]</f>
        <v>1222200</v>
      </c>
      <c r="S1293" s="7">
        <f>IF(amazon[[#This Row],[Discount_Percentage]]&gt;=0.5, 1,0)</f>
        <v>1</v>
      </c>
      <c r="T1293" s="1" t="str">
        <f>IF(amazon[[#This Row],[Discounted_Price]]&lt;200, "₹200", IF(amazon[[#This Row],[Discounted_Price]]&lt;= 500, "₹200–₹500", "&gt;₹500"))</f>
        <v>₹200</v>
      </c>
      <c r="U1293" s="3">
        <f>amazon[[#This Row],[Rating]]*amazon[[#This Row],[Rating_Count]]</f>
        <v>16703.399999999998</v>
      </c>
      <c r="V129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93">
        <f>IF(amazon[[#This Row],[Rating_Count]]&lt;1000,1, 0)</f>
        <v>0</v>
      </c>
      <c r="X1293" s="3">
        <f>VALUE(amazon[[#This Row],[Rating]]*amazon[[#This Row],[Rating_Count]])</f>
        <v>16703.399999999998</v>
      </c>
    </row>
    <row r="1294" spans="1:24" x14ac:dyDescent="0.2">
      <c r="A1294" t="s">
        <v>10729</v>
      </c>
      <c r="B1294" t="s">
        <v>12049</v>
      </c>
      <c r="C1294" t="s">
        <v>11250</v>
      </c>
      <c r="D1294" s="2">
        <v>5490</v>
      </c>
      <c r="E1294" s="2">
        <v>7200</v>
      </c>
      <c r="F1294" s="2">
        <v>0.24</v>
      </c>
      <c r="G1294" s="2">
        <v>4.5</v>
      </c>
      <c r="H1294" s="3">
        <v>1408</v>
      </c>
      <c r="I1294" t="s">
        <v>10730</v>
      </c>
      <c r="J1294" t="s">
        <v>10731</v>
      </c>
      <c r="K1294" t="s">
        <v>10732</v>
      </c>
      <c r="L1294" t="s">
        <v>10733</v>
      </c>
      <c r="M1294" t="s">
        <v>10734</v>
      </c>
      <c r="N1294" t="s">
        <v>10735</v>
      </c>
      <c r="O1294" t="s">
        <v>10736</v>
      </c>
      <c r="P1294" t="s">
        <v>10737</v>
      </c>
      <c r="Q1294" t="str">
        <f>IF(amazon[[#This Row],[Discount_Percentage]] &gt;= 50, "Yes", "No")</f>
        <v>No</v>
      </c>
      <c r="R1294" s="3">
        <f>amazon[[#This Row],[Actual_Price]]*amazon[[#This Row],[Rating_Count]]</f>
        <v>10137600</v>
      </c>
      <c r="S1294" s="7">
        <f>IF(amazon[[#This Row],[Discount_Percentage]]&gt;=0.5, 1,0)</f>
        <v>0</v>
      </c>
      <c r="T1294" s="1" t="str">
        <f>IF(amazon[[#This Row],[Discounted_Price]]&lt;200, "₹200", IF(amazon[[#This Row],[Discounted_Price]]&lt;= 500, "₹200–₹500", "&gt;₹500"))</f>
        <v>&gt;₹500</v>
      </c>
      <c r="U1294" s="3">
        <f>amazon[[#This Row],[Rating]]*amazon[[#This Row],[Rating_Count]]</f>
        <v>6336</v>
      </c>
      <c r="V129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94">
        <f>IF(amazon[[#This Row],[Rating_Count]]&lt;1000,1, 0)</f>
        <v>0</v>
      </c>
      <c r="X1294" s="3">
        <f>VALUE(amazon[[#This Row],[Rating]]*amazon[[#This Row],[Rating_Count]])</f>
        <v>6336</v>
      </c>
    </row>
    <row r="1295" spans="1:24" x14ac:dyDescent="0.2">
      <c r="A1295" t="s">
        <v>10738</v>
      </c>
      <c r="B1295" t="s">
        <v>12050</v>
      </c>
      <c r="C1295" t="s">
        <v>11250</v>
      </c>
      <c r="D1295" s="2">
        <v>379</v>
      </c>
      <c r="E1295" s="2">
        <v>389</v>
      </c>
      <c r="F1295" s="2">
        <v>0.03</v>
      </c>
      <c r="G1295" s="2">
        <v>4.2</v>
      </c>
      <c r="H1295" s="3">
        <v>3739</v>
      </c>
      <c r="I1295" t="s">
        <v>10739</v>
      </c>
      <c r="J1295" t="s">
        <v>10740</v>
      </c>
      <c r="K1295" t="s">
        <v>10741</v>
      </c>
      <c r="L1295" t="s">
        <v>10742</v>
      </c>
      <c r="M1295" t="s">
        <v>10743</v>
      </c>
      <c r="N1295" t="s">
        <v>10744</v>
      </c>
      <c r="O1295" t="s">
        <v>10745</v>
      </c>
      <c r="P1295" t="s">
        <v>10746</v>
      </c>
      <c r="Q1295" t="str">
        <f>IF(amazon[[#This Row],[Discount_Percentage]] &gt;= 50, "Yes", "No")</f>
        <v>No</v>
      </c>
      <c r="R1295" s="3">
        <f>amazon[[#This Row],[Actual_Price]]*amazon[[#This Row],[Rating_Count]]</f>
        <v>1454471</v>
      </c>
      <c r="S1295" s="7">
        <f>IF(amazon[[#This Row],[Discount_Percentage]]&gt;=0.5, 1,0)</f>
        <v>0</v>
      </c>
      <c r="T1295" s="1" t="str">
        <f>IF(amazon[[#This Row],[Discounted_Price]]&lt;200, "₹200", IF(amazon[[#This Row],[Discounted_Price]]&lt;= 500, "₹200–₹500", "&gt;₹500"))</f>
        <v>₹200–₹500</v>
      </c>
      <c r="U1295" s="3">
        <f>amazon[[#This Row],[Rating]]*amazon[[#This Row],[Rating_Count]]</f>
        <v>15703.800000000001</v>
      </c>
      <c r="V129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95">
        <f>IF(amazon[[#This Row],[Rating_Count]]&lt;1000,1, 0)</f>
        <v>0</v>
      </c>
      <c r="X1295" s="3">
        <f>VALUE(amazon[[#This Row],[Rating]]*amazon[[#This Row],[Rating_Count]])</f>
        <v>15703.800000000001</v>
      </c>
    </row>
    <row r="1296" spans="1:24" x14ac:dyDescent="0.2">
      <c r="A1296" t="s">
        <v>10747</v>
      </c>
      <c r="B1296" t="s">
        <v>12051</v>
      </c>
      <c r="C1296" t="s">
        <v>11250</v>
      </c>
      <c r="D1296" s="2">
        <v>8699</v>
      </c>
      <c r="E1296" s="2">
        <v>13049</v>
      </c>
      <c r="F1296" s="2">
        <v>0.33</v>
      </c>
      <c r="G1296" s="2">
        <v>4.3</v>
      </c>
      <c r="H1296" s="3">
        <v>5891</v>
      </c>
      <c r="I1296" t="s">
        <v>10748</v>
      </c>
      <c r="J1296" t="s">
        <v>10749</v>
      </c>
      <c r="K1296" t="s">
        <v>10750</v>
      </c>
      <c r="L1296" t="s">
        <v>10751</v>
      </c>
      <c r="M1296" t="s">
        <v>10752</v>
      </c>
      <c r="N1296" t="s">
        <v>10753</v>
      </c>
      <c r="O1296" t="s">
        <v>10754</v>
      </c>
      <c r="P1296" t="s">
        <v>10755</v>
      </c>
      <c r="Q1296" t="str">
        <f>IF(amazon[[#This Row],[Discount_Percentage]] &gt;= 50, "Yes", "No")</f>
        <v>No</v>
      </c>
      <c r="R1296" s="3">
        <f>amazon[[#This Row],[Actual_Price]]*amazon[[#This Row],[Rating_Count]]</f>
        <v>76871659</v>
      </c>
      <c r="S1296" s="7">
        <f>IF(amazon[[#This Row],[Discount_Percentage]]&gt;=0.5, 1,0)</f>
        <v>0</v>
      </c>
      <c r="T1296" s="1" t="str">
        <f>IF(amazon[[#This Row],[Discounted_Price]]&lt;200, "₹200", IF(amazon[[#This Row],[Discounted_Price]]&lt;= 500, "₹200–₹500", "&gt;₹500"))</f>
        <v>&gt;₹500</v>
      </c>
      <c r="U1296" s="3">
        <f>amazon[[#This Row],[Rating]]*amazon[[#This Row],[Rating_Count]]</f>
        <v>25331.3</v>
      </c>
      <c r="V129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96">
        <f>IF(amazon[[#This Row],[Rating_Count]]&lt;1000,1, 0)</f>
        <v>0</v>
      </c>
      <c r="X1296" s="3">
        <f>VALUE(amazon[[#This Row],[Rating]]*amazon[[#This Row],[Rating_Count]])</f>
        <v>25331.3</v>
      </c>
    </row>
    <row r="1297" spans="1:24" x14ac:dyDescent="0.2">
      <c r="A1297" t="s">
        <v>10756</v>
      </c>
      <c r="B1297" t="s">
        <v>11790</v>
      </c>
      <c r="C1297" t="s">
        <v>11250</v>
      </c>
      <c r="D1297" s="2">
        <v>3041.67</v>
      </c>
      <c r="E1297" s="2">
        <v>5999</v>
      </c>
      <c r="F1297" s="2">
        <v>0.49</v>
      </c>
      <c r="G1297" s="2">
        <v>4</v>
      </c>
      <c r="H1297" s="3">
        <v>777</v>
      </c>
      <c r="I1297" t="s">
        <v>10757</v>
      </c>
      <c r="J1297" t="s">
        <v>10758</v>
      </c>
      <c r="K1297" t="s">
        <v>10759</v>
      </c>
      <c r="L1297" t="s">
        <v>10760</v>
      </c>
      <c r="M1297" t="s">
        <v>10761</v>
      </c>
      <c r="N1297" t="s">
        <v>10762</v>
      </c>
      <c r="O1297" t="s">
        <v>10763</v>
      </c>
      <c r="P1297" t="s">
        <v>10764</v>
      </c>
      <c r="Q1297" t="str">
        <f>IF(amazon[[#This Row],[Discount_Percentage]] &gt;= 50, "Yes", "No")</f>
        <v>No</v>
      </c>
      <c r="R1297" s="3">
        <f>amazon[[#This Row],[Actual_Price]]*amazon[[#This Row],[Rating_Count]]</f>
        <v>4661223</v>
      </c>
      <c r="S1297" s="7">
        <f>IF(amazon[[#This Row],[Discount_Percentage]]&gt;=0.5, 1,0)</f>
        <v>0</v>
      </c>
      <c r="T1297" s="1" t="str">
        <f>IF(amazon[[#This Row],[Discounted_Price]]&lt;200, "₹200", IF(amazon[[#This Row],[Discounted_Price]]&lt;= 500, "₹200–₹500", "&gt;₹500"))</f>
        <v>&gt;₹500</v>
      </c>
      <c r="U1297" s="3">
        <f>amazon[[#This Row],[Rating]]*amazon[[#This Row],[Rating_Count]]</f>
        <v>3108</v>
      </c>
      <c r="V129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97">
        <f>IF(amazon[[#This Row],[Rating_Count]]&lt;1000,1, 0)</f>
        <v>1</v>
      </c>
      <c r="X1297" s="3">
        <f>VALUE(amazon[[#This Row],[Rating]]*amazon[[#This Row],[Rating_Count]])</f>
        <v>3108</v>
      </c>
    </row>
    <row r="1298" spans="1:24" x14ac:dyDescent="0.2">
      <c r="A1298" t="s">
        <v>10765</v>
      </c>
      <c r="B1298" t="s">
        <v>12052</v>
      </c>
      <c r="C1298" t="s">
        <v>11250</v>
      </c>
      <c r="D1298" s="2">
        <v>1745</v>
      </c>
      <c r="E1298" s="2">
        <v>2400</v>
      </c>
      <c r="F1298" s="2">
        <v>0.27</v>
      </c>
      <c r="G1298" s="2">
        <v>4.2</v>
      </c>
      <c r="H1298" s="3">
        <v>14160</v>
      </c>
      <c r="I1298" t="s">
        <v>10766</v>
      </c>
      <c r="J1298" t="s">
        <v>10767</v>
      </c>
      <c r="K1298" t="s">
        <v>10768</v>
      </c>
      <c r="L1298" t="s">
        <v>10769</v>
      </c>
      <c r="M1298" t="s">
        <v>10770</v>
      </c>
      <c r="N1298" t="s">
        <v>10771</v>
      </c>
      <c r="O1298" t="s">
        <v>10772</v>
      </c>
      <c r="P1298" t="s">
        <v>10773</v>
      </c>
      <c r="Q1298" t="str">
        <f>IF(amazon[[#This Row],[Discount_Percentage]] &gt;= 50, "Yes", "No")</f>
        <v>No</v>
      </c>
      <c r="R1298" s="3">
        <f>amazon[[#This Row],[Actual_Price]]*amazon[[#This Row],[Rating_Count]]</f>
        <v>33984000</v>
      </c>
      <c r="S1298" s="7">
        <f>IF(amazon[[#This Row],[Discount_Percentage]]&gt;=0.5, 1,0)</f>
        <v>0</v>
      </c>
      <c r="T1298" s="1" t="str">
        <f>IF(amazon[[#This Row],[Discounted_Price]]&lt;200, "₹200", IF(amazon[[#This Row],[Discounted_Price]]&lt;= 500, "₹200–₹500", "&gt;₹500"))</f>
        <v>&gt;₹500</v>
      </c>
      <c r="U1298" s="3">
        <f>amazon[[#This Row],[Rating]]*amazon[[#This Row],[Rating_Count]]</f>
        <v>59472</v>
      </c>
      <c r="V129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98">
        <f>IF(amazon[[#This Row],[Rating_Count]]&lt;1000,1, 0)</f>
        <v>0</v>
      </c>
      <c r="X1298" s="3">
        <f>VALUE(amazon[[#This Row],[Rating]]*amazon[[#This Row],[Rating_Count]])</f>
        <v>59472</v>
      </c>
    </row>
    <row r="1299" spans="1:24" x14ac:dyDescent="0.2">
      <c r="A1299" t="s">
        <v>10774</v>
      </c>
      <c r="B1299" t="s">
        <v>11776</v>
      </c>
      <c r="C1299" t="s">
        <v>11250</v>
      </c>
      <c r="D1299" s="2">
        <v>3180</v>
      </c>
      <c r="E1299" s="2">
        <v>5295</v>
      </c>
      <c r="F1299" s="2">
        <v>0.4</v>
      </c>
      <c r="G1299" s="2">
        <v>4.2</v>
      </c>
      <c r="H1299" s="3">
        <v>6919</v>
      </c>
      <c r="I1299" t="s">
        <v>10775</v>
      </c>
      <c r="J1299" t="s">
        <v>10776</v>
      </c>
      <c r="K1299" t="s">
        <v>10777</v>
      </c>
      <c r="L1299" t="s">
        <v>10778</v>
      </c>
      <c r="M1299" t="s">
        <v>10779</v>
      </c>
      <c r="N1299" t="s">
        <v>10780</v>
      </c>
      <c r="O1299" t="s">
        <v>10781</v>
      </c>
      <c r="P1299" t="s">
        <v>10782</v>
      </c>
      <c r="Q1299" t="str">
        <f>IF(amazon[[#This Row],[Discount_Percentage]] &gt;= 50, "Yes", "No")</f>
        <v>No</v>
      </c>
      <c r="R1299" s="3">
        <f>amazon[[#This Row],[Actual_Price]]*amazon[[#This Row],[Rating_Count]]</f>
        <v>36636105</v>
      </c>
      <c r="S1299" s="7">
        <f>IF(amazon[[#This Row],[Discount_Percentage]]&gt;=0.5, 1,0)</f>
        <v>0</v>
      </c>
      <c r="T1299" s="1" t="str">
        <f>IF(amazon[[#This Row],[Discounted_Price]]&lt;200, "₹200", IF(amazon[[#This Row],[Discounted_Price]]&lt;= 500, "₹200–₹500", "&gt;₹500"))</f>
        <v>&gt;₹500</v>
      </c>
      <c r="U1299" s="3">
        <f>amazon[[#This Row],[Rating]]*amazon[[#This Row],[Rating_Count]]</f>
        <v>29059.800000000003</v>
      </c>
      <c r="V129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299">
        <f>IF(amazon[[#This Row],[Rating_Count]]&lt;1000,1, 0)</f>
        <v>0</v>
      </c>
      <c r="X1299" s="3">
        <f>VALUE(amazon[[#This Row],[Rating]]*amazon[[#This Row],[Rating_Count]])</f>
        <v>29059.800000000003</v>
      </c>
    </row>
    <row r="1300" spans="1:24" x14ac:dyDescent="0.2">
      <c r="A1300" t="s">
        <v>10783</v>
      </c>
      <c r="B1300" t="s">
        <v>12053</v>
      </c>
      <c r="C1300" t="s">
        <v>11250</v>
      </c>
      <c r="D1300" s="2">
        <v>4999</v>
      </c>
      <c r="E1300" s="2">
        <v>24999</v>
      </c>
      <c r="F1300" s="2">
        <v>0.8</v>
      </c>
      <c r="G1300" s="2">
        <v>4.5</v>
      </c>
      <c r="H1300" s="3">
        <v>287</v>
      </c>
      <c r="I1300" t="s">
        <v>10784</v>
      </c>
      <c r="J1300" t="s">
        <v>10785</v>
      </c>
      <c r="K1300" t="s">
        <v>10786</v>
      </c>
      <c r="L1300" t="s">
        <v>10787</v>
      </c>
      <c r="M1300" t="s">
        <v>10788</v>
      </c>
      <c r="N1300" t="s">
        <v>10789</v>
      </c>
      <c r="O1300" t="s">
        <v>10790</v>
      </c>
      <c r="P1300" t="s">
        <v>10791</v>
      </c>
      <c r="Q1300" t="str">
        <f>IF(amazon[[#This Row],[Discount_Percentage]] &gt;= 50, "Yes", "No")</f>
        <v>No</v>
      </c>
      <c r="R1300" s="3">
        <f>amazon[[#This Row],[Actual_Price]]*amazon[[#This Row],[Rating_Count]]</f>
        <v>7174713</v>
      </c>
      <c r="S1300" s="7">
        <f>IF(amazon[[#This Row],[Discount_Percentage]]&gt;=0.5, 1,0)</f>
        <v>1</v>
      </c>
      <c r="T1300" s="1" t="str">
        <f>IF(amazon[[#This Row],[Discounted_Price]]&lt;200, "₹200", IF(amazon[[#This Row],[Discounted_Price]]&lt;= 500, "₹200–₹500", "&gt;₹500"))</f>
        <v>&gt;₹500</v>
      </c>
      <c r="U1300" s="3">
        <f>amazon[[#This Row],[Rating]]*amazon[[#This Row],[Rating_Count]]</f>
        <v>1291.5</v>
      </c>
      <c r="V130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00">
        <f>IF(amazon[[#This Row],[Rating_Count]]&lt;1000,1, 0)</f>
        <v>1</v>
      </c>
      <c r="X1300" s="3">
        <f>VALUE(amazon[[#This Row],[Rating]]*amazon[[#This Row],[Rating_Count]])</f>
        <v>1291.5</v>
      </c>
    </row>
    <row r="1301" spans="1:24" x14ac:dyDescent="0.2">
      <c r="A1301" t="s">
        <v>10792</v>
      </c>
      <c r="B1301" t="s">
        <v>11795</v>
      </c>
      <c r="C1301" t="s">
        <v>11250</v>
      </c>
      <c r="D1301" s="2">
        <v>390</v>
      </c>
      <c r="E1301" s="2">
        <v>799</v>
      </c>
      <c r="F1301" s="2">
        <v>0.51</v>
      </c>
      <c r="G1301" s="2">
        <v>3.8</v>
      </c>
      <c r="H1301" s="3">
        <v>287</v>
      </c>
      <c r="I1301" t="s">
        <v>10793</v>
      </c>
      <c r="J1301" t="s">
        <v>10794</v>
      </c>
      <c r="K1301" t="s">
        <v>10795</v>
      </c>
      <c r="L1301" t="s">
        <v>10796</v>
      </c>
      <c r="M1301" t="s">
        <v>10797</v>
      </c>
      <c r="N1301" t="s">
        <v>10798</v>
      </c>
      <c r="O1301" t="s">
        <v>10799</v>
      </c>
      <c r="P1301" t="s">
        <v>10800</v>
      </c>
      <c r="Q1301" t="str">
        <f>IF(amazon[[#This Row],[Discount_Percentage]] &gt;= 50, "Yes", "No")</f>
        <v>No</v>
      </c>
      <c r="R1301" s="3">
        <f>amazon[[#This Row],[Actual_Price]]*amazon[[#This Row],[Rating_Count]]</f>
        <v>229313</v>
      </c>
      <c r="S1301" s="7">
        <f>IF(amazon[[#This Row],[Discount_Percentage]]&gt;=0.5, 1,0)</f>
        <v>1</v>
      </c>
      <c r="T1301" s="1" t="str">
        <f>IF(amazon[[#This Row],[Discounted_Price]]&lt;200, "₹200", IF(amazon[[#This Row],[Discounted_Price]]&lt;= 500, "₹200–₹500", "&gt;₹500"))</f>
        <v>₹200–₹500</v>
      </c>
      <c r="U1301" s="3">
        <f>amazon[[#This Row],[Rating]]*amazon[[#This Row],[Rating_Count]]</f>
        <v>1090.5999999999999</v>
      </c>
      <c r="V130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01">
        <f>IF(amazon[[#This Row],[Rating_Count]]&lt;1000,1, 0)</f>
        <v>1</v>
      </c>
      <c r="X1301" s="3">
        <f>VALUE(amazon[[#This Row],[Rating]]*amazon[[#This Row],[Rating_Count]])</f>
        <v>1090.5999999999999</v>
      </c>
    </row>
    <row r="1302" spans="1:24" x14ac:dyDescent="0.2">
      <c r="A1302" t="s">
        <v>10801</v>
      </c>
      <c r="B1302" t="s">
        <v>12054</v>
      </c>
      <c r="C1302" t="s">
        <v>11250</v>
      </c>
      <c r="D1302" s="2">
        <v>1999</v>
      </c>
      <c r="E1302" s="2">
        <v>2999</v>
      </c>
      <c r="F1302" s="2">
        <v>0.33</v>
      </c>
      <c r="G1302" s="2">
        <v>4.4000000000000004</v>
      </c>
      <c r="H1302" s="3">
        <v>388</v>
      </c>
      <c r="I1302" t="s">
        <v>10802</v>
      </c>
      <c r="J1302" t="s">
        <v>10803</v>
      </c>
      <c r="K1302" t="s">
        <v>10804</v>
      </c>
      <c r="L1302" t="s">
        <v>10805</v>
      </c>
      <c r="M1302" t="s">
        <v>10806</v>
      </c>
      <c r="N1302" t="s">
        <v>10807</v>
      </c>
      <c r="O1302" t="s">
        <v>10808</v>
      </c>
      <c r="P1302" t="s">
        <v>10809</v>
      </c>
      <c r="Q1302" t="str">
        <f>IF(amazon[[#This Row],[Discount_Percentage]] &gt;= 50, "Yes", "No")</f>
        <v>No</v>
      </c>
      <c r="R1302" s="3">
        <f>amazon[[#This Row],[Actual_Price]]*amazon[[#This Row],[Rating_Count]]</f>
        <v>1163612</v>
      </c>
      <c r="S1302" s="7">
        <f>IF(amazon[[#This Row],[Discount_Percentage]]&gt;=0.5, 1,0)</f>
        <v>0</v>
      </c>
      <c r="T1302" s="1" t="str">
        <f>IF(amazon[[#This Row],[Discounted_Price]]&lt;200, "₹200", IF(amazon[[#This Row],[Discounted_Price]]&lt;= 500, "₹200–₹500", "&gt;₹500"))</f>
        <v>&gt;₹500</v>
      </c>
      <c r="U1302" s="3">
        <f>amazon[[#This Row],[Rating]]*amazon[[#This Row],[Rating_Count]]</f>
        <v>1707.2</v>
      </c>
      <c r="V130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02">
        <f>IF(amazon[[#This Row],[Rating_Count]]&lt;1000,1, 0)</f>
        <v>1</v>
      </c>
      <c r="X1302" s="3">
        <f>VALUE(amazon[[#This Row],[Rating]]*amazon[[#This Row],[Rating_Count]])</f>
        <v>1707.2</v>
      </c>
    </row>
    <row r="1303" spans="1:24" x14ac:dyDescent="0.2">
      <c r="A1303" t="s">
        <v>10810</v>
      </c>
      <c r="B1303" t="s">
        <v>12055</v>
      </c>
      <c r="C1303" t="s">
        <v>11250</v>
      </c>
      <c r="D1303" s="2">
        <v>1624</v>
      </c>
      <c r="E1303" s="2">
        <v>2495</v>
      </c>
      <c r="F1303" s="2">
        <v>0.35</v>
      </c>
      <c r="G1303" s="2">
        <v>4.0999999999999996</v>
      </c>
      <c r="H1303" s="3">
        <v>827</v>
      </c>
      <c r="I1303" t="s">
        <v>10811</v>
      </c>
      <c r="J1303" t="s">
        <v>10812</v>
      </c>
      <c r="K1303" t="s">
        <v>10813</v>
      </c>
      <c r="L1303" t="s">
        <v>10814</v>
      </c>
      <c r="M1303" t="s">
        <v>10815</v>
      </c>
      <c r="N1303" t="s">
        <v>10816</v>
      </c>
      <c r="O1303" t="s">
        <v>10817</v>
      </c>
      <c r="P1303" t="s">
        <v>10818</v>
      </c>
      <c r="Q1303" t="str">
        <f>IF(amazon[[#This Row],[Discount_Percentage]] &gt;= 50, "Yes", "No")</f>
        <v>No</v>
      </c>
      <c r="R1303" s="3">
        <f>amazon[[#This Row],[Actual_Price]]*amazon[[#This Row],[Rating_Count]]</f>
        <v>2063365</v>
      </c>
      <c r="S1303" s="7">
        <f>IF(amazon[[#This Row],[Discount_Percentage]]&gt;=0.5, 1,0)</f>
        <v>0</v>
      </c>
      <c r="T1303" s="1" t="str">
        <f>IF(amazon[[#This Row],[Discounted_Price]]&lt;200, "₹200", IF(amazon[[#This Row],[Discounted_Price]]&lt;= 500, "₹200–₹500", "&gt;₹500"))</f>
        <v>&gt;₹500</v>
      </c>
      <c r="U1303" s="3">
        <f>amazon[[#This Row],[Rating]]*amazon[[#This Row],[Rating_Count]]</f>
        <v>3390.7</v>
      </c>
      <c r="V130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03">
        <f>IF(amazon[[#This Row],[Rating_Count]]&lt;1000,1, 0)</f>
        <v>1</v>
      </c>
      <c r="X1303" s="3">
        <f>VALUE(amazon[[#This Row],[Rating]]*amazon[[#This Row],[Rating_Count]])</f>
        <v>3390.7</v>
      </c>
    </row>
    <row r="1304" spans="1:24" x14ac:dyDescent="0.2">
      <c r="A1304" t="s">
        <v>10819</v>
      </c>
      <c r="B1304" t="s">
        <v>12056</v>
      </c>
      <c r="C1304" t="s">
        <v>11250</v>
      </c>
      <c r="D1304" s="2">
        <v>184</v>
      </c>
      <c r="E1304" s="2">
        <v>450</v>
      </c>
      <c r="F1304" s="2">
        <v>0.59</v>
      </c>
      <c r="G1304" s="2">
        <v>4.2</v>
      </c>
      <c r="H1304" s="3">
        <v>4971</v>
      </c>
      <c r="I1304" t="s">
        <v>10820</v>
      </c>
      <c r="J1304" t="s">
        <v>10821</v>
      </c>
      <c r="K1304" t="s">
        <v>10822</v>
      </c>
      <c r="L1304" t="s">
        <v>10823</v>
      </c>
      <c r="M1304" t="s">
        <v>10824</v>
      </c>
      <c r="N1304" t="s">
        <v>10825</v>
      </c>
      <c r="O1304" t="s">
        <v>10826</v>
      </c>
      <c r="P1304" t="s">
        <v>10827</v>
      </c>
      <c r="Q1304" t="str">
        <f>IF(amazon[[#This Row],[Discount_Percentage]] &gt;= 50, "Yes", "No")</f>
        <v>No</v>
      </c>
      <c r="R1304" s="3">
        <f>amazon[[#This Row],[Actual_Price]]*amazon[[#This Row],[Rating_Count]]</f>
        <v>2236950</v>
      </c>
      <c r="S1304" s="7">
        <f>IF(amazon[[#This Row],[Discount_Percentage]]&gt;=0.5, 1,0)</f>
        <v>1</v>
      </c>
      <c r="T1304" s="1" t="str">
        <f>IF(amazon[[#This Row],[Discounted_Price]]&lt;200, "₹200", IF(amazon[[#This Row],[Discounted_Price]]&lt;= 500, "₹200–₹500", "&gt;₹500"))</f>
        <v>₹200</v>
      </c>
      <c r="U1304" s="3">
        <f>amazon[[#This Row],[Rating]]*amazon[[#This Row],[Rating_Count]]</f>
        <v>20878.2</v>
      </c>
      <c r="V130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04">
        <f>IF(amazon[[#This Row],[Rating_Count]]&lt;1000,1, 0)</f>
        <v>0</v>
      </c>
      <c r="X1304" s="3">
        <f>VALUE(amazon[[#This Row],[Rating]]*amazon[[#This Row],[Rating_Count]])</f>
        <v>20878.2</v>
      </c>
    </row>
    <row r="1305" spans="1:24" x14ac:dyDescent="0.2">
      <c r="A1305" t="s">
        <v>10828</v>
      </c>
      <c r="B1305" t="s">
        <v>11842</v>
      </c>
      <c r="C1305" t="s">
        <v>11250</v>
      </c>
      <c r="D1305" s="2">
        <v>445</v>
      </c>
      <c r="E1305" s="2">
        <v>999</v>
      </c>
      <c r="F1305" s="2">
        <v>0.55000000000000004</v>
      </c>
      <c r="G1305" s="2">
        <v>4.3</v>
      </c>
      <c r="H1305" s="3">
        <v>229</v>
      </c>
      <c r="I1305" t="s">
        <v>10829</v>
      </c>
      <c r="J1305" t="s">
        <v>10830</v>
      </c>
      <c r="K1305" t="s">
        <v>10831</v>
      </c>
      <c r="L1305" t="s">
        <v>10832</v>
      </c>
      <c r="M1305" t="s">
        <v>10833</v>
      </c>
      <c r="N1305" t="s">
        <v>10834</v>
      </c>
      <c r="O1305" t="s">
        <v>10835</v>
      </c>
      <c r="P1305" t="s">
        <v>10836</v>
      </c>
      <c r="Q1305" t="str">
        <f>IF(amazon[[#This Row],[Discount_Percentage]] &gt;= 50, "Yes", "No")</f>
        <v>No</v>
      </c>
      <c r="R1305" s="3">
        <f>amazon[[#This Row],[Actual_Price]]*amazon[[#This Row],[Rating_Count]]</f>
        <v>228771</v>
      </c>
      <c r="S1305" s="7">
        <f>IF(amazon[[#This Row],[Discount_Percentage]]&gt;=0.5, 1,0)</f>
        <v>1</v>
      </c>
      <c r="T1305" s="1" t="str">
        <f>IF(amazon[[#This Row],[Discounted_Price]]&lt;200, "₹200", IF(amazon[[#This Row],[Discounted_Price]]&lt;= 500, "₹200–₹500", "&gt;₹500"))</f>
        <v>₹200–₹500</v>
      </c>
      <c r="U1305" s="3">
        <f>amazon[[#This Row],[Rating]]*amazon[[#This Row],[Rating_Count]]</f>
        <v>984.69999999999993</v>
      </c>
      <c r="V130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05">
        <f>IF(amazon[[#This Row],[Rating_Count]]&lt;1000,1, 0)</f>
        <v>1</v>
      </c>
      <c r="X1305" s="3">
        <f>VALUE(amazon[[#This Row],[Rating]]*amazon[[#This Row],[Rating_Count]])</f>
        <v>984.69999999999993</v>
      </c>
    </row>
    <row r="1306" spans="1:24" x14ac:dyDescent="0.2">
      <c r="A1306" t="s">
        <v>10837</v>
      </c>
      <c r="B1306" t="s">
        <v>12057</v>
      </c>
      <c r="C1306" t="s">
        <v>11250</v>
      </c>
      <c r="D1306" s="2">
        <v>699</v>
      </c>
      <c r="E1306" s="2">
        <v>1690</v>
      </c>
      <c r="F1306" s="2">
        <v>0.59</v>
      </c>
      <c r="G1306" s="2">
        <v>4.0999999999999996</v>
      </c>
      <c r="H1306" s="3">
        <v>3524</v>
      </c>
      <c r="I1306" t="s">
        <v>10838</v>
      </c>
      <c r="J1306" t="s">
        <v>10839</v>
      </c>
      <c r="K1306" t="s">
        <v>10840</v>
      </c>
      <c r="L1306" t="s">
        <v>10841</v>
      </c>
      <c r="M1306" t="s">
        <v>10842</v>
      </c>
      <c r="N1306" t="s">
        <v>10843</v>
      </c>
      <c r="O1306" t="s">
        <v>10844</v>
      </c>
      <c r="P1306" t="s">
        <v>10845</v>
      </c>
      <c r="Q1306" t="str">
        <f>IF(amazon[[#This Row],[Discount_Percentage]] &gt;= 50, "Yes", "No")</f>
        <v>No</v>
      </c>
      <c r="R1306" s="3">
        <f>amazon[[#This Row],[Actual_Price]]*amazon[[#This Row],[Rating_Count]]</f>
        <v>5955560</v>
      </c>
      <c r="S1306" s="7">
        <f>IF(amazon[[#This Row],[Discount_Percentage]]&gt;=0.5, 1,0)</f>
        <v>1</v>
      </c>
      <c r="T1306" s="1" t="str">
        <f>IF(amazon[[#This Row],[Discounted_Price]]&lt;200, "₹200", IF(amazon[[#This Row],[Discounted_Price]]&lt;= 500, "₹200–₹500", "&gt;₹500"))</f>
        <v>&gt;₹500</v>
      </c>
      <c r="U1306" s="3">
        <f>amazon[[#This Row],[Rating]]*amazon[[#This Row],[Rating_Count]]</f>
        <v>14448.4</v>
      </c>
      <c r="V130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06">
        <f>IF(amazon[[#This Row],[Rating_Count]]&lt;1000,1, 0)</f>
        <v>0</v>
      </c>
      <c r="X1306" s="3">
        <f>VALUE(amazon[[#This Row],[Rating]]*amazon[[#This Row],[Rating_Count]])</f>
        <v>14448.4</v>
      </c>
    </row>
    <row r="1307" spans="1:24" x14ac:dyDescent="0.2">
      <c r="A1307" t="s">
        <v>10846</v>
      </c>
      <c r="B1307" t="s">
        <v>12058</v>
      </c>
      <c r="C1307" t="s">
        <v>11250</v>
      </c>
      <c r="D1307" s="2">
        <v>1601</v>
      </c>
      <c r="E1307" s="2">
        <v>3890</v>
      </c>
      <c r="F1307" s="2">
        <v>0.59</v>
      </c>
      <c r="G1307" s="2">
        <v>4.2</v>
      </c>
      <c r="H1307" s="3">
        <v>156</v>
      </c>
      <c r="I1307" t="s">
        <v>10847</v>
      </c>
      <c r="J1307" t="s">
        <v>10848</v>
      </c>
      <c r="K1307" t="s">
        <v>10849</v>
      </c>
      <c r="L1307" t="s">
        <v>10850</v>
      </c>
      <c r="M1307" t="s">
        <v>10851</v>
      </c>
      <c r="N1307" t="s">
        <v>10852</v>
      </c>
      <c r="O1307" t="s">
        <v>10853</v>
      </c>
      <c r="P1307" t="s">
        <v>10854</v>
      </c>
      <c r="Q1307" t="str">
        <f>IF(amazon[[#This Row],[Discount_Percentage]] &gt;= 50, "Yes", "No")</f>
        <v>No</v>
      </c>
      <c r="R1307" s="3">
        <f>amazon[[#This Row],[Actual_Price]]*amazon[[#This Row],[Rating_Count]]</f>
        <v>606840</v>
      </c>
      <c r="S1307" s="7">
        <f>IF(amazon[[#This Row],[Discount_Percentage]]&gt;=0.5, 1,0)</f>
        <v>1</v>
      </c>
      <c r="T1307" s="1" t="str">
        <f>IF(amazon[[#This Row],[Discounted_Price]]&lt;200, "₹200", IF(amazon[[#This Row],[Discounted_Price]]&lt;= 500, "₹200–₹500", "&gt;₹500"))</f>
        <v>&gt;₹500</v>
      </c>
      <c r="U1307" s="3">
        <f>amazon[[#This Row],[Rating]]*amazon[[#This Row],[Rating_Count]]</f>
        <v>655.20000000000005</v>
      </c>
      <c r="V130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07">
        <f>IF(amazon[[#This Row],[Rating_Count]]&lt;1000,1, 0)</f>
        <v>1</v>
      </c>
      <c r="X1307" s="3">
        <f>VALUE(amazon[[#This Row],[Rating]]*amazon[[#This Row],[Rating_Count]])</f>
        <v>655.20000000000005</v>
      </c>
    </row>
    <row r="1308" spans="1:24" x14ac:dyDescent="0.2">
      <c r="A1308" t="s">
        <v>10855</v>
      </c>
      <c r="B1308" t="s">
        <v>12059</v>
      </c>
      <c r="C1308" t="s">
        <v>11250</v>
      </c>
      <c r="D1308" s="2">
        <v>231</v>
      </c>
      <c r="E1308" s="2">
        <v>260</v>
      </c>
      <c r="F1308" s="2">
        <v>0.11</v>
      </c>
      <c r="G1308" s="2">
        <v>4.0999999999999996</v>
      </c>
      <c r="H1308" s="3">
        <v>490</v>
      </c>
      <c r="I1308" t="s">
        <v>10856</v>
      </c>
      <c r="J1308" t="s">
        <v>10857</v>
      </c>
      <c r="K1308" t="s">
        <v>10858</v>
      </c>
      <c r="L1308" t="s">
        <v>10859</v>
      </c>
      <c r="M1308" t="s">
        <v>10860</v>
      </c>
      <c r="N1308" t="s">
        <v>10861</v>
      </c>
      <c r="O1308" t="s">
        <v>10862</v>
      </c>
      <c r="P1308" t="s">
        <v>10863</v>
      </c>
      <c r="Q1308" t="str">
        <f>IF(amazon[[#This Row],[Discount_Percentage]] &gt;= 50, "Yes", "No")</f>
        <v>No</v>
      </c>
      <c r="R1308" s="3">
        <f>amazon[[#This Row],[Actual_Price]]*amazon[[#This Row],[Rating_Count]]</f>
        <v>127400</v>
      </c>
      <c r="S1308" s="7">
        <f>IF(amazon[[#This Row],[Discount_Percentage]]&gt;=0.5, 1,0)</f>
        <v>0</v>
      </c>
      <c r="T1308" s="1" t="str">
        <f>IF(amazon[[#This Row],[Discounted_Price]]&lt;200, "₹200", IF(amazon[[#This Row],[Discounted_Price]]&lt;= 500, "₹200–₹500", "&gt;₹500"))</f>
        <v>₹200–₹500</v>
      </c>
      <c r="U1308" s="3">
        <f>amazon[[#This Row],[Rating]]*amazon[[#This Row],[Rating_Count]]</f>
        <v>2008.9999999999998</v>
      </c>
      <c r="V130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08">
        <f>IF(amazon[[#This Row],[Rating_Count]]&lt;1000,1, 0)</f>
        <v>1</v>
      </c>
      <c r="X1308" s="3">
        <f>VALUE(amazon[[#This Row],[Rating]]*amazon[[#This Row],[Rating_Count]])</f>
        <v>2008.9999999999998</v>
      </c>
    </row>
    <row r="1309" spans="1:24" x14ac:dyDescent="0.2">
      <c r="A1309" t="s">
        <v>10864</v>
      </c>
      <c r="B1309" t="s">
        <v>12060</v>
      </c>
      <c r="C1309" t="s">
        <v>11250</v>
      </c>
      <c r="D1309" s="2">
        <v>369</v>
      </c>
      <c r="E1309" s="2">
        <v>599</v>
      </c>
      <c r="F1309" s="2">
        <v>0.38</v>
      </c>
      <c r="G1309" s="2">
        <v>3.9</v>
      </c>
      <c r="H1309" s="3">
        <v>82</v>
      </c>
      <c r="I1309" t="s">
        <v>10865</v>
      </c>
      <c r="J1309" t="s">
        <v>10866</v>
      </c>
      <c r="K1309" t="s">
        <v>10867</v>
      </c>
      <c r="L1309" t="s">
        <v>10868</v>
      </c>
      <c r="M1309" t="s">
        <v>10869</v>
      </c>
      <c r="N1309" t="s">
        <v>10870</v>
      </c>
      <c r="O1309" t="s">
        <v>10871</v>
      </c>
      <c r="P1309" t="s">
        <v>10872</v>
      </c>
      <c r="Q1309" t="str">
        <f>IF(amazon[[#This Row],[Discount_Percentage]] &gt;= 50, "Yes", "No")</f>
        <v>No</v>
      </c>
      <c r="R1309" s="3">
        <f>amazon[[#This Row],[Actual_Price]]*amazon[[#This Row],[Rating_Count]]</f>
        <v>49118</v>
      </c>
      <c r="S1309" s="7">
        <f>IF(amazon[[#This Row],[Discount_Percentage]]&gt;=0.5, 1,0)</f>
        <v>0</v>
      </c>
      <c r="T1309" s="1" t="str">
        <f>IF(amazon[[#This Row],[Discounted_Price]]&lt;200, "₹200", IF(amazon[[#This Row],[Discounted_Price]]&lt;= 500, "₹200–₹500", "&gt;₹500"))</f>
        <v>₹200–₹500</v>
      </c>
      <c r="U1309" s="3">
        <f>amazon[[#This Row],[Rating]]*amazon[[#This Row],[Rating_Count]]</f>
        <v>319.8</v>
      </c>
      <c r="V130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09">
        <f>IF(amazon[[#This Row],[Rating_Count]]&lt;1000,1, 0)</f>
        <v>1</v>
      </c>
      <c r="X1309" s="3">
        <f>VALUE(amazon[[#This Row],[Rating]]*amazon[[#This Row],[Rating_Count]])</f>
        <v>319.8</v>
      </c>
    </row>
    <row r="1310" spans="1:24" x14ac:dyDescent="0.2">
      <c r="A1310" t="s">
        <v>10873</v>
      </c>
      <c r="B1310" t="s">
        <v>11892</v>
      </c>
      <c r="C1310" t="s">
        <v>11250</v>
      </c>
      <c r="D1310" s="2">
        <v>809</v>
      </c>
      <c r="E1310" s="2">
        <v>1950</v>
      </c>
      <c r="F1310" s="2">
        <v>0.59</v>
      </c>
      <c r="G1310" s="2">
        <v>3.9</v>
      </c>
      <c r="H1310" s="3">
        <v>710</v>
      </c>
      <c r="I1310" t="s">
        <v>10874</v>
      </c>
      <c r="J1310" t="s">
        <v>10875</v>
      </c>
      <c r="K1310" t="s">
        <v>10876</v>
      </c>
      <c r="L1310" t="s">
        <v>10877</v>
      </c>
      <c r="M1310" t="s">
        <v>10878</v>
      </c>
      <c r="N1310" t="s">
        <v>10879</v>
      </c>
      <c r="O1310" t="s">
        <v>10880</v>
      </c>
      <c r="P1310" t="s">
        <v>10881</v>
      </c>
      <c r="Q1310" t="str">
        <f>IF(amazon[[#This Row],[Discount_Percentage]] &gt;= 50, "Yes", "No")</f>
        <v>No</v>
      </c>
      <c r="R1310" s="3">
        <f>amazon[[#This Row],[Actual_Price]]*amazon[[#This Row],[Rating_Count]]</f>
        <v>1384500</v>
      </c>
      <c r="S1310" s="7">
        <f>IF(amazon[[#This Row],[Discount_Percentage]]&gt;=0.5, 1,0)</f>
        <v>1</v>
      </c>
      <c r="T1310" s="1" t="str">
        <f>IF(amazon[[#This Row],[Discounted_Price]]&lt;200, "₹200", IF(amazon[[#This Row],[Discounted_Price]]&lt;= 500, "₹200–₹500", "&gt;₹500"))</f>
        <v>&gt;₹500</v>
      </c>
      <c r="U1310" s="3">
        <f>amazon[[#This Row],[Rating]]*amazon[[#This Row],[Rating_Count]]</f>
        <v>2769</v>
      </c>
      <c r="V131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10">
        <f>IF(amazon[[#This Row],[Rating_Count]]&lt;1000,1, 0)</f>
        <v>1</v>
      </c>
      <c r="X1310" s="3">
        <f>VALUE(amazon[[#This Row],[Rating]]*amazon[[#This Row],[Rating_Count]])</f>
        <v>2769</v>
      </c>
    </row>
    <row r="1311" spans="1:24" x14ac:dyDescent="0.2">
      <c r="A1311" t="s">
        <v>10882</v>
      </c>
      <c r="B1311" t="s">
        <v>12061</v>
      </c>
      <c r="C1311" t="s">
        <v>11250</v>
      </c>
      <c r="D1311" s="2">
        <v>1199</v>
      </c>
      <c r="E1311" s="2">
        <v>2990</v>
      </c>
      <c r="F1311" s="2">
        <v>0.6</v>
      </c>
      <c r="G1311" s="2">
        <v>3.8</v>
      </c>
      <c r="H1311" s="3">
        <v>133</v>
      </c>
      <c r="I1311" t="s">
        <v>10883</v>
      </c>
      <c r="J1311" t="s">
        <v>10884</v>
      </c>
      <c r="K1311" t="s">
        <v>10885</v>
      </c>
      <c r="L1311" t="s">
        <v>10886</v>
      </c>
      <c r="M1311" t="s">
        <v>10887</v>
      </c>
      <c r="N1311" t="s">
        <v>10888</v>
      </c>
      <c r="O1311" t="s">
        <v>10889</v>
      </c>
      <c r="P1311" t="s">
        <v>10890</v>
      </c>
      <c r="Q1311" t="str">
        <f>IF(amazon[[#This Row],[Discount_Percentage]] &gt;= 50, "Yes", "No")</f>
        <v>No</v>
      </c>
      <c r="R1311" s="3">
        <f>amazon[[#This Row],[Actual_Price]]*amazon[[#This Row],[Rating_Count]]</f>
        <v>397670</v>
      </c>
      <c r="S1311" s="7">
        <f>IF(amazon[[#This Row],[Discount_Percentage]]&gt;=0.5, 1,0)</f>
        <v>1</v>
      </c>
      <c r="T1311" s="1" t="str">
        <f>IF(amazon[[#This Row],[Discounted_Price]]&lt;200, "₹200", IF(amazon[[#This Row],[Discounted_Price]]&lt;= 500, "₹200–₹500", "&gt;₹500"))</f>
        <v>&gt;₹500</v>
      </c>
      <c r="U1311" s="3">
        <f>amazon[[#This Row],[Rating]]*amazon[[#This Row],[Rating_Count]]</f>
        <v>505.4</v>
      </c>
      <c r="V131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11">
        <f>IF(amazon[[#This Row],[Rating_Count]]&lt;1000,1, 0)</f>
        <v>1</v>
      </c>
      <c r="X1311" s="3">
        <f>VALUE(amazon[[#This Row],[Rating]]*amazon[[#This Row],[Rating_Count]])</f>
        <v>505.4</v>
      </c>
    </row>
    <row r="1312" spans="1:24" x14ac:dyDescent="0.2">
      <c r="A1312" t="s">
        <v>10891</v>
      </c>
      <c r="B1312" t="s">
        <v>12028</v>
      </c>
      <c r="C1312" t="s">
        <v>11250</v>
      </c>
      <c r="D1312" s="2">
        <v>6120</v>
      </c>
      <c r="E1312" s="2">
        <v>8073</v>
      </c>
      <c r="F1312" s="2">
        <v>0.24</v>
      </c>
      <c r="G1312" s="2">
        <v>4.5999999999999996</v>
      </c>
      <c r="H1312" s="3">
        <v>2751</v>
      </c>
      <c r="I1312" t="s">
        <v>10892</v>
      </c>
      <c r="J1312" t="s">
        <v>10893</v>
      </c>
      <c r="K1312" t="s">
        <v>10894</v>
      </c>
      <c r="L1312" t="s">
        <v>10895</v>
      </c>
      <c r="M1312" t="s">
        <v>10896</v>
      </c>
      <c r="N1312" t="s">
        <v>10897</v>
      </c>
      <c r="O1312" t="s">
        <v>10898</v>
      </c>
      <c r="P1312" t="s">
        <v>10899</v>
      </c>
      <c r="Q1312" t="str">
        <f>IF(amazon[[#This Row],[Discount_Percentage]] &gt;= 50, "Yes", "No")</f>
        <v>No</v>
      </c>
      <c r="R1312" s="3">
        <f>amazon[[#This Row],[Actual_Price]]*amazon[[#This Row],[Rating_Count]]</f>
        <v>22208823</v>
      </c>
      <c r="S1312" s="7">
        <f>IF(amazon[[#This Row],[Discount_Percentage]]&gt;=0.5, 1,0)</f>
        <v>0</v>
      </c>
      <c r="T1312" s="1" t="str">
        <f>IF(amazon[[#This Row],[Discounted_Price]]&lt;200, "₹200", IF(amazon[[#This Row],[Discounted_Price]]&lt;= 500, "₹200–₹500", "&gt;₹500"))</f>
        <v>&gt;₹500</v>
      </c>
      <c r="U1312" s="3">
        <f>amazon[[#This Row],[Rating]]*amazon[[#This Row],[Rating_Count]]</f>
        <v>12654.599999999999</v>
      </c>
      <c r="V131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12">
        <f>IF(amazon[[#This Row],[Rating_Count]]&lt;1000,1, 0)</f>
        <v>0</v>
      </c>
      <c r="X1312" s="3">
        <f>VALUE(amazon[[#This Row],[Rating]]*amazon[[#This Row],[Rating_Count]])</f>
        <v>12654.599999999999</v>
      </c>
    </row>
    <row r="1313" spans="1:24" x14ac:dyDescent="0.2">
      <c r="A1313" t="s">
        <v>10900</v>
      </c>
      <c r="B1313" t="s">
        <v>11847</v>
      </c>
      <c r="C1313" t="s">
        <v>11250</v>
      </c>
      <c r="D1313" s="2">
        <v>1799</v>
      </c>
      <c r="E1313" s="2">
        <v>2599</v>
      </c>
      <c r="F1313" s="2">
        <v>0.31</v>
      </c>
      <c r="G1313" s="2">
        <v>3.6</v>
      </c>
      <c r="H1313" s="3">
        <v>771</v>
      </c>
      <c r="I1313" t="s">
        <v>10901</v>
      </c>
      <c r="J1313" t="s">
        <v>10902</v>
      </c>
      <c r="K1313" t="s">
        <v>10903</v>
      </c>
      <c r="L1313" t="s">
        <v>10904</v>
      </c>
      <c r="M1313" t="s">
        <v>10905</v>
      </c>
      <c r="N1313" t="s">
        <v>10906</v>
      </c>
      <c r="O1313" t="s">
        <v>10907</v>
      </c>
      <c r="P1313" t="s">
        <v>10908</v>
      </c>
      <c r="Q1313" t="str">
        <f>IF(amazon[[#This Row],[Discount_Percentage]] &gt;= 50, "Yes", "No")</f>
        <v>No</v>
      </c>
      <c r="R1313" s="3">
        <f>amazon[[#This Row],[Actual_Price]]*amazon[[#This Row],[Rating_Count]]</f>
        <v>2003829</v>
      </c>
      <c r="S1313" s="7">
        <f>IF(amazon[[#This Row],[Discount_Percentage]]&gt;=0.5, 1,0)</f>
        <v>0</v>
      </c>
      <c r="T1313" s="1" t="str">
        <f>IF(amazon[[#This Row],[Discounted_Price]]&lt;200, "₹200", IF(amazon[[#This Row],[Discounted_Price]]&lt;= 500, "₹200–₹500", "&gt;₹500"))</f>
        <v>&gt;₹500</v>
      </c>
      <c r="U1313" s="3">
        <f>amazon[[#This Row],[Rating]]*amazon[[#This Row],[Rating_Count]]</f>
        <v>2775.6</v>
      </c>
      <c r="V131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13">
        <f>IF(amazon[[#This Row],[Rating_Count]]&lt;1000,1, 0)</f>
        <v>1</v>
      </c>
      <c r="X1313" s="3">
        <f>VALUE(amazon[[#This Row],[Rating]]*amazon[[#This Row],[Rating_Count]])</f>
        <v>2775.6</v>
      </c>
    </row>
    <row r="1314" spans="1:24" x14ac:dyDescent="0.2">
      <c r="A1314" t="s">
        <v>10909</v>
      </c>
      <c r="B1314" t="s">
        <v>12062</v>
      </c>
      <c r="C1314" t="s">
        <v>11250</v>
      </c>
      <c r="D1314" s="2">
        <v>18999</v>
      </c>
      <c r="E1314" s="2">
        <v>29999</v>
      </c>
      <c r="F1314" s="2">
        <v>0.37</v>
      </c>
      <c r="G1314" s="2">
        <v>4.0999999999999996</v>
      </c>
      <c r="H1314" s="3">
        <v>2536</v>
      </c>
      <c r="I1314" t="s">
        <v>10910</v>
      </c>
      <c r="J1314" t="s">
        <v>10911</v>
      </c>
      <c r="K1314" t="s">
        <v>10912</v>
      </c>
      <c r="L1314" t="s">
        <v>10913</v>
      </c>
      <c r="M1314" t="s">
        <v>10914</v>
      </c>
      <c r="N1314" t="s">
        <v>10915</v>
      </c>
      <c r="O1314" t="s">
        <v>10916</v>
      </c>
      <c r="P1314" t="s">
        <v>10917</v>
      </c>
      <c r="Q1314" t="str">
        <f>IF(amazon[[#This Row],[Discount_Percentage]] &gt;= 50, "Yes", "No")</f>
        <v>No</v>
      </c>
      <c r="R1314" s="3">
        <f>amazon[[#This Row],[Actual_Price]]*amazon[[#This Row],[Rating_Count]]</f>
        <v>76077464</v>
      </c>
      <c r="S1314" s="7">
        <f>IF(amazon[[#This Row],[Discount_Percentage]]&gt;=0.5, 1,0)</f>
        <v>0</v>
      </c>
      <c r="T1314" s="1" t="str">
        <f>IF(amazon[[#This Row],[Discounted_Price]]&lt;200, "₹200", IF(amazon[[#This Row],[Discounted_Price]]&lt;= 500, "₹200–₹500", "&gt;₹500"))</f>
        <v>&gt;₹500</v>
      </c>
      <c r="U1314" s="3">
        <f>amazon[[#This Row],[Rating]]*amazon[[#This Row],[Rating_Count]]</f>
        <v>10397.599999999999</v>
      </c>
      <c r="V131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14">
        <f>IF(amazon[[#This Row],[Rating_Count]]&lt;1000,1, 0)</f>
        <v>0</v>
      </c>
      <c r="X1314" s="3">
        <f>VALUE(amazon[[#This Row],[Rating]]*amazon[[#This Row],[Rating_Count]])</f>
        <v>10397.599999999999</v>
      </c>
    </row>
    <row r="1315" spans="1:24" x14ac:dyDescent="0.2">
      <c r="A1315" t="s">
        <v>10918</v>
      </c>
      <c r="B1315" t="s">
        <v>12063</v>
      </c>
      <c r="C1315" t="s">
        <v>11250</v>
      </c>
      <c r="D1315" s="2">
        <v>1999</v>
      </c>
      <c r="E1315" s="2">
        <v>2360</v>
      </c>
      <c r="F1315" s="2">
        <v>0.15</v>
      </c>
      <c r="G1315" s="2">
        <v>4.2</v>
      </c>
      <c r="H1315" s="3">
        <v>7801</v>
      </c>
      <c r="I1315" t="s">
        <v>10919</v>
      </c>
      <c r="J1315" t="s">
        <v>10920</v>
      </c>
      <c r="K1315" t="s">
        <v>10921</v>
      </c>
      <c r="L1315" t="s">
        <v>10922</v>
      </c>
      <c r="M1315" t="s">
        <v>10923</v>
      </c>
      <c r="N1315" t="s">
        <v>10924</v>
      </c>
      <c r="O1315" t="s">
        <v>10925</v>
      </c>
      <c r="P1315" t="s">
        <v>10926</v>
      </c>
      <c r="Q1315" t="str">
        <f>IF(amazon[[#This Row],[Discount_Percentage]] &gt;= 50, "Yes", "No")</f>
        <v>No</v>
      </c>
      <c r="R1315" s="3">
        <f>amazon[[#This Row],[Actual_Price]]*amazon[[#This Row],[Rating_Count]]</f>
        <v>18410360</v>
      </c>
      <c r="S1315" s="7">
        <f>IF(amazon[[#This Row],[Discount_Percentage]]&gt;=0.5, 1,0)</f>
        <v>0</v>
      </c>
      <c r="T1315" s="1" t="str">
        <f>IF(amazon[[#This Row],[Discounted_Price]]&lt;200, "₹200", IF(amazon[[#This Row],[Discounted_Price]]&lt;= 500, "₹200–₹500", "&gt;₹500"))</f>
        <v>&gt;₹500</v>
      </c>
      <c r="U1315" s="3">
        <f>amazon[[#This Row],[Rating]]*amazon[[#This Row],[Rating_Count]]</f>
        <v>32764.2</v>
      </c>
      <c r="V131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15">
        <f>IF(amazon[[#This Row],[Rating_Count]]&lt;1000,1, 0)</f>
        <v>0</v>
      </c>
      <c r="X1315" s="3">
        <f>VALUE(amazon[[#This Row],[Rating]]*amazon[[#This Row],[Rating_Count]])</f>
        <v>32764.2</v>
      </c>
    </row>
    <row r="1316" spans="1:24" x14ac:dyDescent="0.2">
      <c r="A1316" t="s">
        <v>10927</v>
      </c>
      <c r="B1316" t="s">
        <v>12040</v>
      </c>
      <c r="C1316" t="s">
        <v>11250</v>
      </c>
      <c r="D1316" s="2">
        <v>5999</v>
      </c>
      <c r="E1316" s="2">
        <v>11495</v>
      </c>
      <c r="F1316" s="2">
        <v>0.48</v>
      </c>
      <c r="G1316" s="2">
        <v>4.3</v>
      </c>
      <c r="H1316" s="3">
        <v>534</v>
      </c>
      <c r="I1316" t="s">
        <v>10928</v>
      </c>
      <c r="J1316" t="s">
        <v>10929</v>
      </c>
      <c r="K1316" t="s">
        <v>10930</v>
      </c>
      <c r="L1316" t="s">
        <v>10931</v>
      </c>
      <c r="M1316" t="s">
        <v>10932</v>
      </c>
      <c r="N1316" t="s">
        <v>10933</v>
      </c>
      <c r="O1316" t="s">
        <v>10934</v>
      </c>
      <c r="P1316" t="s">
        <v>10935</v>
      </c>
      <c r="Q1316" t="str">
        <f>IF(amazon[[#This Row],[Discount_Percentage]] &gt;= 50, "Yes", "No")</f>
        <v>No</v>
      </c>
      <c r="R1316" s="3">
        <f>amazon[[#This Row],[Actual_Price]]*amazon[[#This Row],[Rating_Count]]</f>
        <v>6138330</v>
      </c>
      <c r="S1316" s="7">
        <f>IF(amazon[[#This Row],[Discount_Percentage]]&gt;=0.5, 1,0)</f>
        <v>0</v>
      </c>
      <c r="T1316" s="1" t="str">
        <f>IF(amazon[[#This Row],[Discounted_Price]]&lt;200, "₹200", IF(amazon[[#This Row],[Discounted_Price]]&lt;= 500, "₹200–₹500", "&gt;₹500"))</f>
        <v>&gt;₹500</v>
      </c>
      <c r="U1316" s="3">
        <f>amazon[[#This Row],[Rating]]*amazon[[#This Row],[Rating_Count]]</f>
        <v>2296.1999999999998</v>
      </c>
      <c r="V131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16">
        <f>IF(amazon[[#This Row],[Rating_Count]]&lt;1000,1, 0)</f>
        <v>1</v>
      </c>
      <c r="X1316" s="3">
        <f>VALUE(amazon[[#This Row],[Rating]]*amazon[[#This Row],[Rating_Count]])</f>
        <v>2296.1999999999998</v>
      </c>
    </row>
    <row r="1317" spans="1:24" x14ac:dyDescent="0.2">
      <c r="A1317" t="s">
        <v>10936</v>
      </c>
      <c r="B1317" t="s">
        <v>11960</v>
      </c>
      <c r="C1317" t="s">
        <v>11250</v>
      </c>
      <c r="D1317" s="2">
        <v>2599</v>
      </c>
      <c r="E1317" s="2">
        <v>4780</v>
      </c>
      <c r="F1317" s="2">
        <v>0.46</v>
      </c>
      <c r="G1317" s="2">
        <v>3.9</v>
      </c>
      <c r="H1317" s="3">
        <v>898</v>
      </c>
      <c r="I1317" t="s">
        <v>10937</v>
      </c>
      <c r="J1317" t="s">
        <v>10938</v>
      </c>
      <c r="K1317" t="s">
        <v>10939</v>
      </c>
      <c r="L1317" t="s">
        <v>10940</v>
      </c>
      <c r="M1317" t="s">
        <v>10941</v>
      </c>
      <c r="N1317" t="s">
        <v>10942</v>
      </c>
      <c r="O1317" t="s">
        <v>10943</v>
      </c>
      <c r="P1317" t="s">
        <v>10944</v>
      </c>
      <c r="Q1317" t="str">
        <f>IF(amazon[[#This Row],[Discount_Percentage]] &gt;= 50, "Yes", "No")</f>
        <v>No</v>
      </c>
      <c r="R1317" s="3">
        <f>amazon[[#This Row],[Actual_Price]]*amazon[[#This Row],[Rating_Count]]</f>
        <v>4292440</v>
      </c>
      <c r="S1317" s="7">
        <f>IF(amazon[[#This Row],[Discount_Percentage]]&gt;=0.5, 1,0)</f>
        <v>0</v>
      </c>
      <c r="T1317" s="1" t="str">
        <f>IF(amazon[[#This Row],[Discounted_Price]]&lt;200, "₹200", IF(amazon[[#This Row],[Discounted_Price]]&lt;= 500, "₹200–₹500", "&gt;₹500"))</f>
        <v>&gt;₹500</v>
      </c>
      <c r="U1317" s="3">
        <f>amazon[[#This Row],[Rating]]*amazon[[#This Row],[Rating_Count]]</f>
        <v>3502.2</v>
      </c>
      <c r="V131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17">
        <f>IF(amazon[[#This Row],[Rating_Count]]&lt;1000,1, 0)</f>
        <v>1</v>
      </c>
      <c r="X1317" s="3">
        <f>VALUE(amazon[[#This Row],[Rating]]*amazon[[#This Row],[Rating_Count]])</f>
        <v>3502.2</v>
      </c>
    </row>
    <row r="1318" spans="1:24" x14ac:dyDescent="0.2">
      <c r="A1318" t="s">
        <v>10945</v>
      </c>
      <c r="B1318" t="s">
        <v>11788</v>
      </c>
      <c r="C1318" t="s">
        <v>11250</v>
      </c>
      <c r="D1318" s="2">
        <v>1199</v>
      </c>
      <c r="E1318" s="2">
        <v>2400</v>
      </c>
      <c r="F1318" s="2">
        <v>0.5</v>
      </c>
      <c r="G1318" s="2">
        <v>3.9</v>
      </c>
      <c r="H1318" s="3">
        <v>1202</v>
      </c>
      <c r="I1318" t="s">
        <v>10946</v>
      </c>
      <c r="J1318" t="s">
        <v>10947</v>
      </c>
      <c r="K1318" t="s">
        <v>10948</v>
      </c>
      <c r="L1318" t="s">
        <v>10949</v>
      </c>
      <c r="M1318" t="s">
        <v>10950</v>
      </c>
      <c r="N1318" t="s">
        <v>10951</v>
      </c>
      <c r="O1318" t="s">
        <v>10952</v>
      </c>
      <c r="P1318" t="s">
        <v>10953</v>
      </c>
      <c r="Q1318" t="str">
        <f>IF(amazon[[#This Row],[Discount_Percentage]] &gt;= 50, "Yes", "No")</f>
        <v>No</v>
      </c>
      <c r="R1318" s="3">
        <f>amazon[[#This Row],[Actual_Price]]*amazon[[#This Row],[Rating_Count]]</f>
        <v>2884800</v>
      </c>
      <c r="S1318" s="7">
        <f>IF(amazon[[#This Row],[Discount_Percentage]]&gt;=0.5, 1,0)</f>
        <v>1</v>
      </c>
      <c r="T1318" s="1" t="str">
        <f>IF(amazon[[#This Row],[Discounted_Price]]&lt;200, "₹200", IF(amazon[[#This Row],[Discounted_Price]]&lt;= 500, "₹200–₹500", "&gt;₹500"))</f>
        <v>&gt;₹500</v>
      </c>
      <c r="U1318" s="3">
        <f>amazon[[#This Row],[Rating]]*amazon[[#This Row],[Rating_Count]]</f>
        <v>4687.8</v>
      </c>
      <c r="V131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18">
        <f>IF(amazon[[#This Row],[Rating_Count]]&lt;1000,1, 0)</f>
        <v>0</v>
      </c>
      <c r="X1318" s="3">
        <f>VALUE(amazon[[#This Row],[Rating]]*amazon[[#This Row],[Rating_Count]])</f>
        <v>4687.8</v>
      </c>
    </row>
    <row r="1319" spans="1:24" x14ac:dyDescent="0.2">
      <c r="A1319" t="s">
        <v>10954</v>
      </c>
      <c r="B1319" t="s">
        <v>11840</v>
      </c>
      <c r="C1319" t="s">
        <v>11250</v>
      </c>
      <c r="D1319" s="2">
        <v>219</v>
      </c>
      <c r="E1319" s="2">
        <v>249</v>
      </c>
      <c r="F1319" s="2">
        <v>0.12</v>
      </c>
      <c r="G1319" s="2">
        <v>4</v>
      </c>
      <c r="H1319" s="3">
        <v>1108</v>
      </c>
      <c r="I1319" t="s">
        <v>10955</v>
      </c>
      <c r="J1319" t="s">
        <v>10956</v>
      </c>
      <c r="K1319" t="s">
        <v>10957</v>
      </c>
      <c r="L1319" t="s">
        <v>10958</v>
      </c>
      <c r="M1319" t="s">
        <v>10959</v>
      </c>
      <c r="N1319" t="s">
        <v>10960</v>
      </c>
      <c r="O1319" t="s">
        <v>10961</v>
      </c>
      <c r="P1319" t="s">
        <v>10962</v>
      </c>
      <c r="Q1319" t="str">
        <f>IF(amazon[[#This Row],[Discount_Percentage]] &gt;= 50, "Yes", "No")</f>
        <v>No</v>
      </c>
      <c r="R1319" s="3">
        <f>amazon[[#This Row],[Actual_Price]]*amazon[[#This Row],[Rating_Count]]</f>
        <v>275892</v>
      </c>
      <c r="S1319" s="7">
        <f>IF(amazon[[#This Row],[Discount_Percentage]]&gt;=0.5, 1,0)</f>
        <v>0</v>
      </c>
      <c r="T1319" s="1" t="str">
        <f>IF(amazon[[#This Row],[Discounted_Price]]&lt;200, "₹200", IF(amazon[[#This Row],[Discounted_Price]]&lt;= 500, "₹200–₹500", "&gt;₹500"))</f>
        <v>₹200–₹500</v>
      </c>
      <c r="U1319" s="3">
        <f>amazon[[#This Row],[Rating]]*amazon[[#This Row],[Rating_Count]]</f>
        <v>4432</v>
      </c>
      <c r="V131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19">
        <f>IF(amazon[[#This Row],[Rating_Count]]&lt;1000,1, 0)</f>
        <v>0</v>
      </c>
      <c r="X1319" s="3">
        <f>VALUE(amazon[[#This Row],[Rating]]*amazon[[#This Row],[Rating_Count]])</f>
        <v>4432</v>
      </c>
    </row>
    <row r="1320" spans="1:24" x14ac:dyDescent="0.2">
      <c r="A1320" t="s">
        <v>10963</v>
      </c>
      <c r="B1320" t="s">
        <v>12064</v>
      </c>
      <c r="C1320" t="s">
        <v>11250</v>
      </c>
      <c r="D1320" s="2">
        <v>799</v>
      </c>
      <c r="E1320" s="2">
        <v>1199</v>
      </c>
      <c r="F1320" s="2">
        <v>0.33</v>
      </c>
      <c r="G1320" s="2">
        <v>4.4000000000000004</v>
      </c>
      <c r="H1320" s="3">
        <v>17</v>
      </c>
      <c r="I1320" t="s">
        <v>7772</v>
      </c>
      <c r="J1320" t="s">
        <v>10964</v>
      </c>
      <c r="K1320" t="s">
        <v>10965</v>
      </c>
      <c r="L1320" t="s">
        <v>10966</v>
      </c>
      <c r="M1320" t="s">
        <v>10967</v>
      </c>
      <c r="N1320" t="s">
        <v>10968</v>
      </c>
      <c r="O1320" t="s">
        <v>7778</v>
      </c>
      <c r="P1320" t="s">
        <v>10969</v>
      </c>
      <c r="Q1320" t="str">
        <f>IF(amazon[[#This Row],[Discount_Percentage]] &gt;= 50, "Yes", "No")</f>
        <v>No</v>
      </c>
      <c r="R1320" s="3">
        <f>amazon[[#This Row],[Actual_Price]]*amazon[[#This Row],[Rating_Count]]</f>
        <v>20383</v>
      </c>
      <c r="S1320" s="7">
        <f>IF(amazon[[#This Row],[Discount_Percentage]]&gt;=0.5, 1,0)</f>
        <v>0</v>
      </c>
      <c r="T1320" s="1" t="str">
        <f>IF(amazon[[#This Row],[Discounted_Price]]&lt;200, "₹200", IF(amazon[[#This Row],[Discounted_Price]]&lt;= 500, "₹200–₹500", "&gt;₹500"))</f>
        <v>&gt;₹500</v>
      </c>
      <c r="U1320" s="3">
        <f>amazon[[#This Row],[Rating]]*amazon[[#This Row],[Rating_Count]]</f>
        <v>74.800000000000011</v>
      </c>
      <c r="V132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20">
        <f>IF(amazon[[#This Row],[Rating_Count]]&lt;1000,1, 0)</f>
        <v>1</v>
      </c>
      <c r="X1320" s="3">
        <f>VALUE(amazon[[#This Row],[Rating]]*amazon[[#This Row],[Rating_Count]])</f>
        <v>74.800000000000011</v>
      </c>
    </row>
    <row r="1321" spans="1:24" x14ac:dyDescent="0.2">
      <c r="A1321" t="s">
        <v>10970</v>
      </c>
      <c r="B1321" t="s">
        <v>12065</v>
      </c>
      <c r="C1321" t="s">
        <v>11250</v>
      </c>
      <c r="D1321" s="2">
        <v>6199</v>
      </c>
      <c r="E1321" s="2">
        <v>10999</v>
      </c>
      <c r="F1321" s="2">
        <v>0.44</v>
      </c>
      <c r="G1321" s="2">
        <v>4.2</v>
      </c>
      <c r="H1321" s="3">
        <v>10429</v>
      </c>
      <c r="I1321" t="s">
        <v>10971</v>
      </c>
      <c r="J1321" t="s">
        <v>10972</v>
      </c>
      <c r="K1321" t="s">
        <v>10973</v>
      </c>
      <c r="L1321" t="s">
        <v>10974</v>
      </c>
      <c r="M1321" t="s">
        <v>10975</v>
      </c>
      <c r="N1321" t="s">
        <v>10976</v>
      </c>
      <c r="O1321" t="s">
        <v>10977</v>
      </c>
      <c r="P1321" t="s">
        <v>10978</v>
      </c>
      <c r="Q1321" t="str">
        <f>IF(amazon[[#This Row],[Discount_Percentage]] &gt;= 50, "Yes", "No")</f>
        <v>No</v>
      </c>
      <c r="R1321" s="3">
        <f>amazon[[#This Row],[Actual_Price]]*amazon[[#This Row],[Rating_Count]]</f>
        <v>114708571</v>
      </c>
      <c r="S1321" s="7">
        <f>IF(amazon[[#This Row],[Discount_Percentage]]&gt;=0.5, 1,0)</f>
        <v>0</v>
      </c>
      <c r="T1321" s="1" t="str">
        <f>IF(amazon[[#This Row],[Discounted_Price]]&lt;200, "₹200", IF(amazon[[#This Row],[Discounted_Price]]&lt;= 500, "₹200–₹500", "&gt;₹500"))</f>
        <v>&gt;₹500</v>
      </c>
      <c r="U1321" s="3">
        <f>amazon[[#This Row],[Rating]]*amazon[[#This Row],[Rating_Count]]</f>
        <v>43801.8</v>
      </c>
      <c r="V132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21">
        <f>IF(amazon[[#This Row],[Rating_Count]]&lt;1000,1, 0)</f>
        <v>0</v>
      </c>
      <c r="X1321" s="3">
        <f>VALUE(amazon[[#This Row],[Rating]]*amazon[[#This Row],[Rating_Count]])</f>
        <v>43801.8</v>
      </c>
    </row>
    <row r="1322" spans="1:24" x14ac:dyDescent="0.2">
      <c r="A1322" t="s">
        <v>10979</v>
      </c>
      <c r="B1322" t="s">
        <v>12066</v>
      </c>
      <c r="C1322" t="s">
        <v>11250</v>
      </c>
      <c r="D1322" s="2">
        <v>6790</v>
      </c>
      <c r="E1322" s="2">
        <v>10995</v>
      </c>
      <c r="F1322" s="2">
        <v>0.38</v>
      </c>
      <c r="G1322" s="2">
        <v>4.5</v>
      </c>
      <c r="H1322" s="3">
        <v>3192</v>
      </c>
      <c r="I1322" t="s">
        <v>10980</v>
      </c>
      <c r="J1322" t="s">
        <v>10981</v>
      </c>
      <c r="K1322" t="s">
        <v>10982</v>
      </c>
      <c r="L1322" t="s">
        <v>10983</v>
      </c>
      <c r="M1322" t="s">
        <v>10984</v>
      </c>
      <c r="N1322" t="s">
        <v>10985</v>
      </c>
      <c r="O1322" t="s">
        <v>10986</v>
      </c>
      <c r="P1322" t="s">
        <v>10987</v>
      </c>
      <c r="Q1322" t="str">
        <f>IF(amazon[[#This Row],[Discount_Percentage]] &gt;= 50, "Yes", "No")</f>
        <v>No</v>
      </c>
      <c r="R1322" s="3">
        <f>amazon[[#This Row],[Actual_Price]]*amazon[[#This Row],[Rating_Count]]</f>
        <v>35096040</v>
      </c>
      <c r="S1322" s="7">
        <f>IF(amazon[[#This Row],[Discount_Percentage]]&gt;=0.5, 1,0)</f>
        <v>0</v>
      </c>
      <c r="T1322" s="1" t="str">
        <f>IF(amazon[[#This Row],[Discounted_Price]]&lt;200, "₹200", IF(amazon[[#This Row],[Discounted_Price]]&lt;= 500, "₹200–₹500", "&gt;₹500"))</f>
        <v>&gt;₹500</v>
      </c>
      <c r="U1322" s="3">
        <f>amazon[[#This Row],[Rating]]*amazon[[#This Row],[Rating_Count]]</f>
        <v>14364</v>
      </c>
      <c r="V132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22">
        <f>IF(amazon[[#This Row],[Rating_Count]]&lt;1000,1, 0)</f>
        <v>0</v>
      </c>
      <c r="X1322" s="3">
        <f>VALUE(amazon[[#This Row],[Rating]]*amazon[[#This Row],[Rating_Count]])</f>
        <v>14364</v>
      </c>
    </row>
    <row r="1323" spans="1:24" x14ac:dyDescent="0.2">
      <c r="A1323" t="s">
        <v>10988</v>
      </c>
      <c r="B1323" t="s">
        <v>11297</v>
      </c>
      <c r="C1323" t="s">
        <v>11250</v>
      </c>
      <c r="D1323" s="2">
        <v>1982.84</v>
      </c>
      <c r="E1323" s="2">
        <v>3300</v>
      </c>
      <c r="F1323" s="2">
        <v>0.4</v>
      </c>
      <c r="G1323" s="2">
        <v>4.0999999999999996</v>
      </c>
      <c r="H1323" s="3">
        <v>5873</v>
      </c>
      <c r="I1323" t="s">
        <v>10989</v>
      </c>
      <c r="J1323" t="s">
        <v>10990</v>
      </c>
      <c r="K1323" t="s">
        <v>10991</v>
      </c>
      <c r="L1323" t="s">
        <v>10992</v>
      </c>
      <c r="M1323" t="s">
        <v>10993</v>
      </c>
      <c r="N1323" t="s">
        <v>10994</v>
      </c>
      <c r="O1323" t="s">
        <v>10995</v>
      </c>
      <c r="P1323" t="s">
        <v>10996</v>
      </c>
      <c r="Q1323" t="str">
        <f>IF(amazon[[#This Row],[Discount_Percentage]] &gt;= 50, "Yes", "No")</f>
        <v>No</v>
      </c>
      <c r="R1323" s="3">
        <f>amazon[[#This Row],[Actual_Price]]*amazon[[#This Row],[Rating_Count]]</f>
        <v>19380900</v>
      </c>
      <c r="S1323" s="7">
        <f>IF(amazon[[#This Row],[Discount_Percentage]]&gt;=0.5, 1,0)</f>
        <v>0</v>
      </c>
      <c r="T1323" s="1" t="str">
        <f>IF(amazon[[#This Row],[Discounted_Price]]&lt;200, "₹200", IF(amazon[[#This Row],[Discounted_Price]]&lt;= 500, "₹200–₹500", "&gt;₹500"))</f>
        <v>&gt;₹500</v>
      </c>
      <c r="U1323" s="3">
        <f>amazon[[#This Row],[Rating]]*amazon[[#This Row],[Rating_Count]]</f>
        <v>24079.3</v>
      </c>
      <c r="V132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23">
        <f>IF(amazon[[#This Row],[Rating_Count]]&lt;1000,1, 0)</f>
        <v>0</v>
      </c>
      <c r="X1323" s="3">
        <f>VALUE(amazon[[#This Row],[Rating]]*amazon[[#This Row],[Rating_Count]])</f>
        <v>24079.3</v>
      </c>
    </row>
    <row r="1324" spans="1:24" x14ac:dyDescent="0.2">
      <c r="A1324" t="s">
        <v>10997</v>
      </c>
      <c r="B1324" t="s">
        <v>12067</v>
      </c>
      <c r="C1324" t="s">
        <v>11250</v>
      </c>
      <c r="D1324" s="2">
        <v>199</v>
      </c>
      <c r="E1324" s="2">
        <v>400</v>
      </c>
      <c r="F1324" s="2">
        <v>0.5</v>
      </c>
      <c r="G1324" s="2">
        <v>4.0999999999999996</v>
      </c>
      <c r="H1324" s="3">
        <v>1379</v>
      </c>
      <c r="I1324" t="s">
        <v>10998</v>
      </c>
      <c r="J1324" t="s">
        <v>10999</v>
      </c>
      <c r="K1324" t="s">
        <v>11000</v>
      </c>
      <c r="L1324" t="s">
        <v>11001</v>
      </c>
      <c r="M1324" t="s">
        <v>11002</v>
      </c>
      <c r="N1324" t="s">
        <v>11003</v>
      </c>
      <c r="O1324" t="s">
        <v>11004</v>
      </c>
      <c r="P1324" t="s">
        <v>11005</v>
      </c>
      <c r="Q1324" t="str">
        <f>IF(amazon[[#This Row],[Discount_Percentage]] &gt;= 50, "Yes", "No")</f>
        <v>No</v>
      </c>
      <c r="R1324" s="3">
        <f>amazon[[#This Row],[Actual_Price]]*amazon[[#This Row],[Rating_Count]]</f>
        <v>551600</v>
      </c>
      <c r="S1324" s="7">
        <f>IF(amazon[[#This Row],[Discount_Percentage]]&gt;=0.5, 1,0)</f>
        <v>1</v>
      </c>
      <c r="T1324" s="1" t="str">
        <f>IF(amazon[[#This Row],[Discounted_Price]]&lt;200, "₹200", IF(amazon[[#This Row],[Discounted_Price]]&lt;= 500, "₹200–₹500", "&gt;₹500"))</f>
        <v>₹200</v>
      </c>
      <c r="U1324" s="3">
        <f>amazon[[#This Row],[Rating]]*amazon[[#This Row],[Rating_Count]]</f>
        <v>5653.9</v>
      </c>
      <c r="V132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24">
        <f>IF(amazon[[#This Row],[Rating_Count]]&lt;1000,1, 0)</f>
        <v>0</v>
      </c>
      <c r="X1324" s="3">
        <f>VALUE(amazon[[#This Row],[Rating]]*amazon[[#This Row],[Rating_Count]])</f>
        <v>5653.9</v>
      </c>
    </row>
    <row r="1325" spans="1:24" x14ac:dyDescent="0.2">
      <c r="A1325" t="s">
        <v>11006</v>
      </c>
      <c r="B1325" t="s">
        <v>12068</v>
      </c>
      <c r="C1325" t="s">
        <v>11250</v>
      </c>
      <c r="D1325" s="2">
        <v>1180</v>
      </c>
      <c r="E1325" s="2">
        <v>1440</v>
      </c>
      <c r="F1325" s="2">
        <v>0.18</v>
      </c>
      <c r="G1325" s="2">
        <v>4.2</v>
      </c>
      <c r="H1325" s="3">
        <v>1527</v>
      </c>
      <c r="I1325" t="s">
        <v>11007</v>
      </c>
      <c r="J1325" t="s">
        <v>11008</v>
      </c>
      <c r="K1325" t="s">
        <v>11009</v>
      </c>
      <c r="L1325" t="s">
        <v>11010</v>
      </c>
      <c r="M1325" t="s">
        <v>11011</v>
      </c>
      <c r="N1325" t="s">
        <v>11012</v>
      </c>
      <c r="O1325" t="s">
        <v>11013</v>
      </c>
      <c r="P1325" t="s">
        <v>11014</v>
      </c>
      <c r="Q1325" t="str">
        <f>IF(amazon[[#This Row],[Discount_Percentage]] &gt;= 50, "Yes", "No")</f>
        <v>No</v>
      </c>
      <c r="R1325" s="3">
        <f>amazon[[#This Row],[Actual_Price]]*amazon[[#This Row],[Rating_Count]]</f>
        <v>2198880</v>
      </c>
      <c r="S1325" s="7">
        <f>IF(amazon[[#This Row],[Discount_Percentage]]&gt;=0.5, 1,0)</f>
        <v>0</v>
      </c>
      <c r="T1325" s="1" t="str">
        <f>IF(amazon[[#This Row],[Discounted_Price]]&lt;200, "₹200", IF(amazon[[#This Row],[Discounted_Price]]&lt;= 500, "₹200–₹500", "&gt;₹500"))</f>
        <v>&gt;₹500</v>
      </c>
      <c r="U1325" s="3">
        <f>amazon[[#This Row],[Rating]]*amazon[[#This Row],[Rating_Count]]</f>
        <v>6413.4000000000005</v>
      </c>
      <c r="V132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25">
        <f>IF(amazon[[#This Row],[Rating_Count]]&lt;1000,1, 0)</f>
        <v>0</v>
      </c>
      <c r="X1325" s="3">
        <f>VALUE(amazon[[#This Row],[Rating]]*amazon[[#This Row],[Rating_Count]])</f>
        <v>6413.4000000000005</v>
      </c>
    </row>
    <row r="1326" spans="1:24" x14ac:dyDescent="0.2">
      <c r="A1326" t="s">
        <v>11015</v>
      </c>
      <c r="B1326" t="s">
        <v>11881</v>
      </c>
      <c r="C1326" t="s">
        <v>11250</v>
      </c>
      <c r="D1326" s="2">
        <v>2199</v>
      </c>
      <c r="E1326" s="2">
        <v>3045</v>
      </c>
      <c r="F1326" s="2">
        <v>0.28000000000000003</v>
      </c>
      <c r="G1326" s="2">
        <v>4.2</v>
      </c>
      <c r="H1326" s="3">
        <v>2686</v>
      </c>
      <c r="I1326" t="s">
        <v>11016</v>
      </c>
      <c r="J1326" t="s">
        <v>11017</v>
      </c>
      <c r="K1326" t="s">
        <v>11018</v>
      </c>
      <c r="L1326" t="s">
        <v>11019</v>
      </c>
      <c r="M1326" t="s">
        <v>11020</v>
      </c>
      <c r="N1326" t="s">
        <v>11021</v>
      </c>
      <c r="O1326" t="s">
        <v>11022</v>
      </c>
      <c r="P1326" t="s">
        <v>11023</v>
      </c>
      <c r="Q1326" t="str">
        <f>IF(amazon[[#This Row],[Discount_Percentage]] &gt;= 50, "Yes", "No")</f>
        <v>No</v>
      </c>
      <c r="R1326" s="3">
        <f>amazon[[#This Row],[Actual_Price]]*amazon[[#This Row],[Rating_Count]]</f>
        <v>8178870</v>
      </c>
      <c r="S1326" s="7">
        <f>IF(amazon[[#This Row],[Discount_Percentage]]&gt;=0.5, 1,0)</f>
        <v>0</v>
      </c>
      <c r="T1326" s="1" t="str">
        <f>IF(amazon[[#This Row],[Discounted_Price]]&lt;200, "₹200", IF(amazon[[#This Row],[Discounted_Price]]&lt;= 500, "₹200–₹500", "&gt;₹500"))</f>
        <v>&gt;₹500</v>
      </c>
      <c r="U1326" s="3">
        <f>amazon[[#This Row],[Rating]]*amazon[[#This Row],[Rating_Count]]</f>
        <v>11281.2</v>
      </c>
      <c r="V132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26">
        <f>IF(amazon[[#This Row],[Rating_Count]]&lt;1000,1, 0)</f>
        <v>0</v>
      </c>
      <c r="X1326" s="3">
        <f>VALUE(amazon[[#This Row],[Rating]]*amazon[[#This Row],[Rating_Count]])</f>
        <v>11281.2</v>
      </c>
    </row>
    <row r="1327" spans="1:24" x14ac:dyDescent="0.2">
      <c r="A1327" t="s">
        <v>11024</v>
      </c>
      <c r="B1327" t="s">
        <v>12069</v>
      </c>
      <c r="C1327" t="s">
        <v>11250</v>
      </c>
      <c r="D1327" s="2">
        <v>2999</v>
      </c>
      <c r="E1327" s="2">
        <v>3595</v>
      </c>
      <c r="F1327" s="2">
        <v>0.17</v>
      </c>
      <c r="G1327" s="2">
        <v>4</v>
      </c>
      <c r="H1327" s="3">
        <v>178</v>
      </c>
      <c r="I1327" t="s">
        <v>11025</v>
      </c>
      <c r="J1327" t="s">
        <v>11026</v>
      </c>
      <c r="K1327" t="s">
        <v>11027</v>
      </c>
      <c r="L1327" t="s">
        <v>11028</v>
      </c>
      <c r="M1327" t="s">
        <v>11029</v>
      </c>
      <c r="N1327" t="s">
        <v>11030</v>
      </c>
      <c r="O1327" t="s">
        <v>11031</v>
      </c>
      <c r="P1327" t="s">
        <v>11032</v>
      </c>
      <c r="Q1327" t="str">
        <f>IF(amazon[[#This Row],[Discount_Percentage]] &gt;= 50, "Yes", "No")</f>
        <v>No</v>
      </c>
      <c r="R1327" s="3">
        <f>amazon[[#This Row],[Actual_Price]]*amazon[[#This Row],[Rating_Count]]</f>
        <v>639910</v>
      </c>
      <c r="S1327" s="7">
        <f>IF(amazon[[#This Row],[Discount_Percentage]]&gt;=0.5, 1,0)</f>
        <v>0</v>
      </c>
      <c r="T1327" s="1" t="str">
        <f>IF(amazon[[#This Row],[Discounted_Price]]&lt;200, "₹200", IF(amazon[[#This Row],[Discounted_Price]]&lt;= 500, "₹200–₹500", "&gt;₹500"))</f>
        <v>&gt;₹500</v>
      </c>
      <c r="U1327" s="3">
        <f>amazon[[#This Row],[Rating]]*amazon[[#This Row],[Rating_Count]]</f>
        <v>712</v>
      </c>
      <c r="V132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27">
        <f>IF(amazon[[#This Row],[Rating_Count]]&lt;1000,1, 0)</f>
        <v>1</v>
      </c>
      <c r="X1327" s="3">
        <f>VALUE(amazon[[#This Row],[Rating]]*amazon[[#This Row],[Rating_Count]])</f>
        <v>712</v>
      </c>
    </row>
    <row r="1328" spans="1:24" x14ac:dyDescent="0.2">
      <c r="A1328" t="s">
        <v>11033</v>
      </c>
      <c r="B1328" t="s">
        <v>11825</v>
      </c>
      <c r="C1328" t="s">
        <v>11250</v>
      </c>
      <c r="D1328" s="2">
        <v>253</v>
      </c>
      <c r="E1328" s="2">
        <v>500</v>
      </c>
      <c r="F1328" s="2">
        <v>0.49</v>
      </c>
      <c r="G1328" s="2">
        <v>4.3</v>
      </c>
      <c r="H1328" s="3">
        <v>2664</v>
      </c>
      <c r="I1328" t="s">
        <v>11034</v>
      </c>
      <c r="J1328" t="s">
        <v>11035</v>
      </c>
      <c r="K1328" t="s">
        <v>11036</v>
      </c>
      <c r="L1328" t="s">
        <v>11037</v>
      </c>
      <c r="M1328" t="s">
        <v>11038</v>
      </c>
      <c r="N1328" t="s">
        <v>11039</v>
      </c>
      <c r="O1328" t="s">
        <v>11040</v>
      </c>
      <c r="P1328" t="s">
        <v>11041</v>
      </c>
      <c r="Q1328" t="str">
        <f>IF(amazon[[#This Row],[Discount_Percentage]] &gt;= 50, "Yes", "No")</f>
        <v>No</v>
      </c>
      <c r="R1328" s="3">
        <f>amazon[[#This Row],[Actual_Price]]*amazon[[#This Row],[Rating_Count]]</f>
        <v>1332000</v>
      </c>
      <c r="S1328" s="7">
        <f>IF(amazon[[#This Row],[Discount_Percentage]]&gt;=0.5, 1,0)</f>
        <v>0</v>
      </c>
      <c r="T1328" s="1" t="str">
        <f>IF(amazon[[#This Row],[Discounted_Price]]&lt;200, "₹200", IF(amazon[[#This Row],[Discounted_Price]]&lt;= 500, "₹200–₹500", "&gt;₹500"))</f>
        <v>₹200–₹500</v>
      </c>
      <c r="U1328" s="3">
        <f>amazon[[#This Row],[Rating]]*amazon[[#This Row],[Rating_Count]]</f>
        <v>11455.199999999999</v>
      </c>
      <c r="V132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28">
        <f>IF(amazon[[#This Row],[Rating_Count]]&lt;1000,1, 0)</f>
        <v>0</v>
      </c>
      <c r="X1328" s="3">
        <f>VALUE(amazon[[#This Row],[Rating]]*amazon[[#This Row],[Rating_Count]])</f>
        <v>11455.199999999999</v>
      </c>
    </row>
    <row r="1329" spans="1:24" x14ac:dyDescent="0.2">
      <c r="A1329" t="s">
        <v>11042</v>
      </c>
      <c r="B1329" t="s">
        <v>12070</v>
      </c>
      <c r="C1329" t="s">
        <v>11250</v>
      </c>
      <c r="D1329" s="2">
        <v>499</v>
      </c>
      <c r="E1329" s="2">
        <v>799</v>
      </c>
      <c r="F1329" s="2">
        <v>0.38</v>
      </c>
      <c r="G1329" s="2">
        <v>3.6</v>
      </c>
      <c r="H1329" s="3">
        <v>212</v>
      </c>
      <c r="I1329" t="s">
        <v>11043</v>
      </c>
      <c r="J1329" t="s">
        <v>11044</v>
      </c>
      <c r="K1329" t="s">
        <v>11045</v>
      </c>
      <c r="L1329" t="s">
        <v>11046</v>
      </c>
      <c r="M1329" t="s">
        <v>11047</v>
      </c>
      <c r="N1329" t="s">
        <v>11048</v>
      </c>
      <c r="O1329" t="s">
        <v>11049</v>
      </c>
      <c r="P1329" t="s">
        <v>11050</v>
      </c>
      <c r="Q1329" t="str">
        <f>IF(amazon[[#This Row],[Discount_Percentage]] &gt;= 50, "Yes", "No")</f>
        <v>No</v>
      </c>
      <c r="R1329" s="3">
        <f>amazon[[#This Row],[Actual_Price]]*amazon[[#This Row],[Rating_Count]]</f>
        <v>169388</v>
      </c>
      <c r="S1329" s="7">
        <f>IF(amazon[[#This Row],[Discount_Percentage]]&gt;=0.5, 1,0)</f>
        <v>0</v>
      </c>
      <c r="T1329" s="1" t="str">
        <f>IF(amazon[[#This Row],[Discounted_Price]]&lt;200, "₹200", IF(amazon[[#This Row],[Discounted_Price]]&lt;= 500, "₹200–₹500", "&gt;₹500"))</f>
        <v>₹200–₹500</v>
      </c>
      <c r="U1329" s="3">
        <f>amazon[[#This Row],[Rating]]*amazon[[#This Row],[Rating_Count]]</f>
        <v>763.2</v>
      </c>
      <c r="V132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29">
        <f>IF(amazon[[#This Row],[Rating_Count]]&lt;1000,1, 0)</f>
        <v>1</v>
      </c>
      <c r="X1329" s="3">
        <f>VALUE(amazon[[#This Row],[Rating]]*amazon[[#This Row],[Rating_Count]])</f>
        <v>763.2</v>
      </c>
    </row>
    <row r="1330" spans="1:24" x14ac:dyDescent="0.2">
      <c r="A1330" t="s">
        <v>11051</v>
      </c>
      <c r="B1330" t="s">
        <v>12071</v>
      </c>
      <c r="C1330" t="s">
        <v>11250</v>
      </c>
      <c r="D1330" s="2">
        <v>1149</v>
      </c>
      <c r="E1330" s="2">
        <v>1899</v>
      </c>
      <c r="F1330" s="2">
        <v>0.39</v>
      </c>
      <c r="G1330" s="2">
        <v>3.5</v>
      </c>
      <c r="H1330" s="3">
        <v>24</v>
      </c>
      <c r="I1330" t="s">
        <v>11052</v>
      </c>
      <c r="J1330" t="s">
        <v>11053</v>
      </c>
      <c r="K1330" t="s">
        <v>11054</v>
      </c>
      <c r="L1330" t="s">
        <v>11055</v>
      </c>
      <c r="M1330" t="s">
        <v>11056</v>
      </c>
      <c r="N1330" t="s">
        <v>11057</v>
      </c>
      <c r="O1330" t="s">
        <v>11058</v>
      </c>
      <c r="P1330" t="s">
        <v>11059</v>
      </c>
      <c r="Q1330" t="str">
        <f>IF(amazon[[#This Row],[Discount_Percentage]] &gt;= 50, "Yes", "No")</f>
        <v>No</v>
      </c>
      <c r="R1330" s="3">
        <f>amazon[[#This Row],[Actual_Price]]*amazon[[#This Row],[Rating_Count]]</f>
        <v>45576</v>
      </c>
      <c r="S1330" s="7">
        <f>IF(amazon[[#This Row],[Discount_Percentage]]&gt;=0.5, 1,0)</f>
        <v>0</v>
      </c>
      <c r="T1330" s="1" t="str">
        <f>IF(amazon[[#This Row],[Discounted_Price]]&lt;200, "₹200", IF(amazon[[#This Row],[Discounted_Price]]&lt;= 500, "₹200–₹500", "&gt;₹500"))</f>
        <v>&gt;₹500</v>
      </c>
      <c r="U1330" s="3">
        <f>amazon[[#This Row],[Rating]]*amazon[[#This Row],[Rating_Count]]</f>
        <v>84</v>
      </c>
      <c r="V133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30">
        <f>IF(amazon[[#This Row],[Rating_Count]]&lt;1000,1, 0)</f>
        <v>1</v>
      </c>
      <c r="X1330" s="3">
        <f>VALUE(amazon[[#This Row],[Rating]]*amazon[[#This Row],[Rating_Count]])</f>
        <v>84</v>
      </c>
    </row>
    <row r="1331" spans="1:24" x14ac:dyDescent="0.2">
      <c r="A1331" t="s">
        <v>11060</v>
      </c>
      <c r="B1331" t="s">
        <v>12072</v>
      </c>
      <c r="C1331" t="s">
        <v>11250</v>
      </c>
      <c r="D1331" s="2">
        <v>457</v>
      </c>
      <c r="E1331" s="2">
        <v>799</v>
      </c>
      <c r="F1331" s="2">
        <v>0.43</v>
      </c>
      <c r="G1331" s="2">
        <v>4.3</v>
      </c>
      <c r="H1331" s="3">
        <v>1868</v>
      </c>
      <c r="I1331" t="s">
        <v>11061</v>
      </c>
      <c r="J1331" t="s">
        <v>11062</v>
      </c>
      <c r="K1331" t="s">
        <v>11063</v>
      </c>
      <c r="L1331" t="s">
        <v>11064</v>
      </c>
      <c r="M1331" t="s">
        <v>11065</v>
      </c>
      <c r="N1331" t="s">
        <v>11066</v>
      </c>
      <c r="O1331" t="s">
        <v>11067</v>
      </c>
      <c r="P1331" t="s">
        <v>11068</v>
      </c>
      <c r="Q1331" t="str">
        <f>IF(amazon[[#This Row],[Discount_Percentage]] &gt;= 50, "Yes", "No")</f>
        <v>No</v>
      </c>
      <c r="R1331" s="3">
        <f>amazon[[#This Row],[Actual_Price]]*amazon[[#This Row],[Rating_Count]]</f>
        <v>1492532</v>
      </c>
      <c r="S1331" s="7">
        <f>IF(amazon[[#This Row],[Discount_Percentage]]&gt;=0.5, 1,0)</f>
        <v>0</v>
      </c>
      <c r="T1331" s="1" t="str">
        <f>IF(amazon[[#This Row],[Discounted_Price]]&lt;200, "₹200", IF(amazon[[#This Row],[Discounted_Price]]&lt;= 500, "₹200–₹500", "&gt;₹500"))</f>
        <v>₹200–₹500</v>
      </c>
      <c r="U1331" s="3">
        <f>amazon[[#This Row],[Rating]]*amazon[[#This Row],[Rating_Count]]</f>
        <v>8032.4</v>
      </c>
      <c r="V133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31">
        <f>IF(amazon[[#This Row],[Rating_Count]]&lt;1000,1, 0)</f>
        <v>0</v>
      </c>
      <c r="X1331" s="3">
        <f>VALUE(amazon[[#This Row],[Rating]]*amazon[[#This Row],[Rating_Count]])</f>
        <v>8032.4</v>
      </c>
    </row>
    <row r="1332" spans="1:24" x14ac:dyDescent="0.2">
      <c r="A1332" t="s">
        <v>11069</v>
      </c>
      <c r="B1332" t="s">
        <v>12073</v>
      </c>
      <c r="C1332" t="s">
        <v>11250</v>
      </c>
      <c r="D1332" s="2">
        <v>229</v>
      </c>
      <c r="E1332" s="2">
        <v>399</v>
      </c>
      <c r="F1332" s="2">
        <v>0.43</v>
      </c>
      <c r="G1332" s="2">
        <v>3.6</v>
      </c>
      <c r="H1332" s="3">
        <v>451</v>
      </c>
      <c r="I1332" t="s">
        <v>11070</v>
      </c>
      <c r="J1332" t="s">
        <v>11071</v>
      </c>
      <c r="K1332" t="s">
        <v>11072</v>
      </c>
      <c r="L1332" t="s">
        <v>11073</v>
      </c>
      <c r="M1332" t="s">
        <v>11074</v>
      </c>
      <c r="N1332" t="s">
        <v>11075</v>
      </c>
      <c r="O1332" t="s">
        <v>11076</v>
      </c>
      <c r="P1332" t="s">
        <v>11077</v>
      </c>
      <c r="Q1332" t="str">
        <f>IF(amazon[[#This Row],[Discount_Percentage]] &gt;= 50, "Yes", "No")</f>
        <v>No</v>
      </c>
      <c r="R1332" s="3">
        <f>amazon[[#This Row],[Actual_Price]]*amazon[[#This Row],[Rating_Count]]</f>
        <v>179949</v>
      </c>
      <c r="S1332" s="7">
        <f>IF(amazon[[#This Row],[Discount_Percentage]]&gt;=0.5, 1,0)</f>
        <v>0</v>
      </c>
      <c r="T1332" s="1" t="str">
        <f>IF(amazon[[#This Row],[Discounted_Price]]&lt;200, "₹200", IF(amazon[[#This Row],[Discounted_Price]]&lt;= 500, "₹200–₹500", "&gt;₹500"))</f>
        <v>₹200–₹500</v>
      </c>
      <c r="U1332" s="3">
        <f>amazon[[#This Row],[Rating]]*amazon[[#This Row],[Rating_Count]]</f>
        <v>1623.6000000000001</v>
      </c>
      <c r="V133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32">
        <f>IF(amazon[[#This Row],[Rating_Count]]&lt;1000,1, 0)</f>
        <v>1</v>
      </c>
      <c r="X1332" s="3">
        <f>VALUE(amazon[[#This Row],[Rating]]*amazon[[#This Row],[Rating_Count]])</f>
        <v>1623.6000000000001</v>
      </c>
    </row>
    <row r="1333" spans="1:24" x14ac:dyDescent="0.2">
      <c r="A1333" t="s">
        <v>11078</v>
      </c>
      <c r="B1333" t="s">
        <v>12074</v>
      </c>
      <c r="C1333" t="s">
        <v>11250</v>
      </c>
      <c r="D1333" s="2">
        <v>199</v>
      </c>
      <c r="E1333" s="2">
        <v>699</v>
      </c>
      <c r="F1333" s="2">
        <v>0.72</v>
      </c>
      <c r="G1333" s="2">
        <v>2.9</v>
      </c>
      <c r="H1333" s="3">
        <v>159</v>
      </c>
      <c r="I1333" t="s">
        <v>11079</v>
      </c>
      <c r="J1333" t="s">
        <v>11080</v>
      </c>
      <c r="K1333" t="s">
        <v>11081</v>
      </c>
      <c r="L1333" t="s">
        <v>11082</v>
      </c>
      <c r="M1333" t="s">
        <v>11083</v>
      </c>
      <c r="N1333" t="s">
        <v>11084</v>
      </c>
      <c r="O1333" t="s">
        <v>11085</v>
      </c>
      <c r="P1333" t="s">
        <v>11086</v>
      </c>
      <c r="Q1333" t="str">
        <f>IF(amazon[[#This Row],[Discount_Percentage]] &gt;= 50, "Yes", "No")</f>
        <v>No</v>
      </c>
      <c r="R1333" s="3">
        <f>amazon[[#This Row],[Actual_Price]]*amazon[[#This Row],[Rating_Count]]</f>
        <v>111141</v>
      </c>
      <c r="S1333" s="7">
        <f>IF(amazon[[#This Row],[Discount_Percentage]]&gt;=0.5, 1,0)</f>
        <v>1</v>
      </c>
      <c r="T1333" s="1" t="str">
        <f>IF(amazon[[#This Row],[Discounted_Price]]&lt;200, "₹200", IF(amazon[[#This Row],[Discounted_Price]]&lt;= 500, "₹200–₹500", "&gt;₹500"))</f>
        <v>₹200</v>
      </c>
      <c r="U1333" s="3">
        <f>amazon[[#This Row],[Rating]]*amazon[[#This Row],[Rating_Count]]</f>
        <v>461.09999999999997</v>
      </c>
      <c r="V133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33">
        <f>IF(amazon[[#This Row],[Rating_Count]]&lt;1000,1, 0)</f>
        <v>1</v>
      </c>
      <c r="X1333" s="3">
        <f>VALUE(amazon[[#This Row],[Rating]]*amazon[[#This Row],[Rating_Count]])</f>
        <v>461.09999999999997</v>
      </c>
    </row>
    <row r="1334" spans="1:24" x14ac:dyDescent="0.2">
      <c r="A1334" t="s">
        <v>11087</v>
      </c>
      <c r="B1334" t="s">
        <v>12075</v>
      </c>
      <c r="C1334" t="s">
        <v>11250</v>
      </c>
      <c r="D1334" s="2">
        <v>899</v>
      </c>
      <c r="E1334" s="2">
        <v>1999</v>
      </c>
      <c r="F1334" s="2">
        <v>0.55000000000000004</v>
      </c>
      <c r="G1334" s="2">
        <v>4.2</v>
      </c>
      <c r="H1334" s="3">
        <v>39</v>
      </c>
      <c r="I1334" t="s">
        <v>11088</v>
      </c>
      <c r="J1334" t="s">
        <v>11089</v>
      </c>
      <c r="K1334" t="s">
        <v>11090</v>
      </c>
      <c r="L1334" t="s">
        <v>11091</v>
      </c>
      <c r="M1334" t="s">
        <v>11092</v>
      </c>
      <c r="N1334" t="s">
        <v>11093</v>
      </c>
      <c r="O1334" t="s">
        <v>11094</v>
      </c>
      <c r="P1334" t="s">
        <v>11095</v>
      </c>
      <c r="Q1334" t="str">
        <f>IF(amazon[[#This Row],[Discount_Percentage]] &gt;= 50, "Yes", "No")</f>
        <v>No</v>
      </c>
      <c r="R1334" s="3">
        <f>amazon[[#This Row],[Actual_Price]]*amazon[[#This Row],[Rating_Count]]</f>
        <v>77961</v>
      </c>
      <c r="S1334" s="7">
        <f>IF(amazon[[#This Row],[Discount_Percentage]]&gt;=0.5, 1,0)</f>
        <v>1</v>
      </c>
      <c r="T1334" s="1" t="str">
        <f>IF(amazon[[#This Row],[Discounted_Price]]&lt;200, "₹200", IF(amazon[[#This Row],[Discounted_Price]]&lt;= 500, "₹200–₹500", "&gt;₹500"))</f>
        <v>&gt;₹500</v>
      </c>
      <c r="U1334" s="3">
        <f>amazon[[#This Row],[Rating]]*amazon[[#This Row],[Rating_Count]]</f>
        <v>163.80000000000001</v>
      </c>
      <c r="V133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34">
        <f>IF(amazon[[#This Row],[Rating_Count]]&lt;1000,1, 0)</f>
        <v>1</v>
      </c>
      <c r="X1334" s="3">
        <f>VALUE(amazon[[#This Row],[Rating]]*amazon[[#This Row],[Rating_Count]])</f>
        <v>163.80000000000001</v>
      </c>
    </row>
    <row r="1335" spans="1:24" x14ac:dyDescent="0.2">
      <c r="A1335" t="s">
        <v>11096</v>
      </c>
      <c r="B1335" t="s">
        <v>12076</v>
      </c>
      <c r="C1335" t="s">
        <v>11250</v>
      </c>
      <c r="D1335" s="2">
        <v>1499</v>
      </c>
      <c r="E1335" s="2">
        <v>2199</v>
      </c>
      <c r="F1335" s="2">
        <v>0.32</v>
      </c>
      <c r="G1335" s="2">
        <v>4.4000000000000004</v>
      </c>
      <c r="H1335" s="3">
        <v>6531</v>
      </c>
      <c r="I1335" t="s">
        <v>11097</v>
      </c>
      <c r="J1335" t="s">
        <v>11098</v>
      </c>
      <c r="K1335" t="s">
        <v>11099</v>
      </c>
      <c r="L1335" t="s">
        <v>11100</v>
      </c>
      <c r="M1335" t="s">
        <v>11101</v>
      </c>
      <c r="N1335" t="s">
        <v>11102</v>
      </c>
      <c r="O1335" t="s">
        <v>11103</v>
      </c>
      <c r="P1335" t="s">
        <v>11104</v>
      </c>
      <c r="Q1335" t="str">
        <f>IF(amazon[[#This Row],[Discount_Percentage]] &gt;= 50, "Yes", "No")</f>
        <v>No</v>
      </c>
      <c r="R1335" s="3">
        <f>amazon[[#This Row],[Actual_Price]]*amazon[[#This Row],[Rating_Count]]</f>
        <v>14361669</v>
      </c>
      <c r="S1335" s="7">
        <f>IF(amazon[[#This Row],[Discount_Percentage]]&gt;=0.5, 1,0)</f>
        <v>0</v>
      </c>
      <c r="T1335" s="1" t="str">
        <f>IF(amazon[[#This Row],[Discounted_Price]]&lt;200, "₹200", IF(amazon[[#This Row],[Discounted_Price]]&lt;= 500, "₹200–₹500", "&gt;₹500"))</f>
        <v>&gt;₹500</v>
      </c>
      <c r="U1335" s="3">
        <f>amazon[[#This Row],[Rating]]*amazon[[#This Row],[Rating_Count]]</f>
        <v>28736.400000000001</v>
      </c>
      <c r="V133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35">
        <f>IF(amazon[[#This Row],[Rating_Count]]&lt;1000,1, 0)</f>
        <v>0</v>
      </c>
      <c r="X1335" s="3">
        <f>VALUE(amazon[[#This Row],[Rating]]*amazon[[#This Row],[Rating_Count]])</f>
        <v>28736.400000000001</v>
      </c>
    </row>
    <row r="1336" spans="1:24" x14ac:dyDescent="0.2">
      <c r="A1336" t="s">
        <v>11105</v>
      </c>
      <c r="B1336" t="s">
        <v>12077</v>
      </c>
      <c r="C1336" t="s">
        <v>11250</v>
      </c>
      <c r="D1336" s="2">
        <v>426</v>
      </c>
      <c r="E1336" s="2">
        <v>999</v>
      </c>
      <c r="F1336" s="2">
        <v>0.56999999999999995</v>
      </c>
      <c r="G1336" s="2">
        <v>4.0999999999999996</v>
      </c>
      <c r="H1336" s="3">
        <v>222</v>
      </c>
      <c r="I1336" t="s">
        <v>11106</v>
      </c>
      <c r="J1336" t="s">
        <v>11107</v>
      </c>
      <c r="K1336" t="s">
        <v>11108</v>
      </c>
      <c r="L1336" t="s">
        <v>11109</v>
      </c>
      <c r="M1336" t="s">
        <v>11110</v>
      </c>
      <c r="N1336" t="s">
        <v>11111</v>
      </c>
      <c r="O1336" t="s">
        <v>11112</v>
      </c>
      <c r="P1336" t="s">
        <v>11113</v>
      </c>
      <c r="Q1336" t="str">
        <f>IF(amazon[[#This Row],[Discount_Percentage]] &gt;= 50, "Yes", "No")</f>
        <v>No</v>
      </c>
      <c r="R1336" s="3">
        <f>amazon[[#This Row],[Actual_Price]]*amazon[[#This Row],[Rating_Count]]</f>
        <v>221778</v>
      </c>
      <c r="S1336" s="7">
        <f>IF(amazon[[#This Row],[Discount_Percentage]]&gt;=0.5, 1,0)</f>
        <v>1</v>
      </c>
      <c r="T1336" s="1" t="str">
        <f>IF(amazon[[#This Row],[Discounted_Price]]&lt;200, "₹200", IF(amazon[[#This Row],[Discounted_Price]]&lt;= 500, "₹200–₹500", "&gt;₹500"))</f>
        <v>₹200–₹500</v>
      </c>
      <c r="U1336" s="3">
        <f>amazon[[#This Row],[Rating]]*amazon[[#This Row],[Rating_Count]]</f>
        <v>910.19999999999993</v>
      </c>
      <c r="V133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36">
        <f>IF(amazon[[#This Row],[Rating_Count]]&lt;1000,1, 0)</f>
        <v>1</v>
      </c>
      <c r="X1336" s="3">
        <f>VALUE(amazon[[#This Row],[Rating]]*amazon[[#This Row],[Rating_Count]])</f>
        <v>910.19999999999993</v>
      </c>
    </row>
    <row r="1337" spans="1:24" x14ac:dyDescent="0.2">
      <c r="A1337" t="s">
        <v>11114</v>
      </c>
      <c r="B1337" t="s">
        <v>12078</v>
      </c>
      <c r="C1337" t="s">
        <v>11250</v>
      </c>
      <c r="D1337" s="2">
        <v>2320</v>
      </c>
      <c r="E1337" s="2">
        <v>3290</v>
      </c>
      <c r="F1337" s="2">
        <v>0.28999999999999998</v>
      </c>
      <c r="G1337" s="2">
        <v>3.8</v>
      </c>
      <c r="H1337" s="3">
        <v>195</v>
      </c>
      <c r="I1337" t="s">
        <v>11115</v>
      </c>
      <c r="J1337" t="s">
        <v>11116</v>
      </c>
      <c r="K1337" t="s">
        <v>11117</v>
      </c>
      <c r="L1337" t="s">
        <v>11118</v>
      </c>
      <c r="M1337" t="s">
        <v>11119</v>
      </c>
      <c r="N1337" t="s">
        <v>11120</v>
      </c>
      <c r="O1337" t="s">
        <v>11121</v>
      </c>
      <c r="P1337" t="s">
        <v>11122</v>
      </c>
      <c r="Q1337" t="str">
        <f>IF(amazon[[#This Row],[Discount_Percentage]] &gt;= 50, "Yes", "No")</f>
        <v>No</v>
      </c>
      <c r="R1337" s="3">
        <f>amazon[[#This Row],[Actual_Price]]*amazon[[#This Row],[Rating_Count]]</f>
        <v>641550</v>
      </c>
      <c r="S1337" s="7">
        <f>IF(amazon[[#This Row],[Discount_Percentage]]&gt;=0.5, 1,0)</f>
        <v>0</v>
      </c>
      <c r="T1337" s="1" t="str">
        <f>IF(amazon[[#This Row],[Discounted_Price]]&lt;200, "₹200", IF(amazon[[#This Row],[Discounted_Price]]&lt;= 500, "₹200–₹500", "&gt;₹500"))</f>
        <v>&gt;₹500</v>
      </c>
      <c r="U1337" s="3">
        <f>amazon[[#This Row],[Rating]]*amazon[[#This Row],[Rating_Count]]</f>
        <v>741</v>
      </c>
      <c r="V133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37">
        <f>IF(amazon[[#This Row],[Rating_Count]]&lt;1000,1, 0)</f>
        <v>1</v>
      </c>
      <c r="X1337" s="3">
        <f>VALUE(amazon[[#This Row],[Rating]]*amazon[[#This Row],[Rating_Count]])</f>
        <v>741</v>
      </c>
    </row>
    <row r="1338" spans="1:24" x14ac:dyDescent="0.2">
      <c r="A1338" t="s">
        <v>11123</v>
      </c>
      <c r="B1338" t="s">
        <v>11939</v>
      </c>
      <c r="C1338" t="s">
        <v>11250</v>
      </c>
      <c r="D1338" s="2">
        <v>1563</v>
      </c>
      <c r="E1338" s="2">
        <v>3098</v>
      </c>
      <c r="F1338" s="2">
        <v>0.5</v>
      </c>
      <c r="G1338" s="2">
        <v>3.5</v>
      </c>
      <c r="H1338" s="3">
        <v>2283</v>
      </c>
      <c r="I1338" t="s">
        <v>11124</v>
      </c>
      <c r="J1338" t="s">
        <v>11125</v>
      </c>
      <c r="K1338" t="s">
        <v>11126</v>
      </c>
      <c r="L1338" t="s">
        <v>11127</v>
      </c>
      <c r="M1338" t="s">
        <v>11128</v>
      </c>
      <c r="N1338" t="s">
        <v>11129</v>
      </c>
      <c r="O1338" t="s">
        <v>11130</v>
      </c>
      <c r="P1338" t="s">
        <v>11131</v>
      </c>
      <c r="Q1338" t="str">
        <f>IF(amazon[[#This Row],[Discount_Percentage]] &gt;= 50, "Yes", "No")</f>
        <v>No</v>
      </c>
      <c r="R1338" s="3">
        <f>amazon[[#This Row],[Actual_Price]]*amazon[[#This Row],[Rating_Count]]</f>
        <v>7072734</v>
      </c>
      <c r="S1338" s="7">
        <f>IF(amazon[[#This Row],[Discount_Percentage]]&gt;=0.5, 1,0)</f>
        <v>1</v>
      </c>
      <c r="T1338" s="1" t="str">
        <f>IF(amazon[[#This Row],[Discounted_Price]]&lt;200, "₹200", IF(amazon[[#This Row],[Discounted_Price]]&lt;= 500, "₹200–₹500", "&gt;₹500"))</f>
        <v>&gt;₹500</v>
      </c>
      <c r="U1338" s="3">
        <f>amazon[[#This Row],[Rating]]*amazon[[#This Row],[Rating_Count]]</f>
        <v>7990.5</v>
      </c>
      <c r="V133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38">
        <f>IF(amazon[[#This Row],[Rating_Count]]&lt;1000,1, 0)</f>
        <v>0</v>
      </c>
      <c r="X1338" s="3">
        <f>VALUE(amazon[[#This Row],[Rating]]*amazon[[#This Row],[Rating_Count]])</f>
        <v>7990.5</v>
      </c>
    </row>
    <row r="1339" spans="1:24" x14ac:dyDescent="0.2">
      <c r="A1339" t="s">
        <v>11132</v>
      </c>
      <c r="B1339" t="s">
        <v>12079</v>
      </c>
      <c r="C1339" t="s">
        <v>11250</v>
      </c>
      <c r="D1339" s="2">
        <v>3487.77</v>
      </c>
      <c r="E1339" s="2">
        <v>4990</v>
      </c>
      <c r="F1339" s="2">
        <v>0.3</v>
      </c>
      <c r="G1339" s="2">
        <v>4.0999999999999996</v>
      </c>
      <c r="H1339" s="3">
        <v>1127</v>
      </c>
      <c r="I1339" t="s">
        <v>11133</v>
      </c>
      <c r="J1339" t="s">
        <v>11134</v>
      </c>
      <c r="K1339" t="s">
        <v>11135</v>
      </c>
      <c r="L1339" t="s">
        <v>11136</v>
      </c>
      <c r="M1339" t="s">
        <v>11137</v>
      </c>
      <c r="N1339" t="s">
        <v>11138</v>
      </c>
      <c r="O1339" t="s">
        <v>11139</v>
      </c>
      <c r="P1339" t="s">
        <v>11140</v>
      </c>
      <c r="Q1339" t="str">
        <f>IF(amazon[[#This Row],[Discount_Percentage]] &gt;= 50, "Yes", "No")</f>
        <v>No</v>
      </c>
      <c r="R1339" s="3">
        <f>amazon[[#This Row],[Actual_Price]]*amazon[[#This Row],[Rating_Count]]</f>
        <v>5623730</v>
      </c>
      <c r="S1339" s="7">
        <f>IF(amazon[[#This Row],[Discount_Percentage]]&gt;=0.5, 1,0)</f>
        <v>0</v>
      </c>
      <c r="T1339" s="1" t="str">
        <f>IF(amazon[[#This Row],[Discounted_Price]]&lt;200, "₹200", IF(amazon[[#This Row],[Discounted_Price]]&lt;= 500, "₹200–₹500", "&gt;₹500"))</f>
        <v>&gt;₹500</v>
      </c>
      <c r="U1339" s="3">
        <f>amazon[[#This Row],[Rating]]*amazon[[#This Row],[Rating_Count]]</f>
        <v>4620.7</v>
      </c>
      <c r="V133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39">
        <f>IF(amazon[[#This Row],[Rating_Count]]&lt;1000,1, 0)</f>
        <v>0</v>
      </c>
      <c r="X1339" s="3">
        <f>VALUE(amazon[[#This Row],[Rating]]*amazon[[#This Row],[Rating_Count]])</f>
        <v>4620.7</v>
      </c>
    </row>
    <row r="1340" spans="1:24" x14ac:dyDescent="0.2">
      <c r="A1340" t="s">
        <v>11141</v>
      </c>
      <c r="B1340" t="s">
        <v>12080</v>
      </c>
      <c r="C1340" t="s">
        <v>11250</v>
      </c>
      <c r="D1340" s="2">
        <v>498</v>
      </c>
      <c r="E1340" s="2">
        <v>1200</v>
      </c>
      <c r="F1340" s="2">
        <v>0.59</v>
      </c>
      <c r="G1340" s="2">
        <v>3.2</v>
      </c>
      <c r="H1340" s="3">
        <v>113</v>
      </c>
      <c r="I1340" t="s">
        <v>11142</v>
      </c>
      <c r="J1340" t="s">
        <v>11143</v>
      </c>
      <c r="K1340" t="s">
        <v>11144</v>
      </c>
      <c r="L1340" t="s">
        <v>11145</v>
      </c>
      <c r="M1340" t="s">
        <v>11146</v>
      </c>
      <c r="N1340" t="s">
        <v>11147</v>
      </c>
      <c r="O1340" t="s">
        <v>11148</v>
      </c>
      <c r="P1340" t="s">
        <v>11149</v>
      </c>
      <c r="Q1340" t="str">
        <f>IF(amazon[[#This Row],[Discount_Percentage]] &gt;= 50, "Yes", "No")</f>
        <v>No</v>
      </c>
      <c r="R1340" s="3">
        <f>amazon[[#This Row],[Actual_Price]]*amazon[[#This Row],[Rating_Count]]</f>
        <v>135600</v>
      </c>
      <c r="S1340" s="7">
        <f>IF(amazon[[#This Row],[Discount_Percentage]]&gt;=0.5, 1,0)</f>
        <v>1</v>
      </c>
      <c r="T1340" s="1" t="str">
        <f>IF(amazon[[#This Row],[Discounted_Price]]&lt;200, "₹200", IF(amazon[[#This Row],[Discounted_Price]]&lt;= 500, "₹200–₹500", "&gt;₹500"))</f>
        <v>₹200–₹500</v>
      </c>
      <c r="U1340" s="3">
        <f>amazon[[#This Row],[Rating]]*amazon[[#This Row],[Rating_Count]]</f>
        <v>361.6</v>
      </c>
      <c r="V134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40">
        <f>IF(amazon[[#This Row],[Rating_Count]]&lt;1000,1, 0)</f>
        <v>1</v>
      </c>
      <c r="X1340" s="3">
        <f>VALUE(amazon[[#This Row],[Rating]]*amazon[[#This Row],[Rating_Count]])</f>
        <v>361.6</v>
      </c>
    </row>
    <row r="1341" spans="1:24" x14ac:dyDescent="0.2">
      <c r="A1341" t="s">
        <v>11150</v>
      </c>
      <c r="B1341" t="s">
        <v>12031</v>
      </c>
      <c r="C1341" t="s">
        <v>11250</v>
      </c>
      <c r="D1341" s="2">
        <v>2695</v>
      </c>
      <c r="E1341" s="2">
        <v>2695</v>
      </c>
      <c r="F1341" s="2">
        <v>0</v>
      </c>
      <c r="G1341" s="2">
        <v>4.4000000000000004</v>
      </c>
      <c r="H1341" s="3">
        <v>2518</v>
      </c>
      <c r="I1341" t="s">
        <v>11151</v>
      </c>
      <c r="J1341" t="s">
        <v>11152</v>
      </c>
      <c r="K1341" t="s">
        <v>11153</v>
      </c>
      <c r="L1341" t="s">
        <v>11154</v>
      </c>
      <c r="M1341" t="s">
        <v>11155</v>
      </c>
      <c r="N1341" t="s">
        <v>11156</v>
      </c>
      <c r="O1341" t="s">
        <v>11157</v>
      </c>
      <c r="P1341" t="s">
        <v>11158</v>
      </c>
      <c r="Q1341" t="str">
        <f>IF(amazon[[#This Row],[Discount_Percentage]] &gt;= 50, "Yes", "No")</f>
        <v>No</v>
      </c>
      <c r="R1341" s="3">
        <f>amazon[[#This Row],[Actual_Price]]*amazon[[#This Row],[Rating_Count]]</f>
        <v>6786010</v>
      </c>
      <c r="S1341" s="7">
        <f>IF(amazon[[#This Row],[Discount_Percentage]]&gt;=0.5, 1,0)</f>
        <v>0</v>
      </c>
      <c r="T1341" s="1" t="str">
        <f>IF(amazon[[#This Row],[Discounted_Price]]&lt;200, "₹200", IF(amazon[[#This Row],[Discounted_Price]]&lt;= 500, "₹200–₹500", "&gt;₹500"))</f>
        <v>&gt;₹500</v>
      </c>
      <c r="U1341" s="3">
        <f>amazon[[#This Row],[Rating]]*amazon[[#This Row],[Rating_Count]]</f>
        <v>11079.2</v>
      </c>
      <c r="V134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41">
        <f>IF(amazon[[#This Row],[Rating_Count]]&lt;1000,1, 0)</f>
        <v>0</v>
      </c>
      <c r="X1341" s="3">
        <f>VALUE(amazon[[#This Row],[Rating]]*amazon[[#This Row],[Rating_Count]])</f>
        <v>11079.2</v>
      </c>
    </row>
    <row r="1342" spans="1:24" x14ac:dyDescent="0.2">
      <c r="A1342" t="s">
        <v>11159</v>
      </c>
      <c r="B1342" t="s">
        <v>12081</v>
      </c>
      <c r="C1342" t="s">
        <v>11250</v>
      </c>
      <c r="D1342" s="2">
        <v>949</v>
      </c>
      <c r="E1342" s="2">
        <v>2299</v>
      </c>
      <c r="F1342" s="2">
        <v>0.59</v>
      </c>
      <c r="G1342" s="2">
        <v>3.6</v>
      </c>
      <c r="H1342" s="3">
        <v>550</v>
      </c>
      <c r="I1342" t="s">
        <v>11160</v>
      </c>
      <c r="J1342" t="s">
        <v>11161</v>
      </c>
      <c r="K1342" t="s">
        <v>11162</v>
      </c>
      <c r="L1342" t="s">
        <v>11163</v>
      </c>
      <c r="M1342" t="s">
        <v>11164</v>
      </c>
      <c r="N1342" t="s">
        <v>11165</v>
      </c>
      <c r="O1342" t="s">
        <v>11166</v>
      </c>
      <c r="P1342" t="s">
        <v>11167</v>
      </c>
      <c r="Q1342" t="str">
        <f>IF(amazon[[#This Row],[Discount_Percentage]] &gt;= 50, "Yes", "No")</f>
        <v>No</v>
      </c>
      <c r="R1342" s="3">
        <f>amazon[[#This Row],[Actual_Price]]*amazon[[#This Row],[Rating_Count]]</f>
        <v>1264450</v>
      </c>
      <c r="S1342" s="7">
        <f>IF(amazon[[#This Row],[Discount_Percentage]]&gt;=0.5, 1,0)</f>
        <v>1</v>
      </c>
      <c r="T1342" s="1" t="str">
        <f>IF(amazon[[#This Row],[Discounted_Price]]&lt;200, "₹200", IF(amazon[[#This Row],[Discounted_Price]]&lt;= 500, "₹200–₹500", "&gt;₹500"))</f>
        <v>&gt;₹500</v>
      </c>
      <c r="U1342" s="3">
        <f>amazon[[#This Row],[Rating]]*amazon[[#This Row],[Rating_Count]]</f>
        <v>1980</v>
      </c>
      <c r="V134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42">
        <f>IF(amazon[[#This Row],[Rating_Count]]&lt;1000,1, 0)</f>
        <v>1</v>
      </c>
      <c r="X1342" s="3">
        <f>VALUE(amazon[[#This Row],[Rating]]*amazon[[#This Row],[Rating_Count]])</f>
        <v>1980</v>
      </c>
    </row>
    <row r="1343" spans="1:24" x14ac:dyDescent="0.2">
      <c r="A1343" t="s">
        <v>11168</v>
      </c>
      <c r="B1343" t="s">
        <v>12082</v>
      </c>
      <c r="C1343" t="s">
        <v>11250</v>
      </c>
      <c r="D1343" s="2">
        <v>199</v>
      </c>
      <c r="E1343" s="2">
        <v>999</v>
      </c>
      <c r="F1343" s="2">
        <v>0.8</v>
      </c>
      <c r="G1343" s="2">
        <v>3.1</v>
      </c>
      <c r="H1343" s="3">
        <v>2</v>
      </c>
      <c r="I1343" t="s">
        <v>11169</v>
      </c>
      <c r="J1343" t="s">
        <v>11170</v>
      </c>
      <c r="K1343" t="s">
        <v>11171</v>
      </c>
      <c r="L1343" t="s">
        <v>11172</v>
      </c>
      <c r="M1343" t="s">
        <v>11173</v>
      </c>
      <c r="N1343" t="s">
        <v>11174</v>
      </c>
      <c r="O1343" t="s">
        <v>11175</v>
      </c>
      <c r="P1343" t="s">
        <v>11176</v>
      </c>
      <c r="Q1343" t="str">
        <f>IF(amazon[[#This Row],[Discount_Percentage]] &gt;= 50, "Yes", "No")</f>
        <v>No</v>
      </c>
      <c r="R1343" s="3">
        <f>amazon[[#This Row],[Actual_Price]]*amazon[[#This Row],[Rating_Count]]</f>
        <v>1998</v>
      </c>
      <c r="S1343" s="7">
        <f>IF(amazon[[#This Row],[Discount_Percentage]]&gt;=0.5, 1,0)</f>
        <v>1</v>
      </c>
      <c r="T1343" s="1" t="str">
        <f>IF(amazon[[#This Row],[Discounted_Price]]&lt;200, "₹200", IF(amazon[[#This Row],[Discounted_Price]]&lt;= 500, "₹200–₹500", "&gt;₹500"))</f>
        <v>₹200</v>
      </c>
      <c r="U1343" s="3">
        <f>amazon[[#This Row],[Rating]]*amazon[[#This Row],[Rating_Count]]</f>
        <v>6.2</v>
      </c>
      <c r="V134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43">
        <f>IF(amazon[[#This Row],[Rating_Count]]&lt;1000,1, 0)</f>
        <v>1</v>
      </c>
      <c r="X1343" s="3">
        <f>VALUE(amazon[[#This Row],[Rating]]*amazon[[#This Row],[Rating_Count]])</f>
        <v>6.2</v>
      </c>
    </row>
    <row r="1344" spans="1:24" x14ac:dyDescent="0.2">
      <c r="A1344" t="s">
        <v>11177</v>
      </c>
      <c r="B1344" t="s">
        <v>12083</v>
      </c>
      <c r="C1344" t="s">
        <v>11250</v>
      </c>
      <c r="D1344" s="2">
        <v>379</v>
      </c>
      <c r="E1344" s="2">
        <v>919</v>
      </c>
      <c r="F1344" s="2">
        <v>0.59</v>
      </c>
      <c r="G1344" s="2">
        <v>4</v>
      </c>
      <c r="H1344" s="3">
        <v>1090</v>
      </c>
      <c r="I1344" t="s">
        <v>11178</v>
      </c>
      <c r="J1344" t="s">
        <v>11179</v>
      </c>
      <c r="K1344" t="s">
        <v>11180</v>
      </c>
      <c r="L1344" t="s">
        <v>11181</v>
      </c>
      <c r="M1344" t="s">
        <v>11182</v>
      </c>
      <c r="N1344" t="s">
        <v>11183</v>
      </c>
      <c r="O1344" t="s">
        <v>11184</v>
      </c>
      <c r="P1344" t="s">
        <v>11185</v>
      </c>
      <c r="Q1344" t="str">
        <f>IF(amazon[[#This Row],[Discount_Percentage]] &gt;= 50, "Yes", "No")</f>
        <v>No</v>
      </c>
      <c r="R1344" s="3">
        <f>amazon[[#This Row],[Actual_Price]]*amazon[[#This Row],[Rating_Count]]</f>
        <v>1001710</v>
      </c>
      <c r="S1344" s="7">
        <f>IF(amazon[[#This Row],[Discount_Percentage]]&gt;=0.5, 1,0)</f>
        <v>1</v>
      </c>
      <c r="T1344" s="1" t="str">
        <f>IF(amazon[[#This Row],[Discounted_Price]]&lt;200, "₹200", IF(amazon[[#This Row],[Discounted_Price]]&lt;= 500, "₹200–₹500", "&gt;₹500"))</f>
        <v>₹200–₹500</v>
      </c>
      <c r="U1344" s="3">
        <f>amazon[[#This Row],[Rating]]*amazon[[#This Row],[Rating_Count]]</f>
        <v>4360</v>
      </c>
      <c r="V134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44">
        <f>IF(amazon[[#This Row],[Rating_Count]]&lt;1000,1, 0)</f>
        <v>0</v>
      </c>
      <c r="X1344" s="3">
        <f>VALUE(amazon[[#This Row],[Rating]]*amazon[[#This Row],[Rating_Count]])</f>
        <v>4360</v>
      </c>
    </row>
    <row r="1345" spans="1:24" x14ac:dyDescent="0.2">
      <c r="A1345" t="s">
        <v>11186</v>
      </c>
      <c r="B1345" t="s">
        <v>12084</v>
      </c>
      <c r="C1345" t="s">
        <v>11250</v>
      </c>
      <c r="D1345" s="2">
        <v>2280</v>
      </c>
      <c r="E1345" s="2">
        <v>3045</v>
      </c>
      <c r="F1345" s="2">
        <v>0.25</v>
      </c>
      <c r="G1345" s="2">
        <v>4.0999999999999996</v>
      </c>
      <c r="H1345" s="3">
        <v>4118</v>
      </c>
      <c r="I1345" t="s">
        <v>11187</v>
      </c>
      <c r="J1345" t="s">
        <v>11188</v>
      </c>
      <c r="K1345" t="s">
        <v>11189</v>
      </c>
      <c r="L1345" t="s">
        <v>11190</v>
      </c>
      <c r="M1345" t="s">
        <v>11191</v>
      </c>
      <c r="N1345" t="s">
        <v>11192</v>
      </c>
      <c r="O1345" t="s">
        <v>11193</v>
      </c>
      <c r="P1345" t="s">
        <v>11194</v>
      </c>
      <c r="Q1345" t="str">
        <f>IF(amazon[[#This Row],[Discount_Percentage]] &gt;= 50, "Yes", "No")</f>
        <v>No</v>
      </c>
      <c r="R1345" s="3">
        <f>amazon[[#This Row],[Actual_Price]]*amazon[[#This Row],[Rating_Count]]</f>
        <v>12539310</v>
      </c>
      <c r="S1345" s="7">
        <f>IF(amazon[[#This Row],[Discount_Percentage]]&gt;=0.5, 1,0)</f>
        <v>0</v>
      </c>
      <c r="T1345" s="1" t="str">
        <f>IF(amazon[[#This Row],[Discounted_Price]]&lt;200, "₹200", IF(amazon[[#This Row],[Discounted_Price]]&lt;= 500, "₹200–₹500", "&gt;₹500"))</f>
        <v>&gt;₹500</v>
      </c>
      <c r="U1345" s="3">
        <f>amazon[[#This Row],[Rating]]*amazon[[#This Row],[Rating_Count]]</f>
        <v>16883.8</v>
      </c>
      <c r="V134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45">
        <f>IF(amazon[[#This Row],[Rating_Count]]&lt;1000,1, 0)</f>
        <v>0</v>
      </c>
      <c r="X1345" s="3">
        <f>VALUE(amazon[[#This Row],[Rating]]*amazon[[#This Row],[Rating_Count]])</f>
        <v>16883.8</v>
      </c>
    </row>
    <row r="1346" spans="1:24" x14ac:dyDescent="0.2">
      <c r="A1346" t="s">
        <v>11195</v>
      </c>
      <c r="B1346" t="s">
        <v>11789</v>
      </c>
      <c r="C1346" t="s">
        <v>11250</v>
      </c>
      <c r="D1346" s="2">
        <v>2219</v>
      </c>
      <c r="E1346" s="2">
        <v>3080</v>
      </c>
      <c r="F1346" s="2">
        <v>0.28000000000000003</v>
      </c>
      <c r="G1346" s="2">
        <v>3.6</v>
      </c>
      <c r="H1346" s="3">
        <v>468</v>
      </c>
      <c r="I1346" t="s">
        <v>11196</v>
      </c>
      <c r="J1346" t="s">
        <v>11197</v>
      </c>
      <c r="K1346" t="s">
        <v>11198</v>
      </c>
      <c r="L1346" t="s">
        <v>11199</v>
      </c>
      <c r="M1346" t="s">
        <v>11200</v>
      </c>
      <c r="N1346" t="s">
        <v>11201</v>
      </c>
      <c r="O1346" t="s">
        <v>11202</v>
      </c>
      <c r="P1346" t="s">
        <v>11203</v>
      </c>
      <c r="Q1346" t="str">
        <f>IF(amazon[[#This Row],[Discount_Percentage]] &gt;= 50, "Yes", "No")</f>
        <v>No</v>
      </c>
      <c r="R1346" s="3">
        <f>amazon[[#This Row],[Actual_Price]]*amazon[[#This Row],[Rating_Count]]</f>
        <v>1441440</v>
      </c>
      <c r="S1346" s="7">
        <f>IF(amazon[[#This Row],[Discount_Percentage]]&gt;=0.5, 1,0)</f>
        <v>0</v>
      </c>
      <c r="T1346" s="1" t="str">
        <f>IF(amazon[[#This Row],[Discounted_Price]]&lt;200, "₹200", IF(amazon[[#This Row],[Discounted_Price]]&lt;= 500, "₹200–₹500", "&gt;₹500"))</f>
        <v>&gt;₹500</v>
      </c>
      <c r="U1346" s="3">
        <f>amazon[[#This Row],[Rating]]*amazon[[#This Row],[Rating_Count]]</f>
        <v>1684.8</v>
      </c>
      <c r="V134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46">
        <f>IF(amazon[[#This Row],[Rating_Count]]&lt;1000,1, 0)</f>
        <v>1</v>
      </c>
      <c r="X1346" s="3">
        <f>VALUE(amazon[[#This Row],[Rating]]*amazon[[#This Row],[Rating_Count]])</f>
        <v>1684.8</v>
      </c>
    </row>
    <row r="1347" spans="1:24" x14ac:dyDescent="0.2">
      <c r="A1347" t="s">
        <v>11204</v>
      </c>
      <c r="B1347" t="s">
        <v>12063</v>
      </c>
      <c r="C1347" t="s">
        <v>11250</v>
      </c>
      <c r="D1347" s="2">
        <v>1399</v>
      </c>
      <c r="E1347" s="2">
        <v>1890</v>
      </c>
      <c r="F1347" s="2">
        <v>0.26</v>
      </c>
      <c r="G1347" s="2">
        <v>4</v>
      </c>
      <c r="H1347" s="3">
        <v>8031</v>
      </c>
      <c r="I1347" t="s">
        <v>11205</v>
      </c>
      <c r="J1347" t="s">
        <v>11206</v>
      </c>
      <c r="K1347" t="s">
        <v>11207</v>
      </c>
      <c r="L1347" t="s">
        <v>11208</v>
      </c>
      <c r="M1347" t="s">
        <v>11209</v>
      </c>
      <c r="N1347" t="s">
        <v>11210</v>
      </c>
      <c r="O1347" t="s">
        <v>11211</v>
      </c>
      <c r="P1347" t="s">
        <v>11212</v>
      </c>
      <c r="Q1347" t="str">
        <f>IF(amazon[[#This Row],[Discount_Percentage]] &gt;= 50, "Yes", "No")</f>
        <v>No</v>
      </c>
      <c r="R1347" s="3">
        <f>amazon[[#This Row],[Actual_Price]]*amazon[[#This Row],[Rating_Count]]</f>
        <v>15178590</v>
      </c>
      <c r="S1347" s="7">
        <f>IF(amazon[[#This Row],[Discount_Percentage]]&gt;=0.5, 1,0)</f>
        <v>0</v>
      </c>
      <c r="T1347" s="1" t="str">
        <f>IF(amazon[[#This Row],[Discounted_Price]]&lt;200, "₹200", IF(amazon[[#This Row],[Discounted_Price]]&lt;= 500, "₹200–₹500", "&gt;₹500"))</f>
        <v>&gt;₹500</v>
      </c>
      <c r="U1347" s="3">
        <f>amazon[[#This Row],[Rating]]*amazon[[#This Row],[Rating_Count]]</f>
        <v>32124</v>
      </c>
      <c r="V134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47">
        <f>IF(amazon[[#This Row],[Rating_Count]]&lt;1000,1, 0)</f>
        <v>0</v>
      </c>
      <c r="X1347" s="3">
        <f>VALUE(amazon[[#This Row],[Rating]]*amazon[[#This Row],[Rating_Count]])</f>
        <v>32124</v>
      </c>
    </row>
    <row r="1348" spans="1:24" x14ac:dyDescent="0.2">
      <c r="A1348" t="s">
        <v>11213</v>
      </c>
      <c r="B1348" t="s">
        <v>12085</v>
      </c>
      <c r="C1348" t="s">
        <v>11250</v>
      </c>
      <c r="D1348" s="2">
        <v>2863</v>
      </c>
      <c r="E1348" s="2">
        <v>3690</v>
      </c>
      <c r="F1348" s="2">
        <v>0.22</v>
      </c>
      <c r="G1348" s="2">
        <v>4.3</v>
      </c>
      <c r="H1348" s="3">
        <v>6987</v>
      </c>
      <c r="I1348" t="s">
        <v>11214</v>
      </c>
      <c r="J1348" t="s">
        <v>11215</v>
      </c>
      <c r="K1348" t="s">
        <v>11216</v>
      </c>
      <c r="L1348" t="s">
        <v>11217</v>
      </c>
      <c r="M1348" t="s">
        <v>11218</v>
      </c>
      <c r="N1348" t="s">
        <v>11219</v>
      </c>
      <c r="O1348" t="s">
        <v>11220</v>
      </c>
      <c r="P1348" t="s">
        <v>11221</v>
      </c>
      <c r="Q1348" t="str">
        <f>IF(amazon[[#This Row],[Discount_Percentage]] &gt;= 50, "Yes", "No")</f>
        <v>No</v>
      </c>
      <c r="R1348" s="3">
        <f>amazon[[#This Row],[Actual_Price]]*amazon[[#This Row],[Rating_Count]]</f>
        <v>25782030</v>
      </c>
      <c r="S1348" s="7">
        <f>IF(amazon[[#This Row],[Discount_Percentage]]&gt;=0.5, 1,0)</f>
        <v>0</v>
      </c>
      <c r="T1348" s="1" t="str">
        <f>IF(amazon[[#This Row],[Discounted_Price]]&lt;200, "₹200", IF(amazon[[#This Row],[Discounted_Price]]&lt;= 500, "₹200–₹500", "&gt;₹500"))</f>
        <v>&gt;₹500</v>
      </c>
      <c r="U1348" s="3">
        <f>amazon[[#This Row],[Rating]]*amazon[[#This Row],[Rating_Count]]</f>
        <v>30044.1</v>
      </c>
      <c r="V134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c r="W1348">
        <f>IF(amazon[[#This Row],[Rating_Count]]&lt;1000,1, 0)</f>
        <v>0</v>
      </c>
      <c r="X1348" s="3">
        <f>VALUE(amazon[[#This Row],[Rating]]*amazon[[#This Row],[Rating_Count]])</f>
        <v>30044.1</v>
      </c>
    </row>
    <row r="1349" spans="1:24" x14ac:dyDescent="0.2">
      <c r="A1349" t="s">
        <v>11268</v>
      </c>
      <c r="D1349" s="18"/>
      <c r="E1349" s="18"/>
      <c r="F1349" s="18"/>
      <c r="G1349" s="18"/>
      <c r="H1349" s="19"/>
      <c r="R1349" s="19"/>
      <c r="S1349" s="20"/>
      <c r="T1349" s="1">
        <f>SUBTOTAL(103,amazon[Price Bucket])</f>
        <v>1347</v>
      </c>
      <c r="U1349" s="21"/>
      <c r="W1349">
        <f>SUBTOTAL(109,amazon[Total products with fewer than 1,000 reviews])</f>
        <v>307</v>
      </c>
      <c r="X1349" s="19"/>
    </row>
    <row r="1350" spans="1:24" x14ac:dyDescent="0.2">
      <c r="D1350"/>
      <c r="E1350"/>
      <c r="F1350"/>
      <c r="G1350"/>
      <c r="T1350"/>
      <c r="U1350"/>
    </row>
    <row r="1351" spans="1:24" x14ac:dyDescent="0.2">
      <c r="D1351"/>
      <c r="E1351"/>
      <c r="F1351"/>
      <c r="G1351"/>
      <c r="T1351"/>
      <c r="U1351"/>
    </row>
    <row r="1352" spans="1:24" x14ac:dyDescent="0.2">
      <c r="D1352"/>
      <c r="E1352"/>
      <c r="F1352"/>
      <c r="G1352"/>
      <c r="T1352"/>
      <c r="U1352"/>
    </row>
    <row r="1353" spans="1:24" x14ac:dyDescent="0.2">
      <c r="D1353"/>
      <c r="E1353"/>
      <c r="F1353"/>
      <c r="G1353"/>
      <c r="T1353"/>
      <c r="U1353"/>
    </row>
    <row r="1354" spans="1:24" x14ac:dyDescent="0.2">
      <c r="D1354"/>
      <c r="E1354"/>
      <c r="F1354"/>
      <c r="G1354"/>
      <c r="T1354"/>
      <c r="U1354"/>
    </row>
    <row r="1355" spans="1:24" x14ac:dyDescent="0.2">
      <c r="D1355"/>
      <c r="E1355"/>
      <c r="F1355"/>
      <c r="G1355"/>
      <c r="T1355"/>
      <c r="U1355"/>
    </row>
    <row r="1356" spans="1:24" x14ac:dyDescent="0.2">
      <c r="D1356"/>
      <c r="E1356"/>
      <c r="F1356"/>
      <c r="G1356"/>
      <c r="T1356"/>
      <c r="U1356"/>
    </row>
    <row r="1357" spans="1:24" x14ac:dyDescent="0.2">
      <c r="D1357"/>
      <c r="E1357"/>
      <c r="F1357"/>
      <c r="G1357"/>
      <c r="T1357"/>
      <c r="U1357"/>
    </row>
    <row r="1358" spans="1:24" x14ac:dyDescent="0.2">
      <c r="D1358"/>
      <c r="E1358"/>
      <c r="F1358"/>
      <c r="G1358"/>
      <c r="T1358"/>
      <c r="U1358"/>
    </row>
    <row r="1359" spans="1:24" x14ac:dyDescent="0.2">
      <c r="D1359"/>
      <c r="E1359"/>
      <c r="F1359"/>
      <c r="G1359"/>
      <c r="T1359"/>
      <c r="U1359"/>
    </row>
    <row r="1360" spans="1:24" x14ac:dyDescent="0.2">
      <c r="D1360"/>
      <c r="E1360"/>
      <c r="F1360"/>
      <c r="G1360"/>
      <c r="T1360"/>
      <c r="U1360"/>
    </row>
    <row r="1361" spans="4:21" x14ac:dyDescent="0.2">
      <c r="D1361"/>
      <c r="E1361"/>
      <c r="F1361"/>
      <c r="G1361"/>
      <c r="T1361"/>
      <c r="U1361"/>
    </row>
    <row r="1362" spans="4:21" x14ac:dyDescent="0.2">
      <c r="D1362"/>
      <c r="E1362"/>
      <c r="F1362"/>
      <c r="G1362"/>
      <c r="T1362"/>
      <c r="U1362"/>
    </row>
    <row r="1363" spans="4:21" x14ac:dyDescent="0.2">
      <c r="D1363"/>
      <c r="E1363"/>
      <c r="F1363"/>
      <c r="G1363"/>
      <c r="T1363"/>
      <c r="U1363"/>
    </row>
    <row r="1364" spans="4:21" x14ac:dyDescent="0.2">
      <c r="D1364"/>
      <c r="E1364"/>
      <c r="F1364"/>
      <c r="G1364"/>
      <c r="T1364"/>
      <c r="U1364"/>
    </row>
    <row r="1365" spans="4:21" x14ac:dyDescent="0.2">
      <c r="D1365"/>
      <c r="E1365"/>
      <c r="F1365"/>
      <c r="G1365"/>
      <c r="T1365"/>
      <c r="U1365"/>
    </row>
    <row r="1366" spans="4:21" x14ac:dyDescent="0.2">
      <c r="D1366"/>
      <c r="E1366"/>
      <c r="F1366"/>
      <c r="G1366"/>
      <c r="T1366"/>
      <c r="U1366"/>
    </row>
    <row r="1367" spans="4:21" x14ac:dyDescent="0.2">
      <c r="D1367"/>
      <c r="E1367"/>
      <c r="F1367"/>
      <c r="G1367"/>
      <c r="T1367"/>
      <c r="U1367"/>
    </row>
    <row r="1368" spans="4:21" x14ac:dyDescent="0.2">
      <c r="D1368"/>
      <c r="E1368"/>
      <c r="F1368"/>
      <c r="G1368"/>
      <c r="T1368"/>
      <c r="U1368"/>
    </row>
    <row r="1369" spans="4:21" x14ac:dyDescent="0.2">
      <c r="D1369"/>
      <c r="E1369"/>
      <c r="F1369"/>
      <c r="G1369"/>
      <c r="T1369"/>
      <c r="U1369"/>
    </row>
    <row r="1370" spans="4:21" x14ac:dyDescent="0.2">
      <c r="D1370"/>
      <c r="E1370"/>
      <c r="F1370"/>
      <c r="G1370"/>
      <c r="T1370"/>
      <c r="U1370"/>
    </row>
    <row r="1371" spans="4:21" x14ac:dyDescent="0.2">
      <c r="D1371"/>
      <c r="E1371"/>
      <c r="F1371"/>
      <c r="G1371"/>
      <c r="T1371"/>
      <c r="U1371"/>
    </row>
    <row r="1372" spans="4:21" x14ac:dyDescent="0.2">
      <c r="D1372"/>
      <c r="E1372"/>
      <c r="F1372"/>
      <c r="G1372"/>
      <c r="T1372"/>
      <c r="U1372"/>
    </row>
    <row r="1373" spans="4:21" x14ac:dyDescent="0.2">
      <c r="D1373"/>
      <c r="E1373"/>
      <c r="F1373"/>
      <c r="G1373"/>
      <c r="T1373"/>
      <c r="U1373"/>
    </row>
    <row r="1374" spans="4:21" x14ac:dyDescent="0.2">
      <c r="D1374"/>
      <c r="E1374"/>
      <c r="F1374"/>
      <c r="G1374"/>
      <c r="T1374"/>
      <c r="U1374"/>
    </row>
    <row r="1375" spans="4:21" x14ac:dyDescent="0.2">
      <c r="D1375"/>
      <c r="E1375"/>
      <c r="F1375"/>
      <c r="G1375"/>
      <c r="T1375"/>
      <c r="U1375"/>
    </row>
    <row r="1376" spans="4:21" x14ac:dyDescent="0.2">
      <c r="D1376"/>
      <c r="E1376"/>
      <c r="F1376"/>
      <c r="G1376"/>
      <c r="T1376"/>
      <c r="U1376"/>
    </row>
    <row r="1377" spans="4:21" x14ac:dyDescent="0.2">
      <c r="D1377"/>
      <c r="E1377"/>
      <c r="F1377"/>
      <c r="G1377"/>
      <c r="T1377"/>
      <c r="U1377"/>
    </row>
    <row r="1378" spans="4:21" x14ac:dyDescent="0.2">
      <c r="D1378"/>
      <c r="E1378"/>
      <c r="F1378"/>
      <c r="G1378"/>
      <c r="T1378"/>
      <c r="U1378"/>
    </row>
    <row r="1379" spans="4:21" x14ac:dyDescent="0.2">
      <c r="D1379"/>
      <c r="E1379"/>
      <c r="F1379"/>
      <c r="G1379"/>
      <c r="T1379"/>
      <c r="U1379"/>
    </row>
    <row r="1380" spans="4:21" x14ac:dyDescent="0.2">
      <c r="D1380"/>
      <c r="E1380"/>
      <c r="F1380"/>
      <c r="G1380"/>
      <c r="T1380"/>
      <c r="U1380"/>
    </row>
    <row r="1381" spans="4:21" x14ac:dyDescent="0.2">
      <c r="D1381"/>
      <c r="E1381"/>
      <c r="F1381"/>
      <c r="G1381"/>
      <c r="T1381"/>
      <c r="U1381"/>
    </row>
    <row r="1382" spans="4:21" x14ac:dyDescent="0.2">
      <c r="D1382"/>
      <c r="E1382"/>
      <c r="F1382"/>
      <c r="G1382"/>
      <c r="T1382"/>
      <c r="U1382"/>
    </row>
    <row r="1383" spans="4:21" x14ac:dyDescent="0.2">
      <c r="D1383"/>
      <c r="E1383"/>
      <c r="F1383"/>
      <c r="G1383"/>
      <c r="T1383"/>
      <c r="U1383"/>
    </row>
    <row r="1384" spans="4:21" x14ac:dyDescent="0.2">
      <c r="D1384"/>
      <c r="E1384"/>
      <c r="F1384"/>
      <c r="G1384"/>
      <c r="T1384"/>
      <c r="U1384"/>
    </row>
    <row r="1385" spans="4:21" x14ac:dyDescent="0.2">
      <c r="D1385"/>
      <c r="E1385"/>
      <c r="F1385"/>
      <c r="G1385"/>
      <c r="T1385"/>
      <c r="U1385"/>
    </row>
    <row r="1386" spans="4:21" x14ac:dyDescent="0.2">
      <c r="D1386"/>
      <c r="E1386"/>
      <c r="F1386"/>
      <c r="G1386"/>
      <c r="T1386"/>
      <c r="U1386"/>
    </row>
    <row r="1387" spans="4:21" x14ac:dyDescent="0.2">
      <c r="D1387"/>
      <c r="E1387"/>
      <c r="F1387"/>
      <c r="G1387"/>
      <c r="T1387"/>
      <c r="U1387"/>
    </row>
    <row r="1388" spans="4:21" x14ac:dyDescent="0.2">
      <c r="D1388"/>
      <c r="E1388"/>
      <c r="F1388"/>
      <c r="G1388"/>
      <c r="T1388"/>
      <c r="U1388"/>
    </row>
    <row r="1389" spans="4:21" x14ac:dyDescent="0.2">
      <c r="D1389"/>
      <c r="E1389"/>
      <c r="F1389"/>
      <c r="G1389"/>
      <c r="T1389"/>
      <c r="U1389"/>
    </row>
    <row r="1390" spans="4:21" x14ac:dyDescent="0.2">
      <c r="D1390"/>
      <c r="E1390"/>
      <c r="F1390"/>
      <c r="G1390"/>
      <c r="T1390"/>
      <c r="U1390"/>
    </row>
    <row r="1391" spans="4:21" x14ac:dyDescent="0.2">
      <c r="D1391"/>
      <c r="E1391"/>
      <c r="F1391"/>
      <c r="G1391"/>
      <c r="T1391"/>
      <c r="U1391"/>
    </row>
    <row r="1392" spans="4:21" x14ac:dyDescent="0.2">
      <c r="D1392"/>
      <c r="E1392"/>
      <c r="F1392"/>
      <c r="G1392"/>
      <c r="T1392"/>
      <c r="U1392"/>
    </row>
    <row r="1393" spans="4:21" x14ac:dyDescent="0.2">
      <c r="D1393"/>
      <c r="E1393"/>
      <c r="F1393"/>
      <c r="G1393"/>
      <c r="T1393"/>
      <c r="U1393"/>
    </row>
    <row r="1394" spans="4:21" x14ac:dyDescent="0.2">
      <c r="D1394"/>
      <c r="E1394"/>
      <c r="F1394"/>
      <c r="G1394"/>
      <c r="T1394"/>
      <c r="U1394"/>
    </row>
    <row r="1395" spans="4:21" x14ac:dyDescent="0.2">
      <c r="D1395"/>
      <c r="E1395"/>
      <c r="F1395"/>
      <c r="G1395"/>
      <c r="T1395"/>
      <c r="U1395"/>
    </row>
    <row r="1396" spans="4:21" x14ac:dyDescent="0.2">
      <c r="D1396"/>
      <c r="E1396"/>
      <c r="F1396"/>
      <c r="G1396"/>
      <c r="T1396"/>
      <c r="U1396"/>
    </row>
    <row r="1397" spans="4:21" x14ac:dyDescent="0.2">
      <c r="D1397"/>
      <c r="E1397"/>
      <c r="F1397"/>
      <c r="G1397"/>
      <c r="T1397"/>
      <c r="U1397"/>
    </row>
    <row r="1398" spans="4:21" x14ac:dyDescent="0.2">
      <c r="D1398"/>
      <c r="E1398"/>
      <c r="F1398"/>
      <c r="G1398"/>
      <c r="T1398"/>
      <c r="U1398"/>
    </row>
    <row r="1399" spans="4:21" x14ac:dyDescent="0.2">
      <c r="D1399"/>
      <c r="E1399"/>
      <c r="F1399"/>
      <c r="G1399"/>
      <c r="T1399"/>
      <c r="U1399"/>
    </row>
    <row r="1400" spans="4:21" x14ac:dyDescent="0.2">
      <c r="D1400"/>
      <c r="E1400"/>
      <c r="F1400"/>
      <c r="G1400"/>
      <c r="T1400"/>
      <c r="U1400"/>
    </row>
    <row r="1401" spans="4:21" x14ac:dyDescent="0.2">
      <c r="D1401"/>
      <c r="E1401"/>
      <c r="F1401"/>
      <c r="G1401"/>
      <c r="T1401"/>
      <c r="U1401"/>
    </row>
    <row r="1402" spans="4:21" x14ac:dyDescent="0.2">
      <c r="D1402"/>
      <c r="E1402"/>
      <c r="F1402"/>
      <c r="G1402"/>
      <c r="T1402"/>
      <c r="U1402"/>
    </row>
    <row r="1403" spans="4:21" x14ac:dyDescent="0.2">
      <c r="D1403"/>
      <c r="E1403"/>
      <c r="F1403"/>
      <c r="G1403"/>
      <c r="T1403"/>
      <c r="U1403"/>
    </row>
    <row r="1404" spans="4:21" x14ac:dyDescent="0.2">
      <c r="D1404"/>
      <c r="E1404"/>
      <c r="F1404"/>
      <c r="G1404"/>
      <c r="T1404"/>
      <c r="U1404"/>
    </row>
    <row r="1405" spans="4:21" x14ac:dyDescent="0.2">
      <c r="D1405"/>
      <c r="E1405"/>
      <c r="F1405"/>
      <c r="G1405"/>
      <c r="T1405"/>
      <c r="U1405"/>
    </row>
    <row r="1406" spans="4:21" x14ac:dyDescent="0.2">
      <c r="D1406"/>
      <c r="E1406"/>
      <c r="F1406"/>
      <c r="G1406"/>
      <c r="T1406"/>
      <c r="U1406"/>
    </row>
    <row r="1407" spans="4:21" x14ac:dyDescent="0.2">
      <c r="D1407"/>
      <c r="E1407"/>
      <c r="F1407"/>
      <c r="G1407"/>
      <c r="T1407"/>
      <c r="U1407"/>
    </row>
    <row r="1408" spans="4:21" x14ac:dyDescent="0.2">
      <c r="D1408"/>
      <c r="E1408"/>
      <c r="F1408"/>
      <c r="G1408"/>
      <c r="T1408"/>
      <c r="U1408"/>
    </row>
    <row r="1409" spans="4:21" x14ac:dyDescent="0.2">
      <c r="D1409"/>
      <c r="E1409"/>
      <c r="F1409"/>
      <c r="G1409"/>
      <c r="T1409"/>
      <c r="U1409"/>
    </row>
    <row r="1410" spans="4:21" x14ac:dyDescent="0.2">
      <c r="D1410"/>
      <c r="E1410"/>
      <c r="F1410"/>
      <c r="G1410"/>
      <c r="T1410"/>
      <c r="U1410"/>
    </row>
    <row r="1411" spans="4:21" x14ac:dyDescent="0.2">
      <c r="D1411"/>
      <c r="E1411"/>
      <c r="F1411"/>
      <c r="G1411"/>
      <c r="T1411"/>
      <c r="U1411"/>
    </row>
    <row r="1412" spans="4:21" x14ac:dyDescent="0.2">
      <c r="D1412"/>
      <c r="E1412"/>
      <c r="F1412"/>
      <c r="G1412"/>
      <c r="T1412"/>
      <c r="U1412"/>
    </row>
    <row r="1413" spans="4:21" x14ac:dyDescent="0.2">
      <c r="D1413"/>
      <c r="E1413"/>
      <c r="F1413"/>
      <c r="G1413"/>
      <c r="T1413"/>
      <c r="U1413"/>
    </row>
    <row r="1414" spans="4:21" x14ac:dyDescent="0.2">
      <c r="D1414"/>
      <c r="E1414"/>
      <c r="F1414"/>
      <c r="G1414"/>
      <c r="T1414"/>
      <c r="U1414"/>
    </row>
    <row r="1415" spans="4:21" x14ac:dyDescent="0.2">
      <c r="D1415"/>
      <c r="E1415"/>
      <c r="F1415"/>
      <c r="G1415"/>
      <c r="T1415"/>
      <c r="U1415"/>
    </row>
    <row r="1416" spans="4:21" x14ac:dyDescent="0.2">
      <c r="D1416"/>
      <c r="E1416"/>
      <c r="F1416"/>
      <c r="G1416"/>
      <c r="T1416"/>
      <c r="U1416"/>
    </row>
    <row r="1417" spans="4:21" x14ac:dyDescent="0.2">
      <c r="D1417"/>
      <c r="E1417"/>
      <c r="F1417"/>
      <c r="G1417"/>
      <c r="T1417"/>
      <c r="U1417"/>
    </row>
    <row r="1418" spans="4:21" x14ac:dyDescent="0.2">
      <c r="D1418"/>
      <c r="E1418"/>
      <c r="F1418"/>
      <c r="G1418"/>
      <c r="T1418"/>
      <c r="U1418"/>
    </row>
    <row r="1419" spans="4:21" x14ac:dyDescent="0.2">
      <c r="D1419"/>
      <c r="E1419"/>
      <c r="F1419"/>
      <c r="G1419"/>
      <c r="T1419"/>
      <c r="U1419"/>
    </row>
    <row r="1420" spans="4:21" x14ac:dyDescent="0.2">
      <c r="D1420"/>
      <c r="E1420"/>
      <c r="F1420"/>
      <c r="G1420"/>
      <c r="T1420"/>
      <c r="U1420"/>
    </row>
    <row r="1421" spans="4:21" x14ac:dyDescent="0.2">
      <c r="D1421"/>
      <c r="E1421"/>
      <c r="F1421"/>
      <c r="G1421"/>
      <c r="T1421"/>
      <c r="U1421"/>
    </row>
    <row r="1422" spans="4:21" x14ac:dyDescent="0.2">
      <c r="D1422"/>
      <c r="E1422"/>
      <c r="F1422"/>
      <c r="G1422"/>
      <c r="T1422"/>
      <c r="U1422"/>
    </row>
    <row r="1423" spans="4:21" x14ac:dyDescent="0.2">
      <c r="D1423"/>
      <c r="E1423"/>
      <c r="F1423"/>
      <c r="G1423"/>
      <c r="T1423"/>
      <c r="U1423"/>
    </row>
    <row r="1424" spans="4:21" x14ac:dyDescent="0.2">
      <c r="D1424"/>
      <c r="E1424"/>
      <c r="F1424"/>
      <c r="G1424"/>
      <c r="T1424"/>
      <c r="U1424"/>
    </row>
    <row r="1425" spans="4:21" x14ac:dyDescent="0.2">
      <c r="D1425"/>
      <c r="E1425"/>
      <c r="F1425"/>
      <c r="G1425"/>
      <c r="T1425"/>
      <c r="U1425"/>
    </row>
    <row r="1426" spans="4:21" x14ac:dyDescent="0.2">
      <c r="D1426"/>
      <c r="E1426"/>
      <c r="F1426"/>
      <c r="G1426"/>
      <c r="T1426"/>
      <c r="U1426"/>
    </row>
    <row r="1427" spans="4:21" x14ac:dyDescent="0.2">
      <c r="D1427"/>
      <c r="E1427"/>
      <c r="F1427"/>
      <c r="G1427"/>
      <c r="T1427"/>
      <c r="U1427"/>
    </row>
    <row r="1428" spans="4:21" x14ac:dyDescent="0.2">
      <c r="D1428"/>
      <c r="E1428"/>
      <c r="F1428"/>
      <c r="G1428"/>
      <c r="T1428"/>
      <c r="U1428"/>
    </row>
    <row r="1429" spans="4:21" x14ac:dyDescent="0.2">
      <c r="D1429"/>
      <c r="E1429"/>
      <c r="F1429"/>
      <c r="G1429"/>
      <c r="T1429"/>
      <c r="U1429"/>
    </row>
    <row r="1430" spans="4:21" x14ac:dyDescent="0.2">
      <c r="D1430"/>
      <c r="E1430"/>
      <c r="F1430"/>
      <c r="G1430"/>
      <c r="T1430"/>
      <c r="U1430"/>
    </row>
    <row r="1431" spans="4:21" x14ac:dyDescent="0.2">
      <c r="D1431"/>
      <c r="E1431"/>
      <c r="F1431"/>
      <c r="G1431"/>
      <c r="T1431"/>
      <c r="U1431"/>
    </row>
    <row r="1432" spans="4:21" x14ac:dyDescent="0.2">
      <c r="D1432"/>
      <c r="E1432"/>
      <c r="F1432"/>
      <c r="G1432"/>
      <c r="T1432"/>
      <c r="U1432"/>
    </row>
    <row r="1433" spans="4:21" x14ac:dyDescent="0.2">
      <c r="D1433"/>
      <c r="E1433"/>
      <c r="F1433"/>
      <c r="G1433"/>
      <c r="T1433"/>
      <c r="U1433"/>
    </row>
    <row r="1434" spans="4:21" x14ac:dyDescent="0.2">
      <c r="D1434"/>
      <c r="E1434"/>
      <c r="F1434"/>
      <c r="G1434"/>
      <c r="T1434"/>
      <c r="U1434"/>
    </row>
    <row r="1435" spans="4:21" x14ac:dyDescent="0.2">
      <c r="D1435"/>
      <c r="E1435"/>
      <c r="F1435"/>
      <c r="G1435"/>
      <c r="T1435"/>
      <c r="U1435"/>
    </row>
    <row r="1436" spans="4:21" x14ac:dyDescent="0.2">
      <c r="D1436"/>
      <c r="E1436"/>
      <c r="F1436"/>
      <c r="G1436"/>
      <c r="T1436"/>
      <c r="U1436"/>
    </row>
    <row r="1437" spans="4:21" x14ac:dyDescent="0.2">
      <c r="D1437"/>
      <c r="E1437"/>
      <c r="F1437"/>
      <c r="G1437"/>
      <c r="T1437"/>
      <c r="U1437"/>
    </row>
    <row r="1438" spans="4:21" x14ac:dyDescent="0.2">
      <c r="D1438"/>
      <c r="E1438"/>
      <c r="F1438"/>
      <c r="G1438"/>
      <c r="T1438"/>
      <c r="U1438"/>
    </row>
    <row r="1439" spans="4:21" x14ac:dyDescent="0.2">
      <c r="D1439"/>
      <c r="E1439"/>
      <c r="F1439"/>
      <c r="G1439"/>
      <c r="T1439"/>
      <c r="U1439"/>
    </row>
    <row r="1440" spans="4:21" x14ac:dyDescent="0.2">
      <c r="D1440"/>
      <c r="E1440"/>
      <c r="F1440"/>
      <c r="G1440"/>
      <c r="T1440"/>
      <c r="U1440"/>
    </row>
    <row r="1441" spans="4:21" x14ac:dyDescent="0.2">
      <c r="D1441"/>
      <c r="E1441"/>
      <c r="F1441"/>
      <c r="G1441"/>
      <c r="T1441"/>
      <c r="U1441"/>
    </row>
    <row r="1442" spans="4:21" x14ac:dyDescent="0.2">
      <c r="D1442"/>
      <c r="E1442"/>
      <c r="F1442"/>
      <c r="G1442"/>
      <c r="T1442"/>
      <c r="U1442"/>
    </row>
    <row r="1443" spans="4:21" x14ac:dyDescent="0.2">
      <c r="D1443"/>
      <c r="E1443"/>
      <c r="F1443"/>
      <c r="G1443"/>
      <c r="T1443"/>
      <c r="U1443"/>
    </row>
    <row r="1444" spans="4:21" x14ac:dyDescent="0.2">
      <c r="D1444"/>
      <c r="E1444"/>
      <c r="F1444"/>
      <c r="G1444"/>
      <c r="T1444"/>
      <c r="U1444"/>
    </row>
    <row r="1445" spans="4:21" x14ac:dyDescent="0.2">
      <c r="D1445"/>
      <c r="E1445"/>
      <c r="F1445"/>
      <c r="G1445"/>
      <c r="T1445"/>
      <c r="U1445"/>
    </row>
    <row r="1446" spans="4:21" x14ac:dyDescent="0.2">
      <c r="D1446"/>
      <c r="E1446"/>
      <c r="F1446"/>
      <c r="G1446"/>
      <c r="T1446"/>
      <c r="U1446"/>
    </row>
    <row r="1447" spans="4:21" x14ac:dyDescent="0.2">
      <c r="D1447"/>
      <c r="E1447"/>
      <c r="F1447"/>
      <c r="G1447"/>
      <c r="T1447"/>
      <c r="U1447"/>
    </row>
    <row r="1448" spans="4:21" x14ac:dyDescent="0.2">
      <c r="D1448"/>
      <c r="E1448"/>
      <c r="F1448"/>
      <c r="G1448"/>
      <c r="T1448"/>
      <c r="U1448"/>
    </row>
    <row r="1449" spans="4:21" x14ac:dyDescent="0.2">
      <c r="D1449"/>
      <c r="E1449" s="5">
        <f>SUM(E1:E11)</f>
        <v>7541</v>
      </c>
      <c r="F1449"/>
      <c r="G1449"/>
      <c r="T1449"/>
      <c r="U1449"/>
    </row>
    <row r="1450" spans="4:21" x14ac:dyDescent="0.2">
      <c r="D1450"/>
      <c r="E1450"/>
      <c r="F1450"/>
      <c r="G1450"/>
      <c r="T1450"/>
      <c r="U1450"/>
    </row>
    <row r="1451" spans="4:21" x14ac:dyDescent="0.2">
      <c r="D1451"/>
      <c r="E1451"/>
      <c r="F1451"/>
      <c r="G1451"/>
      <c r="T1451"/>
      <c r="U1451"/>
    </row>
    <row r="1452" spans="4:21" x14ac:dyDescent="0.2">
      <c r="D1452"/>
      <c r="E1452"/>
      <c r="F1452"/>
      <c r="G1452"/>
      <c r="T1452"/>
      <c r="U1452"/>
    </row>
    <row r="1453" spans="4:21" x14ac:dyDescent="0.2">
      <c r="D1453"/>
      <c r="E1453"/>
      <c r="F1453"/>
      <c r="G1453"/>
      <c r="T1453"/>
      <c r="U1453"/>
    </row>
    <row r="1454" spans="4:21" x14ac:dyDescent="0.2">
      <c r="D1454"/>
      <c r="E1454"/>
      <c r="F1454"/>
      <c r="G1454"/>
      <c r="T1454"/>
      <c r="U1454"/>
    </row>
    <row r="1455" spans="4:21" x14ac:dyDescent="0.2">
      <c r="D1455"/>
      <c r="E1455"/>
      <c r="F1455"/>
      <c r="G1455"/>
      <c r="T1455"/>
      <c r="U1455"/>
    </row>
    <row r="1456" spans="4:21" x14ac:dyDescent="0.2">
      <c r="D1456"/>
      <c r="E1456"/>
      <c r="F1456" s="12"/>
      <c r="G1456"/>
      <c r="T1456"/>
      <c r="U1456"/>
    </row>
    <row r="1457" spans="4:21" x14ac:dyDescent="0.2">
      <c r="D1457"/>
      <c r="E1457"/>
      <c r="F1457"/>
      <c r="G1457"/>
      <c r="T1457"/>
      <c r="U1457"/>
    </row>
    <row r="1458" spans="4:21" x14ac:dyDescent="0.2">
      <c r="D1458"/>
      <c r="E1458"/>
      <c r="F1458"/>
      <c r="G1458"/>
      <c r="T1458"/>
      <c r="U1458"/>
    </row>
    <row r="1459" spans="4:21" x14ac:dyDescent="0.2">
      <c r="D1459"/>
      <c r="E1459"/>
      <c r="F1459"/>
      <c r="G1459"/>
      <c r="T1459"/>
      <c r="U1459"/>
    </row>
    <row r="1460" spans="4:21" x14ac:dyDescent="0.2">
      <c r="D1460"/>
      <c r="E1460"/>
      <c r="F1460"/>
      <c r="G1460"/>
      <c r="T1460"/>
      <c r="U1460"/>
    </row>
    <row r="1461" spans="4:21" x14ac:dyDescent="0.2">
      <c r="D1461"/>
      <c r="E1461"/>
      <c r="F1461"/>
      <c r="G1461"/>
      <c r="T1461"/>
      <c r="U1461"/>
    </row>
    <row r="1462" spans="4:21" x14ac:dyDescent="0.2">
      <c r="D1462"/>
      <c r="E1462"/>
      <c r="F1462"/>
      <c r="G1462"/>
      <c r="T1462"/>
      <c r="U1462"/>
    </row>
  </sheetData>
  <phoneticPr fontId="2" type="noConversion"/>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56A9BE-3C6A-4B3C-A201-0ED2889BAE46}">
  <dimension ref="A3"/>
  <sheetViews>
    <sheetView showGridLines="0" zoomScale="33" zoomScaleNormal="33" workbookViewId="0">
      <selection activeCell="AV24" sqref="AV24"/>
    </sheetView>
  </sheetViews>
  <sheetFormatPr defaultRowHeight="14.25" x14ac:dyDescent="0.2"/>
  <cols>
    <col min="1" max="23" width="9" style="6"/>
    <col min="24" max="24" width="7.75" style="6" customWidth="1"/>
    <col min="25" max="16384" width="9" style="6"/>
  </cols>
  <sheetData>
    <row r="3" ht="13.5" customHeight="1" x14ac:dyDescent="0.2"/>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E5073C-2B33-42B3-85EE-671EACFA732B}">
  <dimension ref="A2:C13"/>
  <sheetViews>
    <sheetView workbookViewId="0">
      <selection activeCell="M17" sqref="M17"/>
    </sheetView>
  </sheetViews>
  <sheetFormatPr defaultRowHeight="14.25" x14ac:dyDescent="0.2"/>
  <cols>
    <col min="1" max="1" width="16.875" bestFit="1" customWidth="1"/>
    <col min="2" max="2" width="28.625" bestFit="1" customWidth="1"/>
  </cols>
  <sheetData>
    <row r="2" spans="1:3" ht="18" x14ac:dyDescent="0.25">
      <c r="A2" s="14" t="s">
        <v>11286</v>
      </c>
      <c r="B2" s="13"/>
      <c r="C2" s="13"/>
    </row>
    <row r="3" spans="1:3" x14ac:dyDescent="0.2">
      <c r="A3" s="8" t="s">
        <v>11222</v>
      </c>
      <c r="B3" t="s">
        <v>11242</v>
      </c>
    </row>
    <row r="4" spans="1:3" x14ac:dyDescent="0.2">
      <c r="A4" s="4" t="s">
        <v>11246</v>
      </c>
      <c r="B4" s="5">
        <v>0.57499999999999996</v>
      </c>
    </row>
    <row r="5" spans="1:3" x14ac:dyDescent="0.2">
      <c r="A5" s="4" t="s">
        <v>11244</v>
      </c>
      <c r="B5" s="5">
        <v>0.5309383378016086</v>
      </c>
    </row>
    <row r="6" spans="1:3" x14ac:dyDescent="0.2">
      <c r="A6" s="4" t="s">
        <v>11247</v>
      </c>
      <c r="B6" s="5">
        <v>0.53</v>
      </c>
    </row>
    <row r="7" spans="1:3" x14ac:dyDescent="0.2">
      <c r="A7" s="4" t="s">
        <v>11248</v>
      </c>
      <c r="B7" s="5">
        <v>0.49906122448979562</v>
      </c>
    </row>
    <row r="8" spans="1:3" x14ac:dyDescent="0.2">
      <c r="A8" s="4" t="s">
        <v>11245</v>
      </c>
      <c r="B8" s="5">
        <v>0.45999999999999996</v>
      </c>
    </row>
    <row r="9" spans="1:3" x14ac:dyDescent="0.2">
      <c r="A9" s="4" t="s">
        <v>11252</v>
      </c>
      <c r="B9" s="5">
        <v>0.42</v>
      </c>
    </row>
    <row r="10" spans="1:3" x14ac:dyDescent="0.2">
      <c r="A10" s="4" t="s">
        <v>11250</v>
      </c>
      <c r="B10" s="5">
        <v>0.40174496644295316</v>
      </c>
    </row>
    <row r="11" spans="1:3" x14ac:dyDescent="0.2">
      <c r="A11" s="4" t="s">
        <v>11249</v>
      </c>
      <c r="B11" s="5">
        <v>0.12766666666666668</v>
      </c>
    </row>
    <row r="12" spans="1:3" x14ac:dyDescent="0.2">
      <c r="A12" s="4" t="s">
        <v>11251</v>
      </c>
      <c r="B12" s="5">
        <v>0</v>
      </c>
    </row>
    <row r="13" spans="1:3" x14ac:dyDescent="0.2">
      <c r="A13" s="4" t="s">
        <v>11241</v>
      </c>
      <c r="B13" s="5">
        <v>0.46697104677060097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1CAA02-C058-47D1-8737-0FACF4B0E65C}">
  <dimension ref="A2:B13"/>
  <sheetViews>
    <sheetView workbookViewId="0">
      <selection activeCell="C16" sqref="C16"/>
    </sheetView>
  </sheetViews>
  <sheetFormatPr defaultRowHeight="14.25" x14ac:dyDescent="0.2"/>
  <cols>
    <col min="1" max="1" width="16.875" bestFit="1" customWidth="1"/>
    <col min="2" max="2" width="18.125" bestFit="1" customWidth="1"/>
  </cols>
  <sheetData>
    <row r="2" spans="1:2" x14ac:dyDescent="0.2">
      <c r="A2" t="s">
        <v>11285</v>
      </c>
    </row>
    <row r="3" spans="1:2" x14ac:dyDescent="0.2">
      <c r="A3" s="8" t="s">
        <v>11258</v>
      </c>
      <c r="B3" t="s">
        <v>11257</v>
      </c>
    </row>
    <row r="4" spans="1:2" x14ac:dyDescent="0.2">
      <c r="A4" s="4" t="s">
        <v>11248</v>
      </c>
      <c r="B4" s="25">
        <v>490</v>
      </c>
    </row>
    <row r="5" spans="1:2" x14ac:dyDescent="0.2">
      <c r="A5" s="4" t="s">
        <v>11250</v>
      </c>
      <c r="B5" s="25">
        <v>447</v>
      </c>
    </row>
    <row r="6" spans="1:2" x14ac:dyDescent="0.2">
      <c r="A6" s="4" t="s">
        <v>11244</v>
      </c>
      <c r="B6" s="25">
        <v>373</v>
      </c>
    </row>
    <row r="7" spans="1:2" x14ac:dyDescent="0.2">
      <c r="A7" s="4" t="s">
        <v>11249</v>
      </c>
      <c r="B7" s="25">
        <v>30</v>
      </c>
    </row>
    <row r="8" spans="1:2" x14ac:dyDescent="0.2">
      <c r="A8" s="4" t="s">
        <v>11245</v>
      </c>
      <c r="B8" s="25">
        <v>2</v>
      </c>
    </row>
    <row r="9" spans="1:2" x14ac:dyDescent="0.2">
      <c r="A9" s="4" t="s">
        <v>11246</v>
      </c>
      <c r="B9" s="25">
        <v>2</v>
      </c>
    </row>
    <row r="10" spans="1:2" x14ac:dyDescent="0.2">
      <c r="A10" s="4" t="s">
        <v>11252</v>
      </c>
      <c r="B10" s="25">
        <v>1</v>
      </c>
    </row>
    <row r="11" spans="1:2" x14ac:dyDescent="0.2">
      <c r="A11" s="4" t="s">
        <v>11251</v>
      </c>
      <c r="B11" s="25">
        <v>1</v>
      </c>
    </row>
    <row r="12" spans="1:2" x14ac:dyDescent="0.2">
      <c r="A12" s="4" t="s">
        <v>11247</v>
      </c>
      <c r="B12" s="25">
        <v>1</v>
      </c>
    </row>
    <row r="13" spans="1:2" x14ac:dyDescent="0.2">
      <c r="A13" s="4" t="s">
        <v>11241</v>
      </c>
      <c r="B13" s="25">
        <v>1347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1788D0-D61A-4A43-8391-996C60817E7F}">
  <dimension ref="A2:C13"/>
  <sheetViews>
    <sheetView workbookViewId="0">
      <selection activeCell="K13" sqref="K13"/>
    </sheetView>
  </sheetViews>
  <sheetFormatPr defaultRowHeight="14.25" x14ac:dyDescent="0.2"/>
  <cols>
    <col min="1" max="1" width="16.875" bestFit="1" customWidth="1"/>
    <col min="2" max="2" width="19" bestFit="1" customWidth="1"/>
  </cols>
  <sheetData>
    <row r="2" spans="1:3" ht="18" x14ac:dyDescent="0.25">
      <c r="A2" s="14" t="s">
        <v>11284</v>
      </c>
      <c r="B2" s="17"/>
      <c r="C2" s="13"/>
    </row>
    <row r="3" spans="1:3" x14ac:dyDescent="0.2">
      <c r="A3" s="8" t="s">
        <v>11258</v>
      </c>
      <c r="B3" t="s">
        <v>11243</v>
      </c>
    </row>
    <row r="4" spans="1:3" x14ac:dyDescent="0.2">
      <c r="A4" s="4" t="s">
        <v>11248</v>
      </c>
      <c r="B4" s="9">
        <v>14208406</v>
      </c>
    </row>
    <row r="5" spans="1:3" x14ac:dyDescent="0.2">
      <c r="A5" s="4" t="s">
        <v>11244</v>
      </c>
      <c r="B5" s="9">
        <v>6335177</v>
      </c>
    </row>
    <row r="6" spans="1:3" x14ac:dyDescent="0.2">
      <c r="A6" s="4" t="s">
        <v>11250</v>
      </c>
      <c r="B6" s="9">
        <v>2990077</v>
      </c>
    </row>
    <row r="7" spans="1:3" x14ac:dyDescent="0.2">
      <c r="A7" s="4" t="s">
        <v>11249</v>
      </c>
      <c r="B7" s="9">
        <v>146580</v>
      </c>
    </row>
    <row r="8" spans="1:3" x14ac:dyDescent="0.2">
      <c r="A8" s="4" t="s">
        <v>11245</v>
      </c>
      <c r="B8" s="9">
        <v>88882</v>
      </c>
    </row>
    <row r="9" spans="1:3" x14ac:dyDescent="0.2">
      <c r="A9" s="4" t="s">
        <v>11251</v>
      </c>
      <c r="B9" s="9">
        <v>15867</v>
      </c>
    </row>
    <row r="10" spans="1:3" x14ac:dyDescent="0.2">
      <c r="A10" s="4" t="s">
        <v>11246</v>
      </c>
      <c r="B10" s="9">
        <v>8566</v>
      </c>
    </row>
    <row r="11" spans="1:3" x14ac:dyDescent="0.2">
      <c r="A11" s="4" t="s">
        <v>11247</v>
      </c>
      <c r="B11" s="9">
        <v>3663</v>
      </c>
    </row>
    <row r="12" spans="1:3" x14ac:dyDescent="0.2">
      <c r="A12" s="4" t="s">
        <v>11252</v>
      </c>
      <c r="B12" s="9">
        <v>1118</v>
      </c>
    </row>
    <row r="13" spans="1:3" x14ac:dyDescent="0.2">
      <c r="A13" s="4" t="s">
        <v>11241</v>
      </c>
      <c r="B13" s="9">
        <v>23798336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32708D-A28A-4E3A-BB83-E3930A03FF91}">
  <dimension ref="A2:C803"/>
  <sheetViews>
    <sheetView workbookViewId="0">
      <selection activeCell="K20" sqref="K20"/>
    </sheetView>
  </sheetViews>
  <sheetFormatPr defaultRowHeight="14.25" x14ac:dyDescent="0.2"/>
  <cols>
    <col min="1" max="1" width="16" bestFit="1" customWidth="1"/>
    <col min="2" max="2" width="16.25" bestFit="1" customWidth="1"/>
  </cols>
  <sheetData>
    <row r="2" spans="1:3" ht="18" x14ac:dyDescent="0.25">
      <c r="A2" s="16" t="s">
        <v>11283</v>
      </c>
      <c r="B2" s="16"/>
      <c r="C2" s="16"/>
    </row>
    <row r="3" spans="1:3" x14ac:dyDescent="0.2">
      <c r="A3" s="8" t="s">
        <v>11261</v>
      </c>
      <c r="B3" t="s">
        <v>11260</v>
      </c>
    </row>
    <row r="4" spans="1:3" x14ac:dyDescent="0.2">
      <c r="A4" s="4" t="s">
        <v>11393</v>
      </c>
      <c r="B4" s="5">
        <v>5</v>
      </c>
    </row>
    <row r="5" spans="1:3" x14ac:dyDescent="0.2">
      <c r="A5" s="4" t="s">
        <v>11861</v>
      </c>
      <c r="B5" s="5">
        <v>4.8</v>
      </c>
    </row>
    <row r="6" spans="1:3" x14ac:dyDescent="0.2">
      <c r="A6" s="4" t="s">
        <v>11969</v>
      </c>
      <c r="B6" s="5">
        <v>4.8</v>
      </c>
    </row>
    <row r="7" spans="1:3" x14ac:dyDescent="0.2">
      <c r="A7" s="4" t="s">
        <v>11901</v>
      </c>
      <c r="B7" s="5">
        <v>4.8</v>
      </c>
    </row>
    <row r="8" spans="1:3" x14ac:dyDescent="0.2">
      <c r="A8" s="4" t="s">
        <v>11916</v>
      </c>
      <c r="B8" s="5">
        <v>4.7</v>
      </c>
    </row>
    <row r="9" spans="1:3" x14ac:dyDescent="0.2">
      <c r="A9" s="4" t="s">
        <v>12033</v>
      </c>
      <c r="B9" s="5">
        <v>4.7</v>
      </c>
    </row>
    <row r="10" spans="1:3" x14ac:dyDescent="0.2">
      <c r="A10" s="4" t="s">
        <v>11952</v>
      </c>
      <c r="B10" s="5">
        <v>4.7</v>
      </c>
    </row>
    <row r="11" spans="1:3" x14ac:dyDescent="0.2">
      <c r="A11" s="4" t="s">
        <v>11919</v>
      </c>
      <c r="B11" s="5">
        <v>4.7</v>
      </c>
    </row>
    <row r="12" spans="1:3" x14ac:dyDescent="0.2">
      <c r="A12" s="4" t="s">
        <v>11427</v>
      </c>
      <c r="B12" s="5">
        <v>4.7</v>
      </c>
    </row>
    <row r="13" spans="1:3" x14ac:dyDescent="0.2">
      <c r="A13" s="4" t="s">
        <v>11514</v>
      </c>
      <c r="B13" s="5">
        <v>4.6333333333333337</v>
      </c>
    </row>
    <row r="14" spans="1:3" x14ac:dyDescent="0.2">
      <c r="A14" s="4" t="s">
        <v>12028</v>
      </c>
      <c r="B14" s="5">
        <v>4.5999999999999996</v>
      </c>
    </row>
    <row r="15" spans="1:3" x14ac:dyDescent="0.2">
      <c r="A15" s="4" t="s">
        <v>11963</v>
      </c>
      <c r="B15" s="5">
        <v>4.5999999999999996</v>
      </c>
    </row>
    <row r="16" spans="1:3" x14ac:dyDescent="0.2">
      <c r="A16" s="4" t="s">
        <v>11849</v>
      </c>
      <c r="B16" s="5">
        <v>4.5999999999999996</v>
      </c>
    </row>
    <row r="17" spans="1:2" x14ac:dyDescent="0.2">
      <c r="A17" s="4" t="s">
        <v>11912</v>
      </c>
      <c r="B17" s="5">
        <v>4.5999999999999996</v>
      </c>
    </row>
    <row r="18" spans="1:2" x14ac:dyDescent="0.2">
      <c r="A18" s="4" t="s">
        <v>11961</v>
      </c>
      <c r="B18" s="5">
        <v>4.5999999999999996</v>
      </c>
    </row>
    <row r="19" spans="1:2" x14ac:dyDescent="0.2">
      <c r="A19" s="4" t="s">
        <v>11689</v>
      </c>
      <c r="B19" s="5">
        <v>4.5999999999999996</v>
      </c>
    </row>
    <row r="20" spans="1:2" x14ac:dyDescent="0.2">
      <c r="A20" s="4" t="s">
        <v>11672</v>
      </c>
      <c r="B20" s="5">
        <v>4.5999999999999996</v>
      </c>
    </row>
    <row r="21" spans="1:2" x14ac:dyDescent="0.2">
      <c r="A21" s="4" t="s">
        <v>11564</v>
      </c>
      <c r="B21" s="5">
        <v>4.5999999999999996</v>
      </c>
    </row>
    <row r="22" spans="1:2" x14ac:dyDescent="0.2">
      <c r="A22" s="4" t="s">
        <v>11742</v>
      </c>
      <c r="B22" s="5">
        <v>4.5999999999999996</v>
      </c>
    </row>
    <row r="23" spans="1:2" x14ac:dyDescent="0.2">
      <c r="A23" s="4" t="s">
        <v>11375</v>
      </c>
      <c r="B23" s="5">
        <v>4.5999999999999996</v>
      </c>
    </row>
    <row r="24" spans="1:2" x14ac:dyDescent="0.2">
      <c r="A24" s="4" t="s">
        <v>11709</v>
      </c>
      <c r="B24" s="5">
        <v>4.55</v>
      </c>
    </row>
    <row r="25" spans="1:2" x14ac:dyDescent="0.2">
      <c r="A25" s="4" t="s">
        <v>12041</v>
      </c>
      <c r="B25" s="5">
        <v>4.5</v>
      </c>
    </row>
    <row r="26" spans="1:2" x14ac:dyDescent="0.2">
      <c r="A26" s="4" t="s">
        <v>12053</v>
      </c>
      <c r="B26" s="5">
        <v>4.5</v>
      </c>
    </row>
    <row r="27" spans="1:2" x14ac:dyDescent="0.2">
      <c r="A27" s="4" t="s">
        <v>12006</v>
      </c>
      <c r="B27" s="5">
        <v>4.5</v>
      </c>
    </row>
    <row r="28" spans="1:2" x14ac:dyDescent="0.2">
      <c r="A28" s="4" t="s">
        <v>11836</v>
      </c>
      <c r="B28" s="5">
        <v>4.5</v>
      </c>
    </row>
    <row r="29" spans="1:2" x14ac:dyDescent="0.2">
      <c r="A29" s="4" t="s">
        <v>11947</v>
      </c>
      <c r="B29" s="5">
        <v>4.5</v>
      </c>
    </row>
    <row r="30" spans="1:2" x14ac:dyDescent="0.2">
      <c r="A30" s="4" t="s">
        <v>12049</v>
      </c>
      <c r="B30" s="5">
        <v>4.5</v>
      </c>
    </row>
    <row r="31" spans="1:2" x14ac:dyDescent="0.2">
      <c r="A31" s="4" t="s">
        <v>11870</v>
      </c>
      <c r="B31" s="5">
        <v>4.5</v>
      </c>
    </row>
    <row r="32" spans="1:2" x14ac:dyDescent="0.2">
      <c r="A32" s="4" t="s">
        <v>11873</v>
      </c>
      <c r="B32" s="5">
        <v>4.5</v>
      </c>
    </row>
    <row r="33" spans="1:2" x14ac:dyDescent="0.2">
      <c r="A33" s="4" t="s">
        <v>12066</v>
      </c>
      <c r="B33" s="5">
        <v>4.5</v>
      </c>
    </row>
    <row r="34" spans="1:2" x14ac:dyDescent="0.2">
      <c r="A34" s="4" t="s">
        <v>11695</v>
      </c>
      <c r="B34" s="5">
        <v>4.5</v>
      </c>
    </row>
    <row r="35" spans="1:2" x14ac:dyDescent="0.2">
      <c r="A35" s="4" t="s">
        <v>11587</v>
      </c>
      <c r="B35" s="5">
        <v>4.5</v>
      </c>
    </row>
    <row r="36" spans="1:2" x14ac:dyDescent="0.2">
      <c r="A36" s="4" t="s">
        <v>11590</v>
      </c>
      <c r="B36" s="5">
        <v>4.5</v>
      </c>
    </row>
    <row r="37" spans="1:2" x14ac:dyDescent="0.2">
      <c r="A37" s="4" t="s">
        <v>11706</v>
      </c>
      <c r="B37" s="5">
        <v>4.5</v>
      </c>
    </row>
    <row r="38" spans="1:2" x14ac:dyDescent="0.2">
      <c r="A38" s="4" t="s">
        <v>11619</v>
      </c>
      <c r="B38" s="5">
        <v>4.5</v>
      </c>
    </row>
    <row r="39" spans="1:2" x14ac:dyDescent="0.2">
      <c r="A39" s="4" t="s">
        <v>11718</v>
      </c>
      <c r="B39" s="5">
        <v>4.5</v>
      </c>
    </row>
    <row r="40" spans="1:2" x14ac:dyDescent="0.2">
      <c r="A40" s="4" t="s">
        <v>11628</v>
      </c>
      <c r="B40" s="5">
        <v>4.5</v>
      </c>
    </row>
    <row r="41" spans="1:2" x14ac:dyDescent="0.2">
      <c r="A41" s="4" t="s">
        <v>11582</v>
      </c>
      <c r="B41" s="5">
        <v>4.5</v>
      </c>
    </row>
    <row r="42" spans="1:2" x14ac:dyDescent="0.2">
      <c r="A42" s="4" t="s">
        <v>11639</v>
      </c>
      <c r="B42" s="5">
        <v>4.5</v>
      </c>
    </row>
    <row r="43" spans="1:2" x14ac:dyDescent="0.2">
      <c r="A43" s="4" t="s">
        <v>11705</v>
      </c>
      <c r="B43" s="5">
        <v>4.5</v>
      </c>
    </row>
    <row r="44" spans="1:2" x14ac:dyDescent="0.2">
      <c r="A44" s="4" t="s">
        <v>11651</v>
      </c>
      <c r="B44" s="5">
        <v>4.5</v>
      </c>
    </row>
    <row r="45" spans="1:2" x14ac:dyDescent="0.2">
      <c r="A45" s="4" t="s">
        <v>11707</v>
      </c>
      <c r="B45" s="5">
        <v>4.5</v>
      </c>
    </row>
    <row r="46" spans="1:2" x14ac:dyDescent="0.2">
      <c r="A46" s="4" t="s">
        <v>11667</v>
      </c>
      <c r="B46" s="5">
        <v>4.5</v>
      </c>
    </row>
    <row r="47" spans="1:2" x14ac:dyDescent="0.2">
      <c r="A47" s="4" t="s">
        <v>11715</v>
      </c>
      <c r="B47" s="5">
        <v>4.5</v>
      </c>
    </row>
    <row r="48" spans="1:2" x14ac:dyDescent="0.2">
      <c r="A48" s="4" t="s">
        <v>11739</v>
      </c>
      <c r="B48" s="5">
        <v>4.5</v>
      </c>
    </row>
    <row r="49" spans="1:2" x14ac:dyDescent="0.2">
      <c r="A49" s="4" t="s">
        <v>11735</v>
      </c>
      <c r="B49" s="5">
        <v>4.5</v>
      </c>
    </row>
    <row r="50" spans="1:2" x14ac:dyDescent="0.2">
      <c r="A50" s="4" t="s">
        <v>11747</v>
      </c>
      <c r="B50" s="5">
        <v>4.5</v>
      </c>
    </row>
    <row r="51" spans="1:2" x14ac:dyDescent="0.2">
      <c r="A51" s="4" t="s">
        <v>11569</v>
      </c>
      <c r="B51" s="5">
        <v>4.5</v>
      </c>
    </row>
    <row r="52" spans="1:2" x14ac:dyDescent="0.2">
      <c r="A52" s="4" t="s">
        <v>11784</v>
      </c>
      <c r="B52" s="5">
        <v>4.5</v>
      </c>
    </row>
    <row r="53" spans="1:2" x14ac:dyDescent="0.2">
      <c r="A53" s="4" t="s">
        <v>11670</v>
      </c>
      <c r="B53" s="5">
        <v>4.5</v>
      </c>
    </row>
    <row r="54" spans="1:2" x14ac:dyDescent="0.2">
      <c r="A54" s="4" t="s">
        <v>11668</v>
      </c>
      <c r="B54" s="5">
        <v>4.5</v>
      </c>
    </row>
    <row r="55" spans="1:2" x14ac:dyDescent="0.2">
      <c r="A55" s="4" t="s">
        <v>11511</v>
      </c>
      <c r="B55" s="5">
        <v>4.5</v>
      </c>
    </row>
    <row r="56" spans="1:2" x14ac:dyDescent="0.2">
      <c r="A56" s="4" t="s">
        <v>11433</v>
      </c>
      <c r="B56" s="5">
        <v>4.5</v>
      </c>
    </row>
    <row r="57" spans="1:2" x14ac:dyDescent="0.2">
      <c r="A57" s="4" t="s">
        <v>11536</v>
      </c>
      <c r="B57" s="5">
        <v>4.5</v>
      </c>
    </row>
    <row r="58" spans="1:2" x14ac:dyDescent="0.2">
      <c r="A58" s="4" t="s">
        <v>11353</v>
      </c>
      <c r="B58" s="5">
        <v>4.5</v>
      </c>
    </row>
    <row r="59" spans="1:2" x14ac:dyDescent="0.2">
      <c r="A59" s="4" t="s">
        <v>11450</v>
      </c>
      <c r="B59" s="5">
        <v>4.5</v>
      </c>
    </row>
    <row r="60" spans="1:2" x14ac:dyDescent="0.2">
      <c r="A60" s="4" t="s">
        <v>11333</v>
      </c>
      <c r="B60" s="5">
        <v>4.5</v>
      </c>
    </row>
    <row r="61" spans="1:2" x14ac:dyDescent="0.2">
      <c r="A61" s="4" t="s">
        <v>11346</v>
      </c>
      <c r="B61" s="5">
        <v>4.5</v>
      </c>
    </row>
    <row r="62" spans="1:2" x14ac:dyDescent="0.2">
      <c r="A62" s="4" t="s">
        <v>11524</v>
      </c>
      <c r="B62" s="5">
        <v>4.5</v>
      </c>
    </row>
    <row r="63" spans="1:2" x14ac:dyDescent="0.2">
      <c r="A63" s="4" t="s">
        <v>11389</v>
      </c>
      <c r="B63" s="5">
        <v>4.5</v>
      </c>
    </row>
    <row r="64" spans="1:2" x14ac:dyDescent="0.2">
      <c r="A64" s="4" t="s">
        <v>11552</v>
      </c>
      <c r="B64" s="5">
        <v>4.5</v>
      </c>
    </row>
    <row r="65" spans="1:2" x14ac:dyDescent="0.2">
      <c r="A65" s="4" t="s">
        <v>11933</v>
      </c>
      <c r="B65" s="5">
        <v>4.4666666666666668</v>
      </c>
    </row>
    <row r="66" spans="1:2" x14ac:dyDescent="0.2">
      <c r="A66" s="4" t="s">
        <v>11302</v>
      </c>
      <c r="B66" s="5">
        <v>4.4599999999999991</v>
      </c>
    </row>
    <row r="67" spans="1:2" x14ac:dyDescent="0.2">
      <c r="A67" s="4" t="s">
        <v>11674</v>
      </c>
      <c r="B67" s="5">
        <v>4.45</v>
      </c>
    </row>
    <row r="68" spans="1:2" x14ac:dyDescent="0.2">
      <c r="A68" s="4" t="s">
        <v>11643</v>
      </c>
      <c r="B68" s="5">
        <v>4.45</v>
      </c>
    </row>
    <row r="69" spans="1:2" x14ac:dyDescent="0.2">
      <c r="A69" s="4" t="s">
        <v>11634</v>
      </c>
      <c r="B69" s="5">
        <v>4.45</v>
      </c>
    </row>
    <row r="70" spans="1:2" x14ac:dyDescent="0.2">
      <c r="A70" s="4" t="s">
        <v>11842</v>
      </c>
      <c r="B70" s="5">
        <v>4.4499999999999993</v>
      </c>
    </row>
    <row r="71" spans="1:2" x14ac:dyDescent="0.2">
      <c r="A71" s="4" t="s">
        <v>12064</v>
      </c>
      <c r="B71" s="5">
        <v>4.4000000000000004</v>
      </c>
    </row>
    <row r="72" spans="1:2" x14ac:dyDescent="0.2">
      <c r="A72" s="4" t="s">
        <v>11882</v>
      </c>
      <c r="B72" s="5">
        <v>4.4000000000000004</v>
      </c>
    </row>
    <row r="73" spans="1:2" x14ac:dyDescent="0.2">
      <c r="A73" s="4" t="s">
        <v>11894</v>
      </c>
      <c r="B73" s="5">
        <v>4.4000000000000004</v>
      </c>
    </row>
    <row r="74" spans="1:2" x14ac:dyDescent="0.2">
      <c r="A74" s="4" t="s">
        <v>11858</v>
      </c>
      <c r="B74" s="5">
        <v>4.4000000000000004</v>
      </c>
    </row>
    <row r="75" spans="1:2" x14ac:dyDescent="0.2">
      <c r="A75" s="4" t="s">
        <v>11940</v>
      </c>
      <c r="B75" s="5">
        <v>4.4000000000000004</v>
      </c>
    </row>
    <row r="76" spans="1:2" x14ac:dyDescent="0.2">
      <c r="A76" s="4" t="s">
        <v>11822</v>
      </c>
      <c r="B76" s="5">
        <v>4.4000000000000004</v>
      </c>
    </row>
    <row r="77" spans="1:2" x14ac:dyDescent="0.2">
      <c r="A77" s="4" t="s">
        <v>11917</v>
      </c>
      <c r="B77" s="5">
        <v>4.4000000000000004</v>
      </c>
    </row>
    <row r="78" spans="1:2" x14ac:dyDescent="0.2">
      <c r="A78" s="4" t="s">
        <v>11834</v>
      </c>
      <c r="B78" s="5">
        <v>4.4000000000000004</v>
      </c>
    </row>
    <row r="79" spans="1:2" x14ac:dyDescent="0.2">
      <c r="A79" s="4" t="s">
        <v>12031</v>
      </c>
      <c r="B79" s="5">
        <v>4.4000000000000004</v>
      </c>
    </row>
    <row r="80" spans="1:2" x14ac:dyDescent="0.2">
      <c r="A80" s="4" t="s">
        <v>11929</v>
      </c>
      <c r="B80" s="5">
        <v>4.4000000000000004</v>
      </c>
    </row>
    <row r="81" spans="1:2" x14ac:dyDescent="0.2">
      <c r="A81" s="4" t="s">
        <v>11974</v>
      </c>
      <c r="B81" s="5">
        <v>4.4000000000000004</v>
      </c>
    </row>
    <row r="82" spans="1:2" x14ac:dyDescent="0.2">
      <c r="A82" s="4" t="s">
        <v>11936</v>
      </c>
      <c r="B82" s="5">
        <v>4.4000000000000004</v>
      </c>
    </row>
    <row r="83" spans="1:2" x14ac:dyDescent="0.2">
      <c r="A83" s="4" t="s">
        <v>11983</v>
      </c>
      <c r="B83" s="5">
        <v>4.4000000000000004</v>
      </c>
    </row>
    <row r="84" spans="1:2" x14ac:dyDescent="0.2">
      <c r="A84" s="4" t="s">
        <v>12054</v>
      </c>
      <c r="B84" s="5">
        <v>4.4000000000000004</v>
      </c>
    </row>
    <row r="85" spans="1:2" x14ac:dyDescent="0.2">
      <c r="A85" s="4" t="s">
        <v>11984</v>
      </c>
      <c r="B85" s="5">
        <v>4.4000000000000004</v>
      </c>
    </row>
    <row r="86" spans="1:2" x14ac:dyDescent="0.2">
      <c r="A86" s="4" t="s">
        <v>11887</v>
      </c>
      <c r="B86" s="5">
        <v>4.4000000000000004</v>
      </c>
    </row>
    <row r="87" spans="1:2" x14ac:dyDescent="0.2">
      <c r="A87" s="4" t="s">
        <v>11993</v>
      </c>
      <c r="B87" s="5">
        <v>4.4000000000000004</v>
      </c>
    </row>
    <row r="88" spans="1:2" x14ac:dyDescent="0.2">
      <c r="A88" s="4" t="s">
        <v>12076</v>
      </c>
      <c r="B88" s="5">
        <v>4.4000000000000004</v>
      </c>
    </row>
    <row r="89" spans="1:2" x14ac:dyDescent="0.2">
      <c r="A89" s="4" t="s">
        <v>11595</v>
      </c>
      <c r="B89" s="5">
        <v>4.4000000000000004</v>
      </c>
    </row>
    <row r="90" spans="1:2" x14ac:dyDescent="0.2">
      <c r="A90" s="4" t="s">
        <v>11712</v>
      </c>
      <c r="B90" s="5">
        <v>4.4000000000000004</v>
      </c>
    </row>
    <row r="91" spans="1:2" x14ac:dyDescent="0.2">
      <c r="A91" s="4" t="s">
        <v>11658</v>
      </c>
      <c r="B91" s="5">
        <v>4.4000000000000004</v>
      </c>
    </row>
    <row r="92" spans="1:2" x14ac:dyDescent="0.2">
      <c r="A92" s="4" t="s">
        <v>11606</v>
      </c>
      <c r="B92" s="5">
        <v>4.4000000000000004</v>
      </c>
    </row>
    <row r="93" spans="1:2" x14ac:dyDescent="0.2">
      <c r="A93" s="4" t="s">
        <v>11647</v>
      </c>
      <c r="B93" s="5">
        <v>4.4000000000000004</v>
      </c>
    </row>
    <row r="94" spans="1:2" x14ac:dyDescent="0.2">
      <c r="A94" s="4" t="s">
        <v>11676</v>
      </c>
      <c r="B94" s="5">
        <v>4.4000000000000004</v>
      </c>
    </row>
    <row r="95" spans="1:2" x14ac:dyDescent="0.2">
      <c r="A95" s="4" t="s">
        <v>11657</v>
      </c>
      <c r="B95" s="5">
        <v>4.4000000000000004</v>
      </c>
    </row>
    <row r="96" spans="1:2" x14ac:dyDescent="0.2">
      <c r="A96" s="4" t="s">
        <v>11679</v>
      </c>
      <c r="B96" s="5">
        <v>4.4000000000000004</v>
      </c>
    </row>
    <row r="97" spans="1:2" x14ac:dyDescent="0.2">
      <c r="A97" s="4" t="s">
        <v>11673</v>
      </c>
      <c r="B97" s="5">
        <v>4.4000000000000004</v>
      </c>
    </row>
    <row r="98" spans="1:2" x14ac:dyDescent="0.2">
      <c r="A98" s="4" t="s">
        <v>11616</v>
      </c>
      <c r="B98" s="5">
        <v>4.4000000000000004</v>
      </c>
    </row>
    <row r="99" spans="1:2" x14ac:dyDescent="0.2">
      <c r="A99" s="4" t="s">
        <v>11713</v>
      </c>
      <c r="B99" s="5">
        <v>4.4000000000000004</v>
      </c>
    </row>
    <row r="100" spans="1:2" x14ac:dyDescent="0.2">
      <c r="A100" s="4" t="s">
        <v>11559</v>
      </c>
      <c r="B100" s="5">
        <v>4.4000000000000004</v>
      </c>
    </row>
    <row r="101" spans="1:2" x14ac:dyDescent="0.2">
      <c r="A101" s="4" t="s">
        <v>11716</v>
      </c>
      <c r="B101" s="5">
        <v>4.4000000000000004</v>
      </c>
    </row>
    <row r="102" spans="1:2" x14ac:dyDescent="0.2">
      <c r="A102" s="4" t="s">
        <v>11701</v>
      </c>
      <c r="B102" s="5">
        <v>4.4000000000000004</v>
      </c>
    </row>
    <row r="103" spans="1:2" x14ac:dyDescent="0.2">
      <c r="A103" s="4" t="s">
        <v>11728</v>
      </c>
      <c r="B103" s="5">
        <v>4.4000000000000004</v>
      </c>
    </row>
    <row r="104" spans="1:2" x14ac:dyDescent="0.2">
      <c r="A104" s="4" t="s">
        <v>11593</v>
      </c>
      <c r="B104" s="5">
        <v>4.4000000000000004</v>
      </c>
    </row>
    <row r="105" spans="1:2" x14ac:dyDescent="0.2">
      <c r="A105" s="4" t="s">
        <v>11736</v>
      </c>
      <c r="B105" s="5">
        <v>4.4000000000000004</v>
      </c>
    </row>
    <row r="106" spans="1:2" x14ac:dyDescent="0.2">
      <c r="A106" s="4" t="s">
        <v>11601</v>
      </c>
      <c r="B106" s="5">
        <v>4.4000000000000004</v>
      </c>
    </row>
    <row r="107" spans="1:2" x14ac:dyDescent="0.2">
      <c r="A107" s="4" t="s">
        <v>11597</v>
      </c>
      <c r="B107" s="5">
        <v>4.4000000000000004</v>
      </c>
    </row>
    <row r="108" spans="1:2" x14ac:dyDescent="0.2">
      <c r="A108" s="4" t="s">
        <v>11751</v>
      </c>
      <c r="B108" s="5">
        <v>4.4000000000000004</v>
      </c>
    </row>
    <row r="109" spans="1:2" x14ac:dyDescent="0.2">
      <c r="A109" s="4" t="s">
        <v>11607</v>
      </c>
      <c r="B109" s="5">
        <v>4.4000000000000004</v>
      </c>
    </row>
    <row r="110" spans="1:2" x14ac:dyDescent="0.2">
      <c r="A110" s="4" t="s">
        <v>11669</v>
      </c>
      <c r="B110" s="5">
        <v>4.4000000000000004</v>
      </c>
    </row>
    <row r="111" spans="1:2" x14ac:dyDescent="0.2">
      <c r="A111" s="4" t="s">
        <v>11594</v>
      </c>
      <c r="B111" s="5">
        <v>4.4000000000000004</v>
      </c>
    </row>
    <row r="112" spans="1:2" x14ac:dyDescent="0.2">
      <c r="A112" s="4" t="s">
        <v>11817</v>
      </c>
      <c r="B112" s="5">
        <v>4.4000000000000004</v>
      </c>
    </row>
    <row r="113" spans="1:2" x14ac:dyDescent="0.2">
      <c r="A113" s="4" t="s">
        <v>11493</v>
      </c>
      <c r="B113" s="5">
        <v>4.4000000000000004</v>
      </c>
    </row>
    <row r="114" spans="1:2" x14ac:dyDescent="0.2">
      <c r="A114" s="4" t="s">
        <v>11405</v>
      </c>
      <c r="B114" s="5">
        <v>4.4000000000000004</v>
      </c>
    </row>
    <row r="115" spans="1:2" x14ac:dyDescent="0.2">
      <c r="A115" s="4" t="s">
        <v>11343</v>
      </c>
      <c r="B115" s="5">
        <v>4.4000000000000004</v>
      </c>
    </row>
    <row r="116" spans="1:2" x14ac:dyDescent="0.2">
      <c r="A116" s="4" t="s">
        <v>11499</v>
      </c>
      <c r="B116" s="5">
        <v>4.4000000000000004</v>
      </c>
    </row>
    <row r="117" spans="1:2" x14ac:dyDescent="0.2">
      <c r="A117" s="4" t="s">
        <v>11459</v>
      </c>
      <c r="B117" s="5">
        <v>4.4000000000000004</v>
      </c>
    </row>
    <row r="118" spans="1:2" x14ac:dyDescent="0.2">
      <c r="A118" s="4" t="s">
        <v>11366</v>
      </c>
      <c r="B118" s="5">
        <v>4.4000000000000004</v>
      </c>
    </row>
    <row r="119" spans="1:2" x14ac:dyDescent="0.2">
      <c r="A119" s="4" t="s">
        <v>11469</v>
      </c>
      <c r="B119" s="5">
        <v>4.4000000000000004</v>
      </c>
    </row>
    <row r="120" spans="1:2" x14ac:dyDescent="0.2">
      <c r="A120" s="4" t="s">
        <v>11447</v>
      </c>
      <c r="B120" s="5">
        <v>4.4000000000000004</v>
      </c>
    </row>
    <row r="121" spans="1:2" x14ac:dyDescent="0.2">
      <c r="A121" s="4" t="s">
        <v>11487</v>
      </c>
      <c r="B121" s="5">
        <v>4.4000000000000004</v>
      </c>
    </row>
    <row r="122" spans="1:2" x14ac:dyDescent="0.2">
      <c r="A122" s="4" t="s">
        <v>11298</v>
      </c>
      <c r="B122" s="5">
        <v>4.4000000000000004</v>
      </c>
    </row>
    <row r="123" spans="1:2" x14ac:dyDescent="0.2">
      <c r="A123" s="4" t="s">
        <v>11644</v>
      </c>
      <c r="B123" s="5">
        <v>4.3666666666666671</v>
      </c>
    </row>
    <row r="124" spans="1:2" x14ac:dyDescent="0.2">
      <c r="A124" s="4" t="s">
        <v>11584</v>
      </c>
      <c r="B124" s="5">
        <v>4.3500000000000005</v>
      </c>
    </row>
    <row r="125" spans="1:2" x14ac:dyDescent="0.2">
      <c r="A125" s="4" t="s">
        <v>11323</v>
      </c>
      <c r="B125" s="5">
        <v>4.3500000000000005</v>
      </c>
    </row>
    <row r="126" spans="1:2" x14ac:dyDescent="0.2">
      <c r="A126" s="4" t="s">
        <v>11925</v>
      </c>
      <c r="B126" s="5">
        <v>4.3499999999999996</v>
      </c>
    </row>
    <row r="127" spans="1:2" x14ac:dyDescent="0.2">
      <c r="A127" s="4" t="s">
        <v>11572</v>
      </c>
      <c r="B127" s="5">
        <v>4.3499999999999996</v>
      </c>
    </row>
    <row r="128" spans="1:2" x14ac:dyDescent="0.2">
      <c r="A128" s="4" t="s">
        <v>11612</v>
      </c>
      <c r="B128" s="5">
        <v>4.3499999999999996</v>
      </c>
    </row>
    <row r="129" spans="1:2" x14ac:dyDescent="0.2">
      <c r="A129" s="4" t="s">
        <v>11610</v>
      </c>
      <c r="B129" s="5">
        <v>4.3499999999999988</v>
      </c>
    </row>
    <row r="130" spans="1:2" x14ac:dyDescent="0.2">
      <c r="A130" s="4" t="s">
        <v>11476</v>
      </c>
      <c r="B130" s="5">
        <v>4.3499999999999988</v>
      </c>
    </row>
    <row r="131" spans="1:2" x14ac:dyDescent="0.2">
      <c r="A131" s="4" t="s">
        <v>11604</v>
      </c>
      <c r="B131" s="5">
        <v>4.333333333333333</v>
      </c>
    </row>
    <row r="132" spans="1:2" x14ac:dyDescent="0.2">
      <c r="A132" s="4" t="s">
        <v>11641</v>
      </c>
      <c r="B132" s="5">
        <v>4.333333333333333</v>
      </c>
    </row>
    <row r="133" spans="1:2" x14ac:dyDescent="0.2">
      <c r="A133" s="4" t="s">
        <v>11782</v>
      </c>
      <c r="B133" s="5">
        <v>4.3250000000000002</v>
      </c>
    </row>
    <row r="134" spans="1:2" x14ac:dyDescent="0.2">
      <c r="A134" s="4" t="s">
        <v>11796</v>
      </c>
      <c r="B134" s="5">
        <v>4.3250000000000002</v>
      </c>
    </row>
    <row r="135" spans="1:2" x14ac:dyDescent="0.2">
      <c r="A135" s="4" t="s">
        <v>11938</v>
      </c>
      <c r="B135" s="5">
        <v>4.3000000000000007</v>
      </c>
    </row>
    <row r="136" spans="1:2" x14ac:dyDescent="0.2">
      <c r="A136" s="4" t="s">
        <v>12018</v>
      </c>
      <c r="B136" s="5">
        <v>4.3</v>
      </c>
    </row>
    <row r="137" spans="1:2" x14ac:dyDescent="0.2">
      <c r="A137" s="4" t="s">
        <v>12051</v>
      </c>
      <c r="B137" s="5">
        <v>4.3</v>
      </c>
    </row>
    <row r="138" spans="1:2" x14ac:dyDescent="0.2">
      <c r="A138" s="4" t="s">
        <v>12034</v>
      </c>
      <c r="B138" s="5">
        <v>4.3</v>
      </c>
    </row>
    <row r="139" spans="1:2" x14ac:dyDescent="0.2">
      <c r="A139" s="4" t="s">
        <v>11891</v>
      </c>
      <c r="B139" s="5">
        <v>4.3</v>
      </c>
    </row>
    <row r="140" spans="1:2" x14ac:dyDescent="0.2">
      <c r="A140" s="4" t="s">
        <v>12003</v>
      </c>
      <c r="B140" s="5">
        <v>4.3</v>
      </c>
    </row>
    <row r="141" spans="1:2" x14ac:dyDescent="0.2">
      <c r="A141" s="4" t="s">
        <v>11926</v>
      </c>
      <c r="B141" s="5">
        <v>4.3</v>
      </c>
    </row>
    <row r="142" spans="1:2" x14ac:dyDescent="0.2">
      <c r="A142" s="4" t="s">
        <v>12024</v>
      </c>
      <c r="B142" s="5">
        <v>4.3</v>
      </c>
    </row>
    <row r="143" spans="1:2" x14ac:dyDescent="0.2">
      <c r="A143" s="4" t="s">
        <v>11930</v>
      </c>
      <c r="B143" s="5">
        <v>4.3</v>
      </c>
    </row>
    <row r="144" spans="1:2" x14ac:dyDescent="0.2">
      <c r="A144" s="4" t="s">
        <v>12046</v>
      </c>
      <c r="B144" s="5">
        <v>4.3</v>
      </c>
    </row>
    <row r="145" spans="1:2" x14ac:dyDescent="0.2">
      <c r="A145" s="4" t="s">
        <v>11886</v>
      </c>
      <c r="B145" s="5">
        <v>4.3</v>
      </c>
    </row>
    <row r="146" spans="1:2" x14ac:dyDescent="0.2">
      <c r="A146" s="4" t="s">
        <v>11922</v>
      </c>
      <c r="B146" s="5">
        <v>4.3</v>
      </c>
    </row>
    <row r="147" spans="1:2" x14ac:dyDescent="0.2">
      <c r="A147" s="4" t="s">
        <v>11867</v>
      </c>
      <c r="B147" s="5">
        <v>4.3</v>
      </c>
    </row>
    <row r="148" spans="1:2" x14ac:dyDescent="0.2">
      <c r="A148" s="4" t="s">
        <v>12072</v>
      </c>
      <c r="B148" s="5">
        <v>4.3</v>
      </c>
    </row>
    <row r="149" spans="1:2" x14ac:dyDescent="0.2">
      <c r="A149" s="4" t="s">
        <v>12085</v>
      </c>
      <c r="B149" s="5">
        <v>4.3</v>
      </c>
    </row>
    <row r="150" spans="1:2" x14ac:dyDescent="0.2">
      <c r="A150" s="4" t="s">
        <v>11833</v>
      </c>
      <c r="B150" s="5">
        <v>4.3</v>
      </c>
    </row>
    <row r="151" spans="1:2" x14ac:dyDescent="0.2">
      <c r="A151" s="4" t="s">
        <v>11830</v>
      </c>
      <c r="B151" s="5">
        <v>4.3</v>
      </c>
    </row>
    <row r="152" spans="1:2" x14ac:dyDescent="0.2">
      <c r="A152" s="4" t="s">
        <v>12022</v>
      </c>
      <c r="B152" s="5">
        <v>4.3</v>
      </c>
    </row>
    <row r="153" spans="1:2" x14ac:dyDescent="0.2">
      <c r="A153" s="4" t="s">
        <v>11957</v>
      </c>
      <c r="B153" s="5">
        <v>4.3</v>
      </c>
    </row>
    <row r="154" spans="1:2" x14ac:dyDescent="0.2">
      <c r="A154" s="4" t="s">
        <v>12032</v>
      </c>
      <c r="B154" s="5">
        <v>4.3</v>
      </c>
    </row>
    <row r="155" spans="1:2" x14ac:dyDescent="0.2">
      <c r="A155" s="4" t="s">
        <v>11859</v>
      </c>
      <c r="B155" s="5">
        <v>4.3</v>
      </c>
    </row>
    <row r="156" spans="1:2" x14ac:dyDescent="0.2">
      <c r="A156" s="4" t="s">
        <v>12040</v>
      </c>
      <c r="B156" s="5">
        <v>4.3</v>
      </c>
    </row>
    <row r="157" spans="1:2" x14ac:dyDescent="0.2">
      <c r="A157" s="4" t="s">
        <v>11970</v>
      </c>
      <c r="B157" s="5">
        <v>4.3</v>
      </c>
    </row>
    <row r="158" spans="1:2" x14ac:dyDescent="0.2">
      <c r="A158" s="4" t="s">
        <v>11879</v>
      </c>
      <c r="B158" s="5">
        <v>4.3</v>
      </c>
    </row>
    <row r="159" spans="1:2" x14ac:dyDescent="0.2">
      <c r="A159" s="4" t="s">
        <v>11971</v>
      </c>
      <c r="B159" s="5">
        <v>4.3</v>
      </c>
    </row>
    <row r="160" spans="1:2" x14ac:dyDescent="0.2">
      <c r="A160" s="4" t="s">
        <v>11972</v>
      </c>
      <c r="B160" s="5">
        <v>4.3</v>
      </c>
    </row>
    <row r="161" spans="1:2" x14ac:dyDescent="0.2">
      <c r="A161" s="4" t="s">
        <v>11986</v>
      </c>
      <c r="B161" s="5">
        <v>4.3</v>
      </c>
    </row>
    <row r="162" spans="1:2" x14ac:dyDescent="0.2">
      <c r="A162" s="4" t="s">
        <v>11753</v>
      </c>
      <c r="B162" s="5">
        <v>4.3</v>
      </c>
    </row>
    <row r="163" spans="1:2" x14ac:dyDescent="0.2">
      <c r="A163" s="4" t="s">
        <v>11737</v>
      </c>
      <c r="B163" s="5">
        <v>4.3</v>
      </c>
    </row>
    <row r="164" spans="1:2" x14ac:dyDescent="0.2">
      <c r="A164" s="4" t="s">
        <v>11613</v>
      </c>
      <c r="B164" s="5">
        <v>4.3</v>
      </c>
    </row>
    <row r="165" spans="1:2" x14ac:dyDescent="0.2">
      <c r="A165" s="4" t="s">
        <v>11692</v>
      </c>
      <c r="B165" s="5">
        <v>4.3</v>
      </c>
    </row>
    <row r="166" spans="1:2" x14ac:dyDescent="0.2">
      <c r="A166" s="4" t="s">
        <v>11745</v>
      </c>
      <c r="B166" s="5">
        <v>4.3</v>
      </c>
    </row>
    <row r="167" spans="1:2" x14ac:dyDescent="0.2">
      <c r="A167" s="4" t="s">
        <v>11693</v>
      </c>
      <c r="B167" s="5">
        <v>4.3</v>
      </c>
    </row>
    <row r="168" spans="1:2" x14ac:dyDescent="0.2">
      <c r="A168" s="4" t="s">
        <v>11629</v>
      </c>
      <c r="B168" s="5">
        <v>4.3</v>
      </c>
    </row>
    <row r="169" spans="1:2" x14ac:dyDescent="0.2">
      <c r="A169" s="4" t="s">
        <v>11575</v>
      </c>
      <c r="B169" s="5">
        <v>4.3</v>
      </c>
    </row>
    <row r="170" spans="1:2" x14ac:dyDescent="0.2">
      <c r="A170" s="4" t="s">
        <v>11605</v>
      </c>
      <c r="B170" s="5">
        <v>4.3</v>
      </c>
    </row>
    <row r="171" spans="1:2" x14ac:dyDescent="0.2">
      <c r="A171" s="4" t="s">
        <v>11636</v>
      </c>
      <c r="B171" s="5">
        <v>4.3</v>
      </c>
    </row>
    <row r="172" spans="1:2" x14ac:dyDescent="0.2">
      <c r="A172" s="4" t="s">
        <v>11659</v>
      </c>
      <c r="B172" s="5">
        <v>4.3</v>
      </c>
    </row>
    <row r="173" spans="1:2" x14ac:dyDescent="0.2">
      <c r="A173" s="4" t="s">
        <v>11702</v>
      </c>
      <c r="B173" s="5">
        <v>4.3</v>
      </c>
    </row>
    <row r="174" spans="1:2" x14ac:dyDescent="0.2">
      <c r="A174" s="4" t="s">
        <v>11748</v>
      </c>
      <c r="B174" s="5">
        <v>4.3</v>
      </c>
    </row>
    <row r="175" spans="1:2" x14ac:dyDescent="0.2">
      <c r="A175" s="4" t="s">
        <v>11638</v>
      </c>
      <c r="B175" s="5">
        <v>4.3</v>
      </c>
    </row>
    <row r="176" spans="1:2" x14ac:dyDescent="0.2">
      <c r="A176" s="4" t="s">
        <v>11762</v>
      </c>
      <c r="B176" s="5">
        <v>4.3</v>
      </c>
    </row>
    <row r="177" spans="1:2" x14ac:dyDescent="0.2">
      <c r="A177" s="4" t="s">
        <v>11579</v>
      </c>
      <c r="B177" s="5">
        <v>4.3</v>
      </c>
    </row>
    <row r="178" spans="1:2" x14ac:dyDescent="0.2">
      <c r="A178" s="4" t="s">
        <v>11727</v>
      </c>
      <c r="B178" s="5">
        <v>4.3</v>
      </c>
    </row>
    <row r="179" spans="1:2" x14ac:dyDescent="0.2">
      <c r="A179" s="4" t="s">
        <v>11675</v>
      </c>
      <c r="B179" s="5">
        <v>4.3</v>
      </c>
    </row>
    <row r="180" spans="1:2" x14ac:dyDescent="0.2">
      <c r="A180" s="4" t="s">
        <v>11731</v>
      </c>
      <c r="B180" s="5">
        <v>4.3</v>
      </c>
    </row>
    <row r="181" spans="1:2" x14ac:dyDescent="0.2">
      <c r="A181" s="4" t="s">
        <v>11642</v>
      </c>
      <c r="B181" s="5">
        <v>4.3</v>
      </c>
    </row>
    <row r="182" spans="1:2" x14ac:dyDescent="0.2">
      <c r="A182" s="4" t="s">
        <v>11571</v>
      </c>
      <c r="B182" s="5">
        <v>4.3</v>
      </c>
    </row>
    <row r="183" spans="1:2" x14ac:dyDescent="0.2">
      <c r="A183" s="4" t="s">
        <v>11581</v>
      </c>
      <c r="B183" s="5">
        <v>4.3</v>
      </c>
    </row>
    <row r="184" spans="1:2" x14ac:dyDescent="0.2">
      <c r="A184" s="4" t="s">
        <v>11738</v>
      </c>
      <c r="B184" s="5">
        <v>4.3</v>
      </c>
    </row>
    <row r="185" spans="1:2" x14ac:dyDescent="0.2">
      <c r="A185" s="4" t="s">
        <v>11589</v>
      </c>
      <c r="B185" s="5">
        <v>4.3</v>
      </c>
    </row>
    <row r="186" spans="1:2" x14ac:dyDescent="0.2">
      <c r="A186" s="4" t="s">
        <v>11663</v>
      </c>
      <c r="B186" s="5">
        <v>4.3</v>
      </c>
    </row>
    <row r="187" spans="1:2" x14ac:dyDescent="0.2">
      <c r="A187" s="4" t="s">
        <v>11645</v>
      </c>
      <c r="B187" s="5">
        <v>4.3</v>
      </c>
    </row>
    <row r="188" spans="1:2" x14ac:dyDescent="0.2">
      <c r="A188" s="4" t="s">
        <v>11813</v>
      </c>
      <c r="B188" s="5">
        <v>4.3</v>
      </c>
    </row>
    <row r="189" spans="1:2" x14ac:dyDescent="0.2">
      <c r="A189" s="4" t="s">
        <v>11646</v>
      </c>
      <c r="B189" s="5">
        <v>4.3</v>
      </c>
    </row>
    <row r="190" spans="1:2" x14ac:dyDescent="0.2">
      <c r="A190" s="4" t="s">
        <v>11560</v>
      </c>
      <c r="B190" s="5">
        <v>4.3</v>
      </c>
    </row>
    <row r="191" spans="1:2" x14ac:dyDescent="0.2">
      <c r="A191" s="4" t="s">
        <v>11807</v>
      </c>
      <c r="B191" s="5">
        <v>4.3</v>
      </c>
    </row>
    <row r="192" spans="1:2" x14ac:dyDescent="0.2">
      <c r="A192" s="4" t="s">
        <v>11757</v>
      </c>
      <c r="B192" s="5">
        <v>4.3</v>
      </c>
    </row>
    <row r="193" spans="1:2" x14ac:dyDescent="0.2">
      <c r="A193" s="4" t="s">
        <v>11627</v>
      </c>
      <c r="B193" s="5">
        <v>4.3</v>
      </c>
    </row>
    <row r="194" spans="1:2" x14ac:dyDescent="0.2">
      <c r="A194" s="4" t="s">
        <v>11766</v>
      </c>
      <c r="B194" s="5">
        <v>4.3</v>
      </c>
    </row>
    <row r="195" spans="1:2" x14ac:dyDescent="0.2">
      <c r="A195" s="4" t="s">
        <v>11624</v>
      </c>
      <c r="B195" s="5">
        <v>4.3</v>
      </c>
    </row>
    <row r="196" spans="1:2" x14ac:dyDescent="0.2">
      <c r="A196" s="4" t="s">
        <v>11690</v>
      </c>
      <c r="B196" s="5">
        <v>4.3</v>
      </c>
    </row>
    <row r="197" spans="1:2" x14ac:dyDescent="0.2">
      <c r="A197" s="4" t="s">
        <v>11723</v>
      </c>
      <c r="B197" s="5">
        <v>4.3</v>
      </c>
    </row>
    <row r="198" spans="1:2" x14ac:dyDescent="0.2">
      <c r="A198" s="4" t="s">
        <v>11557</v>
      </c>
      <c r="B198" s="5">
        <v>4.3</v>
      </c>
    </row>
    <row r="199" spans="1:2" x14ac:dyDescent="0.2">
      <c r="A199" s="4" t="s">
        <v>11722</v>
      </c>
      <c r="B199" s="5">
        <v>4.3</v>
      </c>
    </row>
    <row r="200" spans="1:2" x14ac:dyDescent="0.2">
      <c r="A200" s="4" t="s">
        <v>11717</v>
      </c>
      <c r="B200" s="5">
        <v>4.3</v>
      </c>
    </row>
    <row r="201" spans="1:2" x14ac:dyDescent="0.2">
      <c r="A201" s="4" t="s">
        <v>11666</v>
      </c>
      <c r="B201" s="5">
        <v>4.3</v>
      </c>
    </row>
    <row r="202" spans="1:2" x14ac:dyDescent="0.2">
      <c r="A202" s="4" t="s">
        <v>11687</v>
      </c>
      <c r="B202" s="5">
        <v>4.3</v>
      </c>
    </row>
    <row r="203" spans="1:2" x14ac:dyDescent="0.2">
      <c r="A203" s="4" t="s">
        <v>11516</v>
      </c>
      <c r="B203" s="5">
        <v>4.3</v>
      </c>
    </row>
    <row r="204" spans="1:2" x14ac:dyDescent="0.2">
      <c r="A204" s="4" t="s">
        <v>11546</v>
      </c>
      <c r="B204" s="5">
        <v>4.3</v>
      </c>
    </row>
    <row r="205" spans="1:2" x14ac:dyDescent="0.2">
      <c r="A205" s="4" t="s">
        <v>11294</v>
      </c>
      <c r="B205" s="5">
        <v>4.3</v>
      </c>
    </row>
    <row r="206" spans="1:2" x14ac:dyDescent="0.2">
      <c r="A206" s="4" t="s">
        <v>11371</v>
      </c>
      <c r="B206" s="5">
        <v>4.3</v>
      </c>
    </row>
    <row r="207" spans="1:2" x14ac:dyDescent="0.2">
      <c r="A207" s="4" t="s">
        <v>11401</v>
      </c>
      <c r="B207" s="5">
        <v>4.3</v>
      </c>
    </row>
    <row r="208" spans="1:2" x14ac:dyDescent="0.2">
      <c r="A208" s="4" t="s">
        <v>11534</v>
      </c>
      <c r="B208" s="5">
        <v>4.3</v>
      </c>
    </row>
    <row r="209" spans="1:2" x14ac:dyDescent="0.2">
      <c r="A209" s="4" t="s">
        <v>11404</v>
      </c>
      <c r="B209" s="5">
        <v>4.3</v>
      </c>
    </row>
    <row r="210" spans="1:2" x14ac:dyDescent="0.2">
      <c r="A210" s="4" t="s">
        <v>11470</v>
      </c>
      <c r="B210" s="5">
        <v>4.3</v>
      </c>
    </row>
    <row r="211" spans="1:2" x14ac:dyDescent="0.2">
      <c r="A211" s="4" t="s">
        <v>11301</v>
      </c>
      <c r="B211" s="5">
        <v>4.3</v>
      </c>
    </row>
    <row r="212" spans="1:2" x14ac:dyDescent="0.2">
      <c r="A212" s="4" t="s">
        <v>11361</v>
      </c>
      <c r="B212" s="5">
        <v>4.3</v>
      </c>
    </row>
    <row r="213" spans="1:2" x14ac:dyDescent="0.2">
      <c r="A213" s="4" t="s">
        <v>11412</v>
      </c>
      <c r="B213" s="5">
        <v>4.3</v>
      </c>
    </row>
    <row r="214" spans="1:2" x14ac:dyDescent="0.2">
      <c r="A214" s="4" t="s">
        <v>11392</v>
      </c>
      <c r="B214" s="5">
        <v>4.3</v>
      </c>
    </row>
    <row r="215" spans="1:2" x14ac:dyDescent="0.2">
      <c r="A215" s="4" t="s">
        <v>11504</v>
      </c>
      <c r="B215" s="5">
        <v>4.3</v>
      </c>
    </row>
    <row r="216" spans="1:2" x14ac:dyDescent="0.2">
      <c r="A216" s="4" t="s">
        <v>11415</v>
      </c>
      <c r="B216" s="5">
        <v>4.3</v>
      </c>
    </row>
    <row r="217" spans="1:2" x14ac:dyDescent="0.2">
      <c r="A217" s="4" t="s">
        <v>11377</v>
      </c>
      <c r="B217" s="5">
        <v>4.3</v>
      </c>
    </row>
    <row r="218" spans="1:2" x14ac:dyDescent="0.2">
      <c r="A218" s="4" t="s">
        <v>11419</v>
      </c>
      <c r="B218" s="5">
        <v>4.3</v>
      </c>
    </row>
    <row r="219" spans="1:2" x14ac:dyDescent="0.2">
      <c r="A219" s="4" t="s">
        <v>11538</v>
      </c>
      <c r="B219" s="5">
        <v>4.3</v>
      </c>
    </row>
    <row r="220" spans="1:2" x14ac:dyDescent="0.2">
      <c r="A220" s="4" t="s">
        <v>11304</v>
      </c>
      <c r="B220" s="5">
        <v>4.3</v>
      </c>
    </row>
    <row r="221" spans="1:2" x14ac:dyDescent="0.2">
      <c r="A221" s="4" t="s">
        <v>11359</v>
      </c>
      <c r="B221" s="5">
        <v>4.3</v>
      </c>
    </row>
    <row r="222" spans="1:2" x14ac:dyDescent="0.2">
      <c r="A222" s="4" t="s">
        <v>11549</v>
      </c>
      <c r="B222" s="5">
        <v>4.3</v>
      </c>
    </row>
    <row r="223" spans="1:2" x14ac:dyDescent="0.2">
      <c r="A223" s="4" t="s">
        <v>11473</v>
      </c>
      <c r="B223" s="5">
        <v>4.3</v>
      </c>
    </row>
    <row r="224" spans="1:2" x14ac:dyDescent="0.2">
      <c r="A224" s="4" t="s">
        <v>11345</v>
      </c>
      <c r="B224" s="5">
        <v>4.3</v>
      </c>
    </row>
    <row r="225" spans="1:2" x14ac:dyDescent="0.2">
      <c r="A225" s="4" t="s">
        <v>11485</v>
      </c>
      <c r="B225" s="5">
        <v>4.3</v>
      </c>
    </row>
    <row r="226" spans="1:2" x14ac:dyDescent="0.2">
      <c r="A226" s="4" t="s">
        <v>11434</v>
      </c>
      <c r="B226" s="5">
        <v>4.3</v>
      </c>
    </row>
    <row r="227" spans="1:2" x14ac:dyDescent="0.2">
      <c r="A227" s="4" t="s">
        <v>11312</v>
      </c>
      <c r="B227" s="5">
        <v>4.3</v>
      </c>
    </row>
    <row r="228" spans="1:2" x14ac:dyDescent="0.2">
      <c r="A228" s="4" t="s">
        <v>11439</v>
      </c>
      <c r="B228" s="5">
        <v>4.3</v>
      </c>
    </row>
    <row r="229" spans="1:2" x14ac:dyDescent="0.2">
      <c r="A229" s="4" t="s">
        <v>11502</v>
      </c>
      <c r="B229" s="5">
        <v>4.3</v>
      </c>
    </row>
    <row r="230" spans="1:2" x14ac:dyDescent="0.2">
      <c r="A230" s="4" t="s">
        <v>11441</v>
      </c>
      <c r="B230" s="5">
        <v>4.3</v>
      </c>
    </row>
    <row r="231" spans="1:2" x14ac:dyDescent="0.2">
      <c r="A231" s="4" t="s">
        <v>11374</v>
      </c>
      <c r="B231" s="5">
        <v>4.3</v>
      </c>
    </row>
    <row r="232" spans="1:2" x14ac:dyDescent="0.2">
      <c r="A232" s="4" t="s">
        <v>11444</v>
      </c>
      <c r="B232" s="5">
        <v>4.3</v>
      </c>
    </row>
    <row r="233" spans="1:2" x14ac:dyDescent="0.2">
      <c r="A233" s="4" t="s">
        <v>11515</v>
      </c>
      <c r="B233" s="5">
        <v>4.3</v>
      </c>
    </row>
    <row r="234" spans="1:2" x14ac:dyDescent="0.2">
      <c r="A234" s="4" t="s">
        <v>11306</v>
      </c>
      <c r="B234" s="5">
        <v>4.3</v>
      </c>
    </row>
    <row r="235" spans="1:2" x14ac:dyDescent="0.2">
      <c r="A235" s="4" t="s">
        <v>11519</v>
      </c>
      <c r="B235" s="5">
        <v>4.3</v>
      </c>
    </row>
    <row r="236" spans="1:2" x14ac:dyDescent="0.2">
      <c r="A236" s="4" t="s">
        <v>11309</v>
      </c>
      <c r="B236" s="5">
        <v>4.3</v>
      </c>
    </row>
    <row r="237" spans="1:2" x14ac:dyDescent="0.2">
      <c r="A237" s="4" t="s">
        <v>11529</v>
      </c>
      <c r="B237" s="5">
        <v>4.3</v>
      </c>
    </row>
    <row r="238" spans="1:2" x14ac:dyDescent="0.2">
      <c r="A238" s="4" t="s">
        <v>11456</v>
      </c>
      <c r="B238" s="5">
        <v>4.3</v>
      </c>
    </row>
    <row r="239" spans="1:2" x14ac:dyDescent="0.2">
      <c r="A239" s="4" t="s">
        <v>11384</v>
      </c>
      <c r="B239" s="5">
        <v>4.3</v>
      </c>
    </row>
    <row r="240" spans="1:2" x14ac:dyDescent="0.2">
      <c r="A240" s="4" t="s">
        <v>11458</v>
      </c>
      <c r="B240" s="5">
        <v>4.3</v>
      </c>
    </row>
    <row r="241" spans="1:2" x14ac:dyDescent="0.2">
      <c r="A241" s="4" t="s">
        <v>11540</v>
      </c>
      <c r="B241" s="5">
        <v>4.3</v>
      </c>
    </row>
    <row r="242" spans="1:2" x14ac:dyDescent="0.2">
      <c r="A242" s="4" t="s">
        <v>11358</v>
      </c>
      <c r="B242" s="5">
        <v>4.3</v>
      </c>
    </row>
    <row r="243" spans="1:2" x14ac:dyDescent="0.2">
      <c r="A243" s="4" t="s">
        <v>11329</v>
      </c>
      <c r="B243" s="5">
        <v>4.3</v>
      </c>
    </row>
    <row r="244" spans="1:2" x14ac:dyDescent="0.2">
      <c r="A244" s="4" t="s">
        <v>11468</v>
      </c>
      <c r="B244" s="5">
        <v>4.3</v>
      </c>
    </row>
    <row r="245" spans="1:2" x14ac:dyDescent="0.2">
      <c r="A245" s="4" t="s">
        <v>11553</v>
      </c>
      <c r="B245" s="5">
        <v>4.3</v>
      </c>
    </row>
    <row r="246" spans="1:2" x14ac:dyDescent="0.2">
      <c r="A246" s="4" t="s">
        <v>11430</v>
      </c>
      <c r="B246" s="5">
        <v>4.3</v>
      </c>
    </row>
    <row r="247" spans="1:2" x14ac:dyDescent="0.2">
      <c r="A247" s="4" t="s">
        <v>11420</v>
      </c>
      <c r="B247" s="5">
        <v>4.3</v>
      </c>
    </row>
    <row r="248" spans="1:2" x14ac:dyDescent="0.2">
      <c r="A248" s="4" t="s">
        <v>11297</v>
      </c>
      <c r="B248" s="5">
        <v>4.293103448275863</v>
      </c>
    </row>
    <row r="249" spans="1:2" x14ac:dyDescent="0.2">
      <c r="A249" s="4" t="s">
        <v>11341</v>
      </c>
      <c r="B249" s="5">
        <v>4.2714285714285714</v>
      </c>
    </row>
    <row r="250" spans="1:2" x14ac:dyDescent="0.2">
      <c r="A250" s="4" t="s">
        <v>11821</v>
      </c>
      <c r="B250" s="5">
        <v>4.2666666666666666</v>
      </c>
    </row>
    <row r="251" spans="1:2" x14ac:dyDescent="0.2">
      <c r="A251" s="4" t="s">
        <v>11316</v>
      </c>
      <c r="B251" s="5">
        <v>4.2666666666666666</v>
      </c>
    </row>
    <row r="252" spans="1:2" x14ac:dyDescent="0.2">
      <c r="A252" s="4" t="s">
        <v>11382</v>
      </c>
      <c r="B252" s="5">
        <v>4.2666666666666666</v>
      </c>
    </row>
    <row r="253" spans="1:2" x14ac:dyDescent="0.2">
      <c r="A253" s="4" t="s">
        <v>11881</v>
      </c>
      <c r="B253" s="5">
        <v>4.25</v>
      </c>
    </row>
    <row r="254" spans="1:2" x14ac:dyDescent="0.2">
      <c r="A254" s="4" t="s">
        <v>11700</v>
      </c>
      <c r="B254" s="5">
        <v>4.25</v>
      </c>
    </row>
    <row r="255" spans="1:2" x14ac:dyDescent="0.2">
      <c r="A255" s="4" t="s">
        <v>11803</v>
      </c>
      <c r="B255" s="5">
        <v>4.25</v>
      </c>
    </row>
    <row r="256" spans="1:2" x14ac:dyDescent="0.2">
      <c r="A256" s="4" t="s">
        <v>11656</v>
      </c>
      <c r="B256" s="5">
        <v>4.25</v>
      </c>
    </row>
    <row r="257" spans="1:2" x14ac:dyDescent="0.2">
      <c r="A257" s="4" t="s">
        <v>11317</v>
      </c>
      <c r="B257" s="5">
        <v>4.25</v>
      </c>
    </row>
    <row r="258" spans="1:2" x14ac:dyDescent="0.2">
      <c r="A258" s="4" t="s">
        <v>11362</v>
      </c>
      <c r="B258" s="5">
        <v>4.25</v>
      </c>
    </row>
    <row r="259" spans="1:2" x14ac:dyDescent="0.2">
      <c r="A259" s="4" t="s">
        <v>11523</v>
      </c>
      <c r="B259" s="5">
        <v>4.25</v>
      </c>
    </row>
    <row r="260" spans="1:2" x14ac:dyDescent="0.2">
      <c r="A260" s="4" t="s">
        <v>11385</v>
      </c>
      <c r="B260" s="5">
        <v>4.25</v>
      </c>
    </row>
    <row r="261" spans="1:2" x14ac:dyDescent="0.2">
      <c r="A261" s="4" t="s">
        <v>11295</v>
      </c>
      <c r="B261" s="5">
        <v>4.25</v>
      </c>
    </row>
    <row r="262" spans="1:2" x14ac:dyDescent="0.2">
      <c r="A262" s="4" t="s">
        <v>11355</v>
      </c>
      <c r="B262" s="5">
        <v>4.25</v>
      </c>
    </row>
    <row r="263" spans="1:2" x14ac:dyDescent="0.2">
      <c r="A263" s="4" t="s">
        <v>11299</v>
      </c>
      <c r="B263" s="5">
        <v>4.2333333333333334</v>
      </c>
    </row>
    <row r="264" spans="1:2" x14ac:dyDescent="0.2">
      <c r="A264" s="4" t="s">
        <v>11471</v>
      </c>
      <c r="B264" s="5">
        <v>4.2285714285714286</v>
      </c>
    </row>
    <row r="265" spans="1:2" x14ac:dyDescent="0.2">
      <c r="A265" s="4" t="s">
        <v>11344</v>
      </c>
      <c r="B265" s="5">
        <v>4.2250000000000005</v>
      </c>
    </row>
    <row r="266" spans="1:2" x14ac:dyDescent="0.2">
      <c r="A266" s="4" t="s">
        <v>11850</v>
      </c>
      <c r="B266" s="5">
        <v>4.2249999999999996</v>
      </c>
    </row>
    <row r="267" spans="1:2" x14ac:dyDescent="0.2">
      <c r="A267" s="4" t="s">
        <v>11354</v>
      </c>
      <c r="B267" s="5">
        <v>4.22</v>
      </c>
    </row>
    <row r="268" spans="1:2" x14ac:dyDescent="0.2">
      <c r="A268" s="4" t="s">
        <v>11321</v>
      </c>
      <c r="B268" s="5">
        <v>4.2105263157894735</v>
      </c>
    </row>
    <row r="269" spans="1:2" x14ac:dyDescent="0.2">
      <c r="A269" s="4" t="s">
        <v>12050</v>
      </c>
      <c r="B269" s="5">
        <v>4.2</v>
      </c>
    </row>
    <row r="270" spans="1:2" x14ac:dyDescent="0.2">
      <c r="A270" s="4" t="s">
        <v>11996</v>
      </c>
      <c r="B270" s="5">
        <v>4.2</v>
      </c>
    </row>
    <row r="271" spans="1:2" x14ac:dyDescent="0.2">
      <c r="A271" s="4" t="s">
        <v>11868</v>
      </c>
      <c r="B271" s="5">
        <v>4.2</v>
      </c>
    </row>
    <row r="272" spans="1:2" x14ac:dyDescent="0.2">
      <c r="A272" s="4" t="s">
        <v>11999</v>
      </c>
      <c r="B272" s="5">
        <v>4.2</v>
      </c>
    </row>
    <row r="273" spans="1:2" x14ac:dyDescent="0.2">
      <c r="A273" s="4" t="s">
        <v>11898</v>
      </c>
      <c r="B273" s="5">
        <v>4.2</v>
      </c>
    </row>
    <row r="274" spans="1:2" x14ac:dyDescent="0.2">
      <c r="A274" s="4" t="s">
        <v>12002</v>
      </c>
      <c r="B274" s="5">
        <v>4.2</v>
      </c>
    </row>
    <row r="275" spans="1:2" x14ac:dyDescent="0.2">
      <c r="A275" s="4" t="s">
        <v>12052</v>
      </c>
      <c r="B275" s="5">
        <v>4.2</v>
      </c>
    </row>
    <row r="276" spans="1:2" x14ac:dyDescent="0.2">
      <c r="A276" s="4" t="s">
        <v>11907</v>
      </c>
      <c r="B276" s="5">
        <v>4.2</v>
      </c>
    </row>
    <row r="277" spans="1:2" x14ac:dyDescent="0.2">
      <c r="A277" s="4" t="s">
        <v>12058</v>
      </c>
      <c r="B277" s="5">
        <v>4.2</v>
      </c>
    </row>
    <row r="278" spans="1:2" x14ac:dyDescent="0.2">
      <c r="A278" s="4" t="s">
        <v>12065</v>
      </c>
      <c r="B278" s="5">
        <v>4.2</v>
      </c>
    </row>
    <row r="279" spans="1:2" x14ac:dyDescent="0.2">
      <c r="A279" s="4" t="s">
        <v>12075</v>
      </c>
      <c r="B279" s="5">
        <v>4.2</v>
      </c>
    </row>
    <row r="280" spans="1:2" x14ac:dyDescent="0.2">
      <c r="A280" s="4" t="s">
        <v>11928</v>
      </c>
      <c r="B280" s="5">
        <v>4.2</v>
      </c>
    </row>
    <row r="281" spans="1:2" x14ac:dyDescent="0.2">
      <c r="A281" s="4" t="s">
        <v>12045</v>
      </c>
      <c r="B281" s="5">
        <v>4.2</v>
      </c>
    </row>
    <row r="282" spans="1:2" x14ac:dyDescent="0.2">
      <c r="A282" s="4" t="s">
        <v>12014</v>
      </c>
      <c r="B282" s="5">
        <v>4.2</v>
      </c>
    </row>
    <row r="283" spans="1:2" x14ac:dyDescent="0.2">
      <c r="A283" s="4" t="s">
        <v>11902</v>
      </c>
      <c r="B283" s="5">
        <v>4.2</v>
      </c>
    </row>
    <row r="284" spans="1:2" x14ac:dyDescent="0.2">
      <c r="A284" s="4" t="s">
        <v>12017</v>
      </c>
      <c r="B284" s="5">
        <v>4.2</v>
      </c>
    </row>
    <row r="285" spans="1:2" x14ac:dyDescent="0.2">
      <c r="A285" s="4" t="s">
        <v>11985</v>
      </c>
      <c r="B285" s="5">
        <v>4.2</v>
      </c>
    </row>
    <row r="286" spans="1:2" x14ac:dyDescent="0.2">
      <c r="A286" s="4" t="s">
        <v>11964</v>
      </c>
      <c r="B286" s="5">
        <v>4.2</v>
      </c>
    </row>
    <row r="287" spans="1:2" x14ac:dyDescent="0.2">
      <c r="A287" s="4" t="s">
        <v>11880</v>
      </c>
      <c r="B287" s="5">
        <v>4.2</v>
      </c>
    </row>
    <row r="288" spans="1:2" x14ac:dyDescent="0.2">
      <c r="A288" s="4" t="s">
        <v>11967</v>
      </c>
      <c r="B288" s="5">
        <v>4.2</v>
      </c>
    </row>
    <row r="289" spans="1:2" x14ac:dyDescent="0.2">
      <c r="A289" s="4" t="s">
        <v>12056</v>
      </c>
      <c r="B289" s="5">
        <v>4.2</v>
      </c>
    </row>
    <row r="290" spans="1:2" x14ac:dyDescent="0.2">
      <c r="A290" s="4" t="s">
        <v>11832</v>
      </c>
      <c r="B290" s="5">
        <v>4.2</v>
      </c>
    </row>
    <row r="291" spans="1:2" x14ac:dyDescent="0.2">
      <c r="A291" s="4" t="s">
        <v>11824</v>
      </c>
      <c r="B291" s="5">
        <v>4.2</v>
      </c>
    </row>
    <row r="292" spans="1:2" x14ac:dyDescent="0.2">
      <c r="A292" s="4" t="s">
        <v>11872</v>
      </c>
      <c r="B292" s="5">
        <v>4.2</v>
      </c>
    </row>
    <row r="293" spans="1:2" x14ac:dyDescent="0.2">
      <c r="A293" s="4" t="s">
        <v>11990</v>
      </c>
      <c r="B293" s="5">
        <v>4.2</v>
      </c>
    </row>
    <row r="294" spans="1:2" x14ac:dyDescent="0.2">
      <c r="A294" s="4" t="s">
        <v>12068</v>
      </c>
      <c r="B294" s="5">
        <v>4.2</v>
      </c>
    </row>
    <row r="295" spans="1:2" x14ac:dyDescent="0.2">
      <c r="A295" s="4" t="s">
        <v>11915</v>
      </c>
      <c r="B295" s="5">
        <v>4.2</v>
      </c>
    </row>
    <row r="296" spans="1:2" x14ac:dyDescent="0.2">
      <c r="A296" s="4" t="s">
        <v>11864</v>
      </c>
      <c r="B296" s="5">
        <v>4.2</v>
      </c>
    </row>
    <row r="297" spans="1:2" x14ac:dyDescent="0.2">
      <c r="A297" s="4" t="s">
        <v>11734</v>
      </c>
      <c r="B297" s="5">
        <v>4.2</v>
      </c>
    </row>
    <row r="298" spans="1:2" x14ac:dyDescent="0.2">
      <c r="A298" s="4" t="s">
        <v>11794</v>
      </c>
      <c r="B298" s="5">
        <v>4.2</v>
      </c>
    </row>
    <row r="299" spans="1:2" x14ac:dyDescent="0.2">
      <c r="A299" s="4" t="s">
        <v>11758</v>
      </c>
      <c r="B299" s="5">
        <v>4.2</v>
      </c>
    </row>
    <row r="300" spans="1:2" x14ac:dyDescent="0.2">
      <c r="A300" s="4" t="s">
        <v>11614</v>
      </c>
      <c r="B300" s="5">
        <v>4.2</v>
      </c>
    </row>
    <row r="301" spans="1:2" x14ac:dyDescent="0.2">
      <c r="A301" s="4" t="s">
        <v>11804</v>
      </c>
      <c r="B301" s="5">
        <v>4.2</v>
      </c>
    </row>
    <row r="302" spans="1:2" x14ac:dyDescent="0.2">
      <c r="A302" s="4" t="s">
        <v>11691</v>
      </c>
      <c r="B302" s="5">
        <v>4.2</v>
      </c>
    </row>
    <row r="303" spans="1:2" x14ac:dyDescent="0.2">
      <c r="A303" s="4" t="s">
        <v>11754</v>
      </c>
      <c r="B303" s="5">
        <v>4.2</v>
      </c>
    </row>
    <row r="304" spans="1:2" x14ac:dyDescent="0.2">
      <c r="A304" s="4" t="s">
        <v>11617</v>
      </c>
      <c r="B304" s="5">
        <v>4.2</v>
      </c>
    </row>
    <row r="305" spans="1:2" x14ac:dyDescent="0.2">
      <c r="A305" s="4" t="s">
        <v>11780</v>
      </c>
      <c r="B305" s="5">
        <v>4.2</v>
      </c>
    </row>
    <row r="306" spans="1:2" x14ac:dyDescent="0.2">
      <c r="A306" s="4" t="s">
        <v>11694</v>
      </c>
      <c r="B306" s="5">
        <v>4.2</v>
      </c>
    </row>
    <row r="307" spans="1:2" x14ac:dyDescent="0.2">
      <c r="A307" s="4" t="s">
        <v>11798</v>
      </c>
      <c r="B307" s="5">
        <v>4.2</v>
      </c>
    </row>
    <row r="308" spans="1:2" x14ac:dyDescent="0.2">
      <c r="A308" s="4" t="s">
        <v>11660</v>
      </c>
      <c r="B308" s="5">
        <v>4.2</v>
      </c>
    </row>
    <row r="309" spans="1:2" x14ac:dyDescent="0.2">
      <c r="A309" s="4" t="s">
        <v>11578</v>
      </c>
      <c r="B309" s="5">
        <v>4.2</v>
      </c>
    </row>
    <row r="310" spans="1:2" x14ac:dyDescent="0.2">
      <c r="A310" s="4" t="s">
        <v>11622</v>
      </c>
      <c r="B310" s="5">
        <v>4.2</v>
      </c>
    </row>
    <row r="311" spans="1:2" x14ac:dyDescent="0.2">
      <c r="A311" s="4" t="s">
        <v>11596</v>
      </c>
      <c r="B311" s="5">
        <v>4.2</v>
      </c>
    </row>
    <row r="312" spans="1:2" x14ac:dyDescent="0.2">
      <c r="A312" s="4" t="s">
        <v>11708</v>
      </c>
      <c r="B312" s="5">
        <v>4.2</v>
      </c>
    </row>
    <row r="313" spans="1:2" x14ac:dyDescent="0.2">
      <c r="A313" s="4" t="s">
        <v>11756</v>
      </c>
      <c r="B313" s="5">
        <v>4.2</v>
      </c>
    </row>
    <row r="314" spans="1:2" x14ac:dyDescent="0.2">
      <c r="A314" s="4" t="s">
        <v>11626</v>
      </c>
      <c r="B314" s="5">
        <v>4.2</v>
      </c>
    </row>
    <row r="315" spans="1:2" x14ac:dyDescent="0.2">
      <c r="A315" s="4" t="s">
        <v>11763</v>
      </c>
      <c r="B315" s="5">
        <v>4.2</v>
      </c>
    </row>
    <row r="316" spans="1:2" x14ac:dyDescent="0.2">
      <c r="A316" s="4" t="s">
        <v>11586</v>
      </c>
      <c r="B316" s="5">
        <v>4.2</v>
      </c>
    </row>
    <row r="317" spans="1:2" x14ac:dyDescent="0.2">
      <c r="A317" s="4" t="s">
        <v>11599</v>
      </c>
      <c r="B317" s="5">
        <v>4.2</v>
      </c>
    </row>
    <row r="318" spans="1:2" x14ac:dyDescent="0.2">
      <c r="A318" s="4" t="s">
        <v>11631</v>
      </c>
      <c r="B318" s="5">
        <v>4.2</v>
      </c>
    </row>
    <row r="319" spans="1:2" x14ac:dyDescent="0.2">
      <c r="A319" s="4" t="s">
        <v>11797</v>
      </c>
      <c r="B319" s="5">
        <v>4.2</v>
      </c>
    </row>
    <row r="320" spans="1:2" x14ac:dyDescent="0.2">
      <c r="A320" s="4" t="s">
        <v>11632</v>
      </c>
      <c r="B320" s="5">
        <v>4.2</v>
      </c>
    </row>
    <row r="321" spans="1:2" x14ac:dyDescent="0.2">
      <c r="A321" s="4" t="s">
        <v>11661</v>
      </c>
      <c r="B321" s="5">
        <v>4.2</v>
      </c>
    </row>
    <row r="322" spans="1:2" x14ac:dyDescent="0.2">
      <c r="A322" s="4" t="s">
        <v>11808</v>
      </c>
      <c r="B322" s="5">
        <v>4.2</v>
      </c>
    </row>
    <row r="323" spans="1:2" x14ac:dyDescent="0.2">
      <c r="A323" s="4" t="s">
        <v>11654</v>
      </c>
      <c r="B323" s="5">
        <v>4.2</v>
      </c>
    </row>
    <row r="324" spans="1:2" x14ac:dyDescent="0.2">
      <c r="A324" s="4" t="s">
        <v>11811</v>
      </c>
      <c r="B324" s="5">
        <v>4.2</v>
      </c>
    </row>
    <row r="325" spans="1:2" x14ac:dyDescent="0.2">
      <c r="A325" s="4" t="s">
        <v>11733</v>
      </c>
      <c r="B325" s="5">
        <v>4.2</v>
      </c>
    </row>
    <row r="326" spans="1:2" x14ac:dyDescent="0.2">
      <c r="A326" s="4" t="s">
        <v>11655</v>
      </c>
      <c r="B326" s="5">
        <v>4.2</v>
      </c>
    </row>
    <row r="327" spans="1:2" x14ac:dyDescent="0.2">
      <c r="A327" s="4" t="s">
        <v>11568</v>
      </c>
      <c r="B327" s="5">
        <v>4.2</v>
      </c>
    </row>
    <row r="328" spans="1:2" x14ac:dyDescent="0.2">
      <c r="A328" s="4" t="s">
        <v>11729</v>
      </c>
      <c r="B328" s="5">
        <v>4.2</v>
      </c>
    </row>
    <row r="329" spans="1:2" x14ac:dyDescent="0.2">
      <c r="A329" s="4" t="s">
        <v>11461</v>
      </c>
      <c r="B329" s="5">
        <v>4.2</v>
      </c>
    </row>
    <row r="330" spans="1:2" x14ac:dyDescent="0.2">
      <c r="A330" s="4" t="s">
        <v>11528</v>
      </c>
      <c r="B330" s="5">
        <v>4.2</v>
      </c>
    </row>
    <row r="331" spans="1:2" x14ac:dyDescent="0.2">
      <c r="A331" s="4" t="s">
        <v>11418</v>
      </c>
      <c r="B331" s="5">
        <v>4.2</v>
      </c>
    </row>
    <row r="332" spans="1:2" x14ac:dyDescent="0.2">
      <c r="A332" s="4" t="s">
        <v>11287</v>
      </c>
      <c r="B332" s="5">
        <v>4.2</v>
      </c>
    </row>
    <row r="333" spans="1:2" x14ac:dyDescent="0.2">
      <c r="A333" s="4" t="s">
        <v>11331</v>
      </c>
      <c r="B333" s="5">
        <v>4.2</v>
      </c>
    </row>
    <row r="334" spans="1:2" x14ac:dyDescent="0.2">
      <c r="A334" s="4" t="s">
        <v>11425</v>
      </c>
      <c r="B334" s="5">
        <v>4.2</v>
      </c>
    </row>
    <row r="335" spans="1:2" x14ac:dyDescent="0.2">
      <c r="A335" s="4" t="s">
        <v>11335</v>
      </c>
      <c r="B335" s="5">
        <v>4.2</v>
      </c>
    </row>
    <row r="336" spans="1:2" x14ac:dyDescent="0.2">
      <c r="A336" s="4" t="s">
        <v>11496</v>
      </c>
      <c r="B336" s="5">
        <v>4.2</v>
      </c>
    </row>
    <row r="337" spans="1:2" x14ac:dyDescent="0.2">
      <c r="A337" s="4" t="s">
        <v>11308</v>
      </c>
      <c r="B337" s="5">
        <v>4.2</v>
      </c>
    </row>
    <row r="338" spans="1:2" x14ac:dyDescent="0.2">
      <c r="A338" s="4" t="s">
        <v>11349</v>
      </c>
      <c r="B338" s="5">
        <v>4.2</v>
      </c>
    </row>
    <row r="339" spans="1:2" x14ac:dyDescent="0.2">
      <c r="A339" s="4" t="s">
        <v>11428</v>
      </c>
      <c r="B339" s="5">
        <v>4.2</v>
      </c>
    </row>
    <row r="340" spans="1:2" x14ac:dyDescent="0.2">
      <c r="A340" s="4" t="s">
        <v>11314</v>
      </c>
      <c r="B340" s="5">
        <v>4.2</v>
      </c>
    </row>
    <row r="341" spans="1:2" x14ac:dyDescent="0.2">
      <c r="A341" s="4" t="s">
        <v>11431</v>
      </c>
      <c r="B341" s="5">
        <v>4.2</v>
      </c>
    </row>
    <row r="342" spans="1:2" x14ac:dyDescent="0.2">
      <c r="A342" s="4" t="s">
        <v>11332</v>
      </c>
      <c r="B342" s="5">
        <v>4.2</v>
      </c>
    </row>
    <row r="343" spans="1:2" x14ac:dyDescent="0.2">
      <c r="A343" s="4" t="s">
        <v>11296</v>
      </c>
      <c r="B343" s="5">
        <v>4.2</v>
      </c>
    </row>
    <row r="344" spans="1:2" x14ac:dyDescent="0.2">
      <c r="A344" s="4" t="s">
        <v>11466</v>
      </c>
      <c r="B344" s="5">
        <v>4.2</v>
      </c>
    </row>
    <row r="345" spans="1:2" x14ac:dyDescent="0.2">
      <c r="A345" s="4" t="s">
        <v>11326</v>
      </c>
      <c r="B345" s="5">
        <v>4.2</v>
      </c>
    </row>
    <row r="346" spans="1:2" x14ac:dyDescent="0.2">
      <c r="A346" s="4" t="s">
        <v>11315</v>
      </c>
      <c r="B346" s="5">
        <v>4.2</v>
      </c>
    </row>
    <row r="347" spans="1:2" x14ac:dyDescent="0.2">
      <c r="A347" s="4" t="s">
        <v>11400</v>
      </c>
      <c r="B347" s="5">
        <v>4.2</v>
      </c>
    </row>
    <row r="348" spans="1:2" x14ac:dyDescent="0.2">
      <c r="A348" s="4" t="s">
        <v>11370</v>
      </c>
      <c r="B348" s="5">
        <v>4.2</v>
      </c>
    </row>
    <row r="349" spans="1:2" x14ac:dyDescent="0.2">
      <c r="A349" s="4" t="s">
        <v>11290</v>
      </c>
      <c r="B349" s="5">
        <v>4.2</v>
      </c>
    </row>
    <row r="350" spans="1:2" x14ac:dyDescent="0.2">
      <c r="A350" s="4" t="s">
        <v>11381</v>
      </c>
      <c r="B350" s="5">
        <v>4.2</v>
      </c>
    </row>
    <row r="351" spans="1:2" x14ac:dyDescent="0.2">
      <c r="A351" s="4" t="s">
        <v>11522</v>
      </c>
      <c r="B351" s="5">
        <v>4.2</v>
      </c>
    </row>
    <row r="352" spans="1:2" x14ac:dyDescent="0.2">
      <c r="A352" s="4" t="s">
        <v>11517</v>
      </c>
      <c r="B352" s="5">
        <v>4.2</v>
      </c>
    </row>
    <row r="353" spans="1:2" x14ac:dyDescent="0.2">
      <c r="A353" s="4" t="s">
        <v>11446</v>
      </c>
      <c r="B353" s="5">
        <v>4.2</v>
      </c>
    </row>
    <row r="354" spans="1:2" x14ac:dyDescent="0.2">
      <c r="A354" s="4" t="s">
        <v>11307</v>
      </c>
      <c r="B354" s="5">
        <v>4.2</v>
      </c>
    </row>
    <row r="355" spans="1:2" x14ac:dyDescent="0.2">
      <c r="A355" s="4" t="s">
        <v>11369</v>
      </c>
      <c r="B355" s="5">
        <v>4.2</v>
      </c>
    </row>
    <row r="356" spans="1:2" x14ac:dyDescent="0.2">
      <c r="A356" s="4" t="s">
        <v>11527</v>
      </c>
      <c r="B356" s="5">
        <v>4.2</v>
      </c>
    </row>
    <row r="357" spans="1:2" x14ac:dyDescent="0.2">
      <c r="A357" s="4" t="s">
        <v>11452</v>
      </c>
      <c r="B357" s="5">
        <v>4.2</v>
      </c>
    </row>
    <row r="358" spans="1:2" x14ac:dyDescent="0.2">
      <c r="A358" s="4" t="s">
        <v>11533</v>
      </c>
      <c r="B358" s="5">
        <v>4.2</v>
      </c>
    </row>
    <row r="359" spans="1:2" x14ac:dyDescent="0.2">
      <c r="A359" s="4" t="s">
        <v>11453</v>
      </c>
      <c r="B359" s="5">
        <v>4.2</v>
      </c>
    </row>
    <row r="360" spans="1:2" x14ac:dyDescent="0.2">
      <c r="A360" s="4" t="s">
        <v>11455</v>
      </c>
      <c r="B360" s="5">
        <v>4.2</v>
      </c>
    </row>
    <row r="361" spans="1:2" x14ac:dyDescent="0.2">
      <c r="A361" s="4" t="s">
        <v>11327</v>
      </c>
      <c r="B361" s="5">
        <v>4.2</v>
      </c>
    </row>
    <row r="362" spans="1:2" x14ac:dyDescent="0.2">
      <c r="A362" s="4" t="s">
        <v>11357</v>
      </c>
      <c r="B362" s="5">
        <v>4.2</v>
      </c>
    </row>
    <row r="363" spans="1:2" x14ac:dyDescent="0.2">
      <c r="A363" s="4" t="s">
        <v>11854</v>
      </c>
      <c r="B363" s="5">
        <v>4.1999999999999993</v>
      </c>
    </row>
    <row r="364" spans="1:2" x14ac:dyDescent="0.2">
      <c r="A364" s="4" t="s">
        <v>11311</v>
      </c>
      <c r="B364" s="5">
        <v>4.1999999999999993</v>
      </c>
    </row>
    <row r="365" spans="1:2" x14ac:dyDescent="0.2">
      <c r="A365" s="4" t="s">
        <v>11475</v>
      </c>
      <c r="B365" s="5">
        <v>4.1749999999999998</v>
      </c>
    </row>
    <row r="366" spans="1:2" x14ac:dyDescent="0.2">
      <c r="A366" s="4" t="s">
        <v>11664</v>
      </c>
      <c r="B366" s="5">
        <v>4.166666666666667</v>
      </c>
    </row>
    <row r="367" spans="1:2" x14ac:dyDescent="0.2">
      <c r="A367" s="4" t="s">
        <v>11324</v>
      </c>
      <c r="B367" s="5">
        <v>4.166666666666667</v>
      </c>
    </row>
    <row r="368" spans="1:2" x14ac:dyDescent="0.2">
      <c r="A368" s="4" t="s">
        <v>11874</v>
      </c>
      <c r="B368" s="5">
        <v>4.1500000000000004</v>
      </c>
    </row>
    <row r="369" spans="1:2" x14ac:dyDescent="0.2">
      <c r="A369" s="4" t="s">
        <v>11839</v>
      </c>
      <c r="B369" s="5">
        <v>4.1500000000000004</v>
      </c>
    </row>
    <row r="370" spans="1:2" x14ac:dyDescent="0.2">
      <c r="A370" s="4" t="s">
        <v>11828</v>
      </c>
      <c r="B370" s="5">
        <v>4.1500000000000004</v>
      </c>
    </row>
    <row r="371" spans="1:2" x14ac:dyDescent="0.2">
      <c r="A371" s="4" t="s">
        <v>11966</v>
      </c>
      <c r="B371" s="5">
        <v>4.1500000000000004</v>
      </c>
    </row>
    <row r="372" spans="1:2" x14ac:dyDescent="0.2">
      <c r="A372" s="4" t="s">
        <v>11719</v>
      </c>
      <c r="B372" s="5">
        <v>4.1500000000000004</v>
      </c>
    </row>
    <row r="373" spans="1:2" x14ac:dyDescent="0.2">
      <c r="A373" s="4" t="s">
        <v>11500</v>
      </c>
      <c r="B373" s="5">
        <v>4.1500000000000004</v>
      </c>
    </row>
    <row r="374" spans="1:2" x14ac:dyDescent="0.2">
      <c r="A374" s="4" t="s">
        <v>11338</v>
      </c>
      <c r="B374" s="5">
        <v>4.1500000000000004</v>
      </c>
    </row>
    <row r="375" spans="1:2" x14ac:dyDescent="0.2">
      <c r="A375" s="4" t="s">
        <v>11291</v>
      </c>
      <c r="B375" s="5">
        <v>4.1476190476190471</v>
      </c>
    </row>
    <row r="376" spans="1:2" x14ac:dyDescent="0.2">
      <c r="A376" s="4" t="s">
        <v>11630</v>
      </c>
      <c r="B376" s="5">
        <v>4.1399999999999988</v>
      </c>
    </row>
    <row r="377" spans="1:2" x14ac:dyDescent="0.2">
      <c r="A377" s="4" t="s">
        <v>11640</v>
      </c>
      <c r="B377" s="5">
        <v>4.1333333333333337</v>
      </c>
    </row>
    <row r="378" spans="1:2" x14ac:dyDescent="0.2">
      <c r="A378" s="4" t="s">
        <v>11484</v>
      </c>
      <c r="B378" s="5">
        <v>4.1300000000000008</v>
      </c>
    </row>
    <row r="379" spans="1:2" x14ac:dyDescent="0.2">
      <c r="A379" s="4" t="s">
        <v>11793</v>
      </c>
      <c r="B379" s="5">
        <v>4.125</v>
      </c>
    </row>
    <row r="380" spans="1:2" x14ac:dyDescent="0.2">
      <c r="A380" s="4" t="s">
        <v>11591</v>
      </c>
      <c r="B380" s="5">
        <v>4.125</v>
      </c>
    </row>
    <row r="381" spans="1:2" x14ac:dyDescent="0.2">
      <c r="A381" s="4" t="s">
        <v>11480</v>
      </c>
      <c r="B381" s="5">
        <v>4.1157894736842113</v>
      </c>
    </row>
    <row r="382" spans="1:2" x14ac:dyDescent="0.2">
      <c r="A382" s="4" t="s">
        <v>12062</v>
      </c>
      <c r="B382" s="5">
        <v>4.0999999999999996</v>
      </c>
    </row>
    <row r="383" spans="1:2" x14ac:dyDescent="0.2">
      <c r="A383" s="4" t="s">
        <v>11937</v>
      </c>
      <c r="B383" s="5">
        <v>4.0999999999999996</v>
      </c>
    </row>
    <row r="384" spans="1:2" x14ac:dyDescent="0.2">
      <c r="A384" s="4" t="s">
        <v>11987</v>
      </c>
      <c r="B384" s="5">
        <v>4.0999999999999996</v>
      </c>
    </row>
    <row r="385" spans="1:2" x14ac:dyDescent="0.2">
      <c r="A385" s="4" t="s">
        <v>11855</v>
      </c>
      <c r="B385" s="5">
        <v>4.0999999999999996</v>
      </c>
    </row>
    <row r="386" spans="1:2" x14ac:dyDescent="0.2">
      <c r="A386" s="4" t="s">
        <v>11905</v>
      </c>
      <c r="B386" s="5">
        <v>4.0999999999999996</v>
      </c>
    </row>
    <row r="387" spans="1:2" x14ac:dyDescent="0.2">
      <c r="A387" s="4" t="s">
        <v>12000</v>
      </c>
      <c r="B387" s="5">
        <v>4.0999999999999996</v>
      </c>
    </row>
    <row r="388" spans="1:2" x14ac:dyDescent="0.2">
      <c r="A388" s="4" t="s">
        <v>11884</v>
      </c>
      <c r="B388" s="5">
        <v>4.0999999999999996</v>
      </c>
    </row>
    <row r="389" spans="1:2" x14ac:dyDescent="0.2">
      <c r="A389" s="4" t="s">
        <v>11910</v>
      </c>
      <c r="B389" s="5">
        <v>4.0999999999999996</v>
      </c>
    </row>
    <row r="390" spans="1:2" x14ac:dyDescent="0.2">
      <c r="A390" s="4" t="s">
        <v>12044</v>
      </c>
      <c r="B390" s="5">
        <v>4.0999999999999996</v>
      </c>
    </row>
    <row r="391" spans="1:2" x14ac:dyDescent="0.2">
      <c r="A391" s="4" t="s">
        <v>12077</v>
      </c>
      <c r="B391" s="5">
        <v>4.0999999999999996</v>
      </c>
    </row>
    <row r="392" spans="1:2" x14ac:dyDescent="0.2">
      <c r="A392" s="4" t="s">
        <v>11927</v>
      </c>
      <c r="B392" s="5">
        <v>4.0999999999999996</v>
      </c>
    </row>
    <row r="393" spans="1:2" x14ac:dyDescent="0.2">
      <c r="A393" s="4" t="s">
        <v>11856</v>
      </c>
      <c r="B393" s="5">
        <v>4.0999999999999996</v>
      </c>
    </row>
    <row r="394" spans="1:2" x14ac:dyDescent="0.2">
      <c r="A394" s="4" t="s">
        <v>11975</v>
      </c>
      <c r="B394" s="5">
        <v>4.0999999999999996</v>
      </c>
    </row>
    <row r="395" spans="1:2" x14ac:dyDescent="0.2">
      <c r="A395" s="4" t="s">
        <v>11846</v>
      </c>
      <c r="B395" s="5">
        <v>4.0999999999999996</v>
      </c>
    </row>
    <row r="396" spans="1:2" x14ac:dyDescent="0.2">
      <c r="A396" s="4" t="s">
        <v>11865</v>
      </c>
      <c r="B396" s="5">
        <v>4.0999999999999996</v>
      </c>
    </row>
    <row r="397" spans="1:2" x14ac:dyDescent="0.2">
      <c r="A397" s="4" t="s">
        <v>12016</v>
      </c>
      <c r="B397" s="5">
        <v>4.0999999999999996</v>
      </c>
    </row>
    <row r="398" spans="1:2" x14ac:dyDescent="0.2">
      <c r="A398" s="4" t="s">
        <v>11906</v>
      </c>
      <c r="B398" s="5">
        <v>4.0999999999999996</v>
      </c>
    </row>
    <row r="399" spans="1:2" x14ac:dyDescent="0.2">
      <c r="A399" s="4" t="s">
        <v>11900</v>
      </c>
      <c r="B399" s="5">
        <v>4.0999999999999996</v>
      </c>
    </row>
    <row r="400" spans="1:2" x14ac:dyDescent="0.2">
      <c r="A400" s="4" t="s">
        <v>11994</v>
      </c>
      <c r="B400" s="5">
        <v>4.0999999999999996</v>
      </c>
    </row>
    <row r="401" spans="1:2" x14ac:dyDescent="0.2">
      <c r="A401" s="4" t="s">
        <v>12048</v>
      </c>
      <c r="B401" s="5">
        <v>4.0999999999999996</v>
      </c>
    </row>
    <row r="402" spans="1:2" x14ac:dyDescent="0.2">
      <c r="A402" s="4" t="s">
        <v>11992</v>
      </c>
      <c r="B402" s="5">
        <v>4.0999999999999996</v>
      </c>
    </row>
    <row r="403" spans="1:2" x14ac:dyDescent="0.2">
      <c r="A403" s="4" t="s">
        <v>11968</v>
      </c>
      <c r="B403" s="5">
        <v>4.0999999999999996</v>
      </c>
    </row>
    <row r="404" spans="1:2" x14ac:dyDescent="0.2">
      <c r="A404" s="4" t="s">
        <v>12084</v>
      </c>
      <c r="B404" s="5">
        <v>4.0999999999999996</v>
      </c>
    </row>
    <row r="405" spans="1:2" x14ac:dyDescent="0.2">
      <c r="A405" s="4" t="s">
        <v>11920</v>
      </c>
      <c r="B405" s="5">
        <v>4.0999999999999996</v>
      </c>
    </row>
    <row r="406" spans="1:2" x14ac:dyDescent="0.2">
      <c r="A406" s="4" t="s">
        <v>11913</v>
      </c>
      <c r="B406" s="5">
        <v>4.0999999999999996</v>
      </c>
    </row>
    <row r="407" spans="1:2" x14ac:dyDescent="0.2">
      <c r="A407" s="4" t="s">
        <v>11845</v>
      </c>
      <c r="B407" s="5">
        <v>4.0999999999999996</v>
      </c>
    </row>
    <row r="408" spans="1:2" x14ac:dyDescent="0.2">
      <c r="A408" s="4" t="s">
        <v>12019</v>
      </c>
      <c r="B408" s="5">
        <v>4.0999999999999996</v>
      </c>
    </row>
    <row r="409" spans="1:2" x14ac:dyDescent="0.2">
      <c r="A409" s="4" t="s">
        <v>11903</v>
      </c>
      <c r="B409" s="5">
        <v>4.0999999999999996</v>
      </c>
    </row>
    <row r="410" spans="1:2" x14ac:dyDescent="0.2">
      <c r="A410" s="4" t="s">
        <v>11890</v>
      </c>
      <c r="B410" s="5">
        <v>4.0999999999999996</v>
      </c>
    </row>
    <row r="411" spans="1:2" x14ac:dyDescent="0.2">
      <c r="A411" s="4" t="s">
        <v>12055</v>
      </c>
      <c r="B411" s="5">
        <v>4.0999999999999996</v>
      </c>
    </row>
    <row r="412" spans="1:2" x14ac:dyDescent="0.2">
      <c r="A412" s="4" t="s">
        <v>11954</v>
      </c>
      <c r="B412" s="5">
        <v>4.0999999999999996</v>
      </c>
    </row>
    <row r="413" spans="1:2" x14ac:dyDescent="0.2">
      <c r="A413" s="4" t="s">
        <v>12057</v>
      </c>
      <c r="B413" s="5">
        <v>4.0999999999999996</v>
      </c>
    </row>
    <row r="414" spans="1:2" x14ac:dyDescent="0.2">
      <c r="A414" s="4" t="s">
        <v>11871</v>
      </c>
      <c r="B414" s="5">
        <v>4.0999999999999996</v>
      </c>
    </row>
    <row r="415" spans="1:2" x14ac:dyDescent="0.2">
      <c r="A415" s="4" t="s">
        <v>12059</v>
      </c>
      <c r="B415" s="5">
        <v>4.0999999999999996</v>
      </c>
    </row>
    <row r="416" spans="1:2" x14ac:dyDescent="0.2">
      <c r="A416" s="4" t="s">
        <v>11956</v>
      </c>
      <c r="B416" s="5">
        <v>4.0999999999999996</v>
      </c>
    </row>
    <row r="417" spans="1:2" x14ac:dyDescent="0.2">
      <c r="A417" s="4" t="s">
        <v>12063</v>
      </c>
      <c r="B417" s="5">
        <v>4.0999999999999996</v>
      </c>
    </row>
    <row r="418" spans="1:2" x14ac:dyDescent="0.2">
      <c r="A418" s="4" t="s">
        <v>11848</v>
      </c>
      <c r="B418" s="5">
        <v>4.0999999999999996</v>
      </c>
    </row>
    <row r="419" spans="1:2" x14ac:dyDescent="0.2">
      <c r="A419" s="4" t="s">
        <v>11851</v>
      </c>
      <c r="B419" s="5">
        <v>4.0999999999999996</v>
      </c>
    </row>
    <row r="420" spans="1:2" x14ac:dyDescent="0.2">
      <c r="A420" s="4" t="s">
        <v>11823</v>
      </c>
      <c r="B420" s="5">
        <v>4.0999999999999996</v>
      </c>
    </row>
    <row r="421" spans="1:2" x14ac:dyDescent="0.2">
      <c r="A421" s="4" t="s">
        <v>12067</v>
      </c>
      <c r="B421" s="5">
        <v>4.0999999999999996</v>
      </c>
    </row>
    <row r="422" spans="1:2" x14ac:dyDescent="0.2">
      <c r="A422" s="4" t="s">
        <v>11829</v>
      </c>
      <c r="B422" s="5">
        <v>4.0999999999999996</v>
      </c>
    </row>
    <row r="423" spans="1:2" x14ac:dyDescent="0.2">
      <c r="A423" s="4" t="s">
        <v>11852</v>
      </c>
      <c r="B423" s="5">
        <v>4.0999999999999996</v>
      </c>
    </row>
    <row r="424" spans="1:2" x14ac:dyDescent="0.2">
      <c r="A424" s="4" t="s">
        <v>12038</v>
      </c>
      <c r="B424" s="5">
        <v>4.0999999999999996</v>
      </c>
    </row>
    <row r="425" spans="1:2" x14ac:dyDescent="0.2">
      <c r="A425" s="4" t="s">
        <v>11860</v>
      </c>
      <c r="B425" s="5">
        <v>4.0999999999999996</v>
      </c>
    </row>
    <row r="426" spans="1:2" x14ac:dyDescent="0.2">
      <c r="A426" s="4" t="s">
        <v>11941</v>
      </c>
      <c r="B426" s="5">
        <v>4.0999999999999996</v>
      </c>
    </row>
    <row r="427" spans="1:2" x14ac:dyDescent="0.2">
      <c r="A427" s="4" t="s">
        <v>12079</v>
      </c>
      <c r="B427" s="5">
        <v>4.0999999999999996</v>
      </c>
    </row>
    <row r="428" spans="1:2" x14ac:dyDescent="0.2">
      <c r="A428" s="4" t="s">
        <v>11944</v>
      </c>
      <c r="B428" s="5">
        <v>4.0999999999999996</v>
      </c>
    </row>
    <row r="429" spans="1:2" x14ac:dyDescent="0.2">
      <c r="A429" s="4" t="s">
        <v>11945</v>
      </c>
      <c r="B429" s="5">
        <v>4.0999999999999996</v>
      </c>
    </row>
    <row r="430" spans="1:2" x14ac:dyDescent="0.2">
      <c r="A430" s="4" t="s">
        <v>11565</v>
      </c>
      <c r="B430" s="5">
        <v>4.0999999999999996</v>
      </c>
    </row>
    <row r="431" spans="1:2" x14ac:dyDescent="0.2">
      <c r="A431" s="4" t="s">
        <v>11785</v>
      </c>
      <c r="B431" s="5">
        <v>4.0999999999999996</v>
      </c>
    </row>
    <row r="432" spans="1:2" x14ac:dyDescent="0.2">
      <c r="A432" s="4" t="s">
        <v>11777</v>
      </c>
      <c r="B432" s="5">
        <v>4.0999999999999996</v>
      </c>
    </row>
    <row r="433" spans="1:2" x14ac:dyDescent="0.2">
      <c r="A433" s="4" t="s">
        <v>11566</v>
      </c>
      <c r="B433" s="5">
        <v>4.0999999999999996</v>
      </c>
    </row>
    <row r="434" spans="1:2" x14ac:dyDescent="0.2">
      <c r="A434" s="4" t="s">
        <v>11699</v>
      </c>
      <c r="B434" s="5">
        <v>4.0999999999999996</v>
      </c>
    </row>
    <row r="435" spans="1:2" x14ac:dyDescent="0.2">
      <c r="A435" s="4" t="s">
        <v>11577</v>
      </c>
      <c r="B435" s="5">
        <v>4.0999999999999996</v>
      </c>
    </row>
    <row r="436" spans="1:2" x14ac:dyDescent="0.2">
      <c r="A436" s="4" t="s">
        <v>11683</v>
      </c>
      <c r="B436" s="5">
        <v>4.0999999999999996</v>
      </c>
    </row>
    <row r="437" spans="1:2" x14ac:dyDescent="0.2">
      <c r="A437" s="4" t="s">
        <v>11711</v>
      </c>
      <c r="B437" s="5">
        <v>4.0999999999999996</v>
      </c>
    </row>
    <row r="438" spans="1:2" x14ac:dyDescent="0.2">
      <c r="A438" s="4" t="s">
        <v>11684</v>
      </c>
      <c r="B438" s="5">
        <v>4.0999999999999996</v>
      </c>
    </row>
    <row r="439" spans="1:2" x14ac:dyDescent="0.2">
      <c r="A439" s="4" t="s">
        <v>11567</v>
      </c>
      <c r="B439" s="5">
        <v>4.0999999999999996</v>
      </c>
    </row>
    <row r="440" spans="1:2" x14ac:dyDescent="0.2">
      <c r="A440" s="4" t="s">
        <v>11791</v>
      </c>
      <c r="B440" s="5">
        <v>4.0999999999999996</v>
      </c>
    </row>
    <row r="441" spans="1:2" x14ac:dyDescent="0.2">
      <c r="A441" s="4" t="s">
        <v>11609</v>
      </c>
      <c r="B441" s="5">
        <v>4.0999999999999996</v>
      </c>
    </row>
    <row r="442" spans="1:2" x14ac:dyDescent="0.2">
      <c r="A442" s="4" t="s">
        <v>11688</v>
      </c>
      <c r="B442" s="5">
        <v>4.0999999999999996</v>
      </c>
    </row>
    <row r="443" spans="1:2" x14ac:dyDescent="0.2">
      <c r="A443" s="4" t="s">
        <v>11724</v>
      </c>
      <c r="B443" s="5">
        <v>4.0999999999999996</v>
      </c>
    </row>
    <row r="444" spans="1:2" x14ac:dyDescent="0.2">
      <c r="A444" s="4" t="s">
        <v>11816</v>
      </c>
      <c r="B444" s="5">
        <v>4.0999999999999996</v>
      </c>
    </row>
    <row r="445" spans="1:2" x14ac:dyDescent="0.2">
      <c r="A445" s="4" t="s">
        <v>11650</v>
      </c>
      <c r="B445" s="5">
        <v>4.0999999999999996</v>
      </c>
    </row>
    <row r="446" spans="1:2" x14ac:dyDescent="0.2">
      <c r="A446" s="4" t="s">
        <v>11621</v>
      </c>
      <c r="B446" s="5">
        <v>4.0999999999999996</v>
      </c>
    </row>
    <row r="447" spans="1:2" x14ac:dyDescent="0.2">
      <c r="A447" s="4" t="s">
        <v>11769</v>
      </c>
      <c r="B447" s="5">
        <v>4.0999999999999996</v>
      </c>
    </row>
    <row r="448" spans="1:2" x14ac:dyDescent="0.2">
      <c r="A448" s="4" t="s">
        <v>11772</v>
      </c>
      <c r="B448" s="5">
        <v>4.0999999999999996</v>
      </c>
    </row>
    <row r="449" spans="1:2" x14ac:dyDescent="0.2">
      <c r="A449" s="4" t="s">
        <v>11600</v>
      </c>
      <c r="B449" s="5">
        <v>4.0999999999999996</v>
      </c>
    </row>
    <row r="450" spans="1:2" x14ac:dyDescent="0.2">
      <c r="A450" s="4" t="s">
        <v>11778</v>
      </c>
      <c r="B450" s="5">
        <v>4.0999999999999996</v>
      </c>
    </row>
    <row r="451" spans="1:2" x14ac:dyDescent="0.2">
      <c r="A451" s="4" t="s">
        <v>11741</v>
      </c>
      <c r="B451" s="5">
        <v>4.0999999999999996</v>
      </c>
    </row>
    <row r="452" spans="1:2" x14ac:dyDescent="0.2">
      <c r="A452" s="4" t="s">
        <v>11783</v>
      </c>
      <c r="B452" s="5">
        <v>4.0999999999999996</v>
      </c>
    </row>
    <row r="453" spans="1:2" x14ac:dyDescent="0.2">
      <c r="A453" s="4" t="s">
        <v>11743</v>
      </c>
      <c r="B453" s="5">
        <v>4.0999999999999996</v>
      </c>
    </row>
    <row r="454" spans="1:2" x14ac:dyDescent="0.2">
      <c r="A454" s="4" t="s">
        <v>11787</v>
      </c>
      <c r="B454" s="5">
        <v>4.0999999999999996</v>
      </c>
    </row>
    <row r="455" spans="1:2" x14ac:dyDescent="0.2">
      <c r="A455" s="4" t="s">
        <v>11749</v>
      </c>
      <c r="B455" s="5">
        <v>4.0999999999999996</v>
      </c>
    </row>
    <row r="456" spans="1:2" x14ac:dyDescent="0.2">
      <c r="A456" s="4" t="s">
        <v>11792</v>
      </c>
      <c r="B456" s="5">
        <v>4.0999999999999996</v>
      </c>
    </row>
    <row r="457" spans="1:2" x14ac:dyDescent="0.2">
      <c r="A457" s="4" t="s">
        <v>11750</v>
      </c>
      <c r="B457" s="5">
        <v>4.0999999999999996</v>
      </c>
    </row>
    <row r="458" spans="1:2" x14ac:dyDescent="0.2">
      <c r="A458" s="4" t="s">
        <v>11554</v>
      </c>
      <c r="B458" s="5">
        <v>4.0999999999999996</v>
      </c>
    </row>
    <row r="459" spans="1:2" x14ac:dyDescent="0.2">
      <c r="A459" s="4" t="s">
        <v>11752</v>
      </c>
      <c r="B459" s="5">
        <v>4.0999999999999996</v>
      </c>
    </row>
    <row r="460" spans="1:2" x14ac:dyDescent="0.2">
      <c r="A460" s="4" t="s">
        <v>11800</v>
      </c>
      <c r="B460" s="5">
        <v>4.0999999999999996</v>
      </c>
    </row>
    <row r="461" spans="1:2" x14ac:dyDescent="0.2">
      <c r="A461" s="4" t="s">
        <v>11680</v>
      </c>
      <c r="B461" s="5">
        <v>4.0999999999999996</v>
      </c>
    </row>
    <row r="462" spans="1:2" x14ac:dyDescent="0.2">
      <c r="A462" s="4" t="s">
        <v>11618</v>
      </c>
      <c r="B462" s="5">
        <v>4.0999999999999996</v>
      </c>
    </row>
    <row r="463" spans="1:2" x14ac:dyDescent="0.2">
      <c r="A463" s="4" t="s">
        <v>11759</v>
      </c>
      <c r="B463" s="5">
        <v>4.0999999999999996</v>
      </c>
    </row>
    <row r="464" spans="1:2" x14ac:dyDescent="0.2">
      <c r="A464" s="4" t="s">
        <v>11760</v>
      </c>
      <c r="B464" s="5">
        <v>4.0999999999999996</v>
      </c>
    </row>
    <row r="465" spans="1:2" x14ac:dyDescent="0.2">
      <c r="A465" s="4" t="s">
        <v>11696</v>
      </c>
      <c r="B465" s="5">
        <v>4.0999999999999996</v>
      </c>
    </row>
    <row r="466" spans="1:2" x14ac:dyDescent="0.2">
      <c r="A466" s="4" t="s">
        <v>11360</v>
      </c>
      <c r="B466" s="5">
        <v>4.0999999999999996</v>
      </c>
    </row>
    <row r="467" spans="1:2" x14ac:dyDescent="0.2">
      <c r="A467" s="4" t="s">
        <v>11507</v>
      </c>
      <c r="B467" s="5">
        <v>4.0999999999999996</v>
      </c>
    </row>
    <row r="468" spans="1:2" x14ac:dyDescent="0.2">
      <c r="A468" s="4" t="s">
        <v>11445</v>
      </c>
      <c r="B468" s="5">
        <v>4.0999999999999996</v>
      </c>
    </row>
    <row r="469" spans="1:2" x14ac:dyDescent="0.2">
      <c r="A469" s="4" t="s">
        <v>11337</v>
      </c>
      <c r="B469" s="5">
        <v>4.0999999999999996</v>
      </c>
    </row>
    <row r="470" spans="1:2" x14ac:dyDescent="0.2">
      <c r="A470" s="4" t="s">
        <v>11368</v>
      </c>
      <c r="B470" s="5">
        <v>4.0999999999999996</v>
      </c>
    </row>
    <row r="471" spans="1:2" x14ac:dyDescent="0.2">
      <c r="A471" s="4" t="s">
        <v>11479</v>
      </c>
      <c r="B471" s="5">
        <v>4.0999999999999996</v>
      </c>
    </row>
    <row r="472" spans="1:2" x14ac:dyDescent="0.2">
      <c r="A472" s="4" t="s">
        <v>11467</v>
      </c>
      <c r="B472" s="5">
        <v>4.0999999999999996</v>
      </c>
    </row>
    <row r="473" spans="1:2" x14ac:dyDescent="0.2">
      <c r="A473" s="4" t="s">
        <v>11411</v>
      </c>
      <c r="B473" s="5">
        <v>4.0999999999999996</v>
      </c>
    </row>
    <row r="474" spans="1:2" x14ac:dyDescent="0.2">
      <c r="A474" s="4" t="s">
        <v>11403</v>
      </c>
      <c r="B474" s="5">
        <v>4.0999999999999996</v>
      </c>
    </row>
    <row r="475" spans="1:2" x14ac:dyDescent="0.2">
      <c r="A475" s="4" t="s">
        <v>11503</v>
      </c>
      <c r="B475" s="5">
        <v>4.0999999999999996</v>
      </c>
    </row>
    <row r="476" spans="1:2" x14ac:dyDescent="0.2">
      <c r="A476" s="4" t="s">
        <v>11509</v>
      </c>
      <c r="B476" s="5">
        <v>4.0999999999999996</v>
      </c>
    </row>
    <row r="477" spans="1:2" x14ac:dyDescent="0.2">
      <c r="A477" s="4" t="s">
        <v>11334</v>
      </c>
      <c r="B477" s="5">
        <v>4.0999999999999996</v>
      </c>
    </row>
    <row r="478" spans="1:2" x14ac:dyDescent="0.2">
      <c r="A478" s="4" t="s">
        <v>11300</v>
      </c>
      <c r="B478" s="5">
        <v>4.0999999999999996</v>
      </c>
    </row>
    <row r="479" spans="1:2" x14ac:dyDescent="0.2">
      <c r="A479" s="4" t="s">
        <v>11320</v>
      </c>
      <c r="B479" s="5">
        <v>4.0999999999999996</v>
      </c>
    </row>
    <row r="480" spans="1:2" x14ac:dyDescent="0.2">
      <c r="A480" s="4" t="s">
        <v>11520</v>
      </c>
      <c r="B480" s="5">
        <v>4.0999999999999996</v>
      </c>
    </row>
    <row r="481" spans="1:2" x14ac:dyDescent="0.2">
      <c r="A481" s="4" t="s">
        <v>11378</v>
      </c>
      <c r="B481" s="5">
        <v>4.0999999999999996</v>
      </c>
    </row>
    <row r="482" spans="1:2" x14ac:dyDescent="0.2">
      <c r="A482" s="4" t="s">
        <v>11383</v>
      </c>
      <c r="B482" s="5">
        <v>4.0999999999999996</v>
      </c>
    </row>
    <row r="483" spans="1:2" x14ac:dyDescent="0.2">
      <c r="A483" s="4" t="s">
        <v>11293</v>
      </c>
      <c r="B483" s="5">
        <v>4.0999999999999996</v>
      </c>
    </row>
    <row r="484" spans="1:2" x14ac:dyDescent="0.2">
      <c r="A484" s="4" t="s">
        <v>11490</v>
      </c>
      <c r="B484" s="5">
        <v>4.0999999999999996</v>
      </c>
    </row>
    <row r="485" spans="1:2" x14ac:dyDescent="0.2">
      <c r="A485" s="4" t="s">
        <v>11537</v>
      </c>
      <c r="B485" s="5">
        <v>4.0999999999999996</v>
      </c>
    </row>
    <row r="486" spans="1:2" x14ac:dyDescent="0.2">
      <c r="A486" s="4" t="s">
        <v>11539</v>
      </c>
      <c r="B486" s="5">
        <v>4.0999999999999996</v>
      </c>
    </row>
    <row r="487" spans="1:2" x14ac:dyDescent="0.2">
      <c r="A487" s="4" t="s">
        <v>11402</v>
      </c>
      <c r="B487" s="5">
        <v>4.0999999999999996</v>
      </c>
    </row>
    <row r="488" spans="1:2" x14ac:dyDescent="0.2">
      <c r="A488" s="4" t="s">
        <v>11492</v>
      </c>
      <c r="B488" s="5">
        <v>4.0999999999999996</v>
      </c>
    </row>
    <row r="489" spans="1:2" x14ac:dyDescent="0.2">
      <c r="A489" s="4" t="s">
        <v>11491</v>
      </c>
      <c r="B489" s="5">
        <v>4.0999999999999996</v>
      </c>
    </row>
    <row r="490" spans="1:2" x14ac:dyDescent="0.2">
      <c r="A490" s="4" t="s">
        <v>11494</v>
      </c>
      <c r="B490" s="5">
        <v>4.0999999999999996</v>
      </c>
    </row>
    <row r="491" spans="1:2" x14ac:dyDescent="0.2">
      <c r="A491" s="4" t="s">
        <v>11544</v>
      </c>
      <c r="B491" s="5">
        <v>4.083333333333333</v>
      </c>
    </row>
    <row r="492" spans="1:2" x14ac:dyDescent="0.2">
      <c r="A492" s="4" t="s">
        <v>11347</v>
      </c>
      <c r="B492" s="5">
        <v>4.0750000000000002</v>
      </c>
    </row>
    <row r="493" spans="1:2" x14ac:dyDescent="0.2">
      <c r="A493" s="4" t="s">
        <v>11809</v>
      </c>
      <c r="B493" s="5">
        <v>4.0666666666666673</v>
      </c>
    </row>
    <row r="494" spans="1:2" x14ac:dyDescent="0.2">
      <c r="A494" s="4" t="s">
        <v>11348</v>
      </c>
      <c r="B494" s="5">
        <v>4.0666666666666673</v>
      </c>
    </row>
    <row r="495" spans="1:2" x14ac:dyDescent="0.2">
      <c r="A495" s="4" t="s">
        <v>11790</v>
      </c>
      <c r="B495" s="5">
        <v>4.0666666666666664</v>
      </c>
    </row>
    <row r="496" spans="1:2" x14ac:dyDescent="0.2">
      <c r="A496" s="4" t="s">
        <v>11380</v>
      </c>
      <c r="B496" s="5">
        <v>4.0666666666666664</v>
      </c>
    </row>
    <row r="497" spans="1:2" x14ac:dyDescent="0.2">
      <c r="A497" s="4" t="s">
        <v>11802</v>
      </c>
      <c r="B497" s="5">
        <v>4.05</v>
      </c>
    </row>
    <row r="498" spans="1:2" x14ac:dyDescent="0.2">
      <c r="A498" s="4" t="s">
        <v>11602</v>
      </c>
      <c r="B498" s="5">
        <v>4.05</v>
      </c>
    </row>
    <row r="499" spans="1:2" x14ac:dyDescent="0.2">
      <c r="A499" s="4" t="s">
        <v>11414</v>
      </c>
      <c r="B499" s="5">
        <v>4.05</v>
      </c>
    </row>
    <row r="500" spans="1:2" x14ac:dyDescent="0.2">
      <c r="A500" s="4" t="s">
        <v>11498</v>
      </c>
      <c r="B500" s="5">
        <v>4.05</v>
      </c>
    </row>
    <row r="501" spans="1:2" x14ac:dyDescent="0.2">
      <c r="A501" s="4" t="s">
        <v>11837</v>
      </c>
      <c r="B501" s="5">
        <v>4.0428571428571427</v>
      </c>
    </row>
    <row r="502" spans="1:2" x14ac:dyDescent="0.2">
      <c r="A502" s="4" t="s">
        <v>11497</v>
      </c>
      <c r="B502" s="5">
        <v>4.0400000000000009</v>
      </c>
    </row>
    <row r="503" spans="1:2" x14ac:dyDescent="0.2">
      <c r="A503" s="4" t="s">
        <v>11825</v>
      </c>
      <c r="B503" s="5">
        <v>4.0333333333333332</v>
      </c>
    </row>
    <row r="504" spans="1:2" x14ac:dyDescent="0.2">
      <c r="A504" s="4" t="s">
        <v>11398</v>
      </c>
      <c r="B504" s="5">
        <v>4.0333333333333332</v>
      </c>
    </row>
    <row r="505" spans="1:2" x14ac:dyDescent="0.2">
      <c r="A505" s="4" t="s">
        <v>11397</v>
      </c>
      <c r="B505" s="5">
        <v>4.0249999999999995</v>
      </c>
    </row>
    <row r="506" spans="1:2" x14ac:dyDescent="0.2">
      <c r="A506" s="4" t="s">
        <v>11288</v>
      </c>
      <c r="B506" s="5">
        <v>4.0200000000000005</v>
      </c>
    </row>
    <row r="507" spans="1:2" x14ac:dyDescent="0.2">
      <c r="A507" s="4" t="s">
        <v>11488</v>
      </c>
      <c r="B507" s="5">
        <v>4.0000000000000009</v>
      </c>
    </row>
    <row r="508" spans="1:2" x14ac:dyDescent="0.2">
      <c r="A508" s="4" t="s">
        <v>11982</v>
      </c>
      <c r="B508" s="5">
        <v>4</v>
      </c>
    </row>
    <row r="509" spans="1:2" x14ac:dyDescent="0.2">
      <c r="A509" s="4" t="s">
        <v>11877</v>
      </c>
      <c r="B509" s="5">
        <v>4</v>
      </c>
    </row>
    <row r="510" spans="1:2" x14ac:dyDescent="0.2">
      <c r="A510" s="4" t="s">
        <v>11827</v>
      </c>
      <c r="B510" s="5">
        <v>4</v>
      </c>
    </row>
    <row r="511" spans="1:2" x14ac:dyDescent="0.2">
      <c r="A511" s="4" t="s">
        <v>12083</v>
      </c>
      <c r="B511" s="5">
        <v>4</v>
      </c>
    </row>
    <row r="512" spans="1:2" x14ac:dyDescent="0.2">
      <c r="A512" s="4" t="s">
        <v>12069</v>
      </c>
      <c r="B512" s="5">
        <v>4</v>
      </c>
    </row>
    <row r="513" spans="1:2" x14ac:dyDescent="0.2">
      <c r="A513" s="4" t="s">
        <v>11904</v>
      </c>
      <c r="B513" s="5">
        <v>4</v>
      </c>
    </row>
    <row r="514" spans="1:2" x14ac:dyDescent="0.2">
      <c r="A514" s="4" t="s">
        <v>12010</v>
      </c>
      <c r="B514" s="5">
        <v>4</v>
      </c>
    </row>
    <row r="515" spans="1:2" x14ac:dyDescent="0.2">
      <c r="A515" s="4" t="s">
        <v>11988</v>
      </c>
      <c r="B515" s="5">
        <v>4</v>
      </c>
    </row>
    <row r="516" spans="1:2" x14ac:dyDescent="0.2">
      <c r="A516" s="4" t="s">
        <v>12037</v>
      </c>
      <c r="B516" s="5">
        <v>4</v>
      </c>
    </row>
    <row r="517" spans="1:2" x14ac:dyDescent="0.2">
      <c r="A517" s="4" t="s">
        <v>12001</v>
      </c>
      <c r="B517" s="5">
        <v>4</v>
      </c>
    </row>
    <row r="518" spans="1:2" x14ac:dyDescent="0.2">
      <c r="A518" s="4" t="s">
        <v>11862</v>
      </c>
      <c r="B518" s="5">
        <v>4</v>
      </c>
    </row>
    <row r="519" spans="1:2" x14ac:dyDescent="0.2">
      <c r="A519" s="4" t="s">
        <v>11911</v>
      </c>
      <c r="B519" s="5">
        <v>4</v>
      </c>
    </row>
    <row r="520" spans="1:2" x14ac:dyDescent="0.2">
      <c r="A520" s="4" t="s">
        <v>12042</v>
      </c>
      <c r="B520" s="5">
        <v>4</v>
      </c>
    </row>
    <row r="521" spans="1:2" x14ac:dyDescent="0.2">
      <c r="A521" s="4" t="s">
        <v>11897</v>
      </c>
      <c r="B521" s="5">
        <v>4</v>
      </c>
    </row>
    <row r="522" spans="1:2" x14ac:dyDescent="0.2">
      <c r="A522" s="4" t="s">
        <v>11978</v>
      </c>
      <c r="B522" s="5">
        <v>4</v>
      </c>
    </row>
    <row r="523" spans="1:2" x14ac:dyDescent="0.2">
      <c r="A523" s="4" t="s">
        <v>11934</v>
      </c>
      <c r="B523" s="5">
        <v>4</v>
      </c>
    </row>
    <row r="524" spans="1:2" x14ac:dyDescent="0.2">
      <c r="A524" s="4" t="s">
        <v>12009</v>
      </c>
      <c r="B524" s="5">
        <v>4</v>
      </c>
    </row>
    <row r="525" spans="1:2" x14ac:dyDescent="0.2">
      <c r="A525" s="4" t="s">
        <v>11935</v>
      </c>
      <c r="B525" s="5">
        <v>4</v>
      </c>
    </row>
    <row r="526" spans="1:2" x14ac:dyDescent="0.2">
      <c r="A526" s="4" t="s">
        <v>12012</v>
      </c>
      <c r="B526" s="5">
        <v>4</v>
      </c>
    </row>
    <row r="527" spans="1:2" x14ac:dyDescent="0.2">
      <c r="A527" s="4" t="s">
        <v>11875</v>
      </c>
      <c r="B527" s="5">
        <v>4</v>
      </c>
    </row>
    <row r="528" spans="1:2" x14ac:dyDescent="0.2">
      <c r="A528" s="4" t="s">
        <v>11973</v>
      </c>
      <c r="B528" s="5">
        <v>4</v>
      </c>
    </row>
    <row r="529" spans="1:2" x14ac:dyDescent="0.2">
      <c r="A529" s="4" t="s">
        <v>11951</v>
      </c>
      <c r="B529" s="5">
        <v>4</v>
      </c>
    </row>
    <row r="530" spans="1:2" x14ac:dyDescent="0.2">
      <c r="A530" s="4" t="s">
        <v>11615</v>
      </c>
      <c r="B530" s="5">
        <v>4</v>
      </c>
    </row>
    <row r="531" spans="1:2" x14ac:dyDescent="0.2">
      <c r="A531" s="4" t="s">
        <v>11818</v>
      </c>
      <c r="B531" s="5">
        <v>4</v>
      </c>
    </row>
    <row r="532" spans="1:2" x14ac:dyDescent="0.2">
      <c r="A532" s="4" t="s">
        <v>11583</v>
      </c>
      <c r="B532" s="5">
        <v>4</v>
      </c>
    </row>
    <row r="533" spans="1:2" x14ac:dyDescent="0.2">
      <c r="A533" s="4" t="s">
        <v>11781</v>
      </c>
      <c r="B533" s="5">
        <v>4</v>
      </c>
    </row>
    <row r="534" spans="1:2" x14ac:dyDescent="0.2">
      <c r="A534" s="4" t="s">
        <v>11732</v>
      </c>
      <c r="B534" s="5">
        <v>4</v>
      </c>
    </row>
    <row r="535" spans="1:2" x14ac:dyDescent="0.2">
      <c r="A535" s="4" t="s">
        <v>11685</v>
      </c>
      <c r="B535" s="5">
        <v>4</v>
      </c>
    </row>
    <row r="536" spans="1:2" x14ac:dyDescent="0.2">
      <c r="A536" s="4" t="s">
        <v>11810</v>
      </c>
      <c r="B536" s="5">
        <v>4</v>
      </c>
    </row>
    <row r="537" spans="1:2" x14ac:dyDescent="0.2">
      <c r="A537" s="4" t="s">
        <v>11746</v>
      </c>
      <c r="B537" s="5">
        <v>4</v>
      </c>
    </row>
    <row r="538" spans="1:2" x14ac:dyDescent="0.2">
      <c r="A538" s="4" t="s">
        <v>11820</v>
      </c>
      <c r="B538" s="5">
        <v>4</v>
      </c>
    </row>
    <row r="539" spans="1:2" x14ac:dyDescent="0.2">
      <c r="A539" s="4" t="s">
        <v>11633</v>
      </c>
      <c r="B539" s="5">
        <v>4</v>
      </c>
    </row>
    <row r="540" spans="1:2" x14ac:dyDescent="0.2">
      <c r="A540" s="4" t="s">
        <v>11558</v>
      </c>
      <c r="B540" s="5">
        <v>4</v>
      </c>
    </row>
    <row r="541" spans="1:2" x14ac:dyDescent="0.2">
      <c r="A541" s="4" t="s">
        <v>11786</v>
      </c>
      <c r="B541" s="5">
        <v>4</v>
      </c>
    </row>
    <row r="542" spans="1:2" x14ac:dyDescent="0.2">
      <c r="A542" s="4" t="s">
        <v>11611</v>
      </c>
      <c r="B542" s="5">
        <v>4</v>
      </c>
    </row>
    <row r="543" spans="1:2" x14ac:dyDescent="0.2">
      <c r="A543" s="4" t="s">
        <v>11677</v>
      </c>
      <c r="B543" s="5">
        <v>4</v>
      </c>
    </row>
    <row r="544" spans="1:2" x14ac:dyDescent="0.2">
      <c r="A544" s="4" t="s">
        <v>11744</v>
      </c>
      <c r="B544" s="5">
        <v>4</v>
      </c>
    </row>
    <row r="545" spans="1:2" x14ac:dyDescent="0.2">
      <c r="A545" s="4" t="s">
        <v>11805</v>
      </c>
      <c r="B545" s="5">
        <v>4</v>
      </c>
    </row>
    <row r="546" spans="1:2" x14ac:dyDescent="0.2">
      <c r="A546" s="4" t="s">
        <v>11592</v>
      </c>
      <c r="B546" s="5">
        <v>4</v>
      </c>
    </row>
    <row r="547" spans="1:2" x14ac:dyDescent="0.2">
      <c r="A547" s="4" t="s">
        <v>11765</v>
      </c>
      <c r="B547" s="5">
        <v>4</v>
      </c>
    </row>
    <row r="548" spans="1:2" x14ac:dyDescent="0.2">
      <c r="A548" s="4" t="s">
        <v>11704</v>
      </c>
      <c r="B548" s="5">
        <v>4</v>
      </c>
    </row>
    <row r="549" spans="1:2" x14ac:dyDescent="0.2">
      <c r="A549" s="4" t="s">
        <v>11665</v>
      </c>
      <c r="B549" s="5">
        <v>4</v>
      </c>
    </row>
    <row r="550" spans="1:2" x14ac:dyDescent="0.2">
      <c r="A550" s="4" t="s">
        <v>11710</v>
      </c>
      <c r="B550" s="5">
        <v>4</v>
      </c>
    </row>
    <row r="551" spans="1:2" x14ac:dyDescent="0.2">
      <c r="A551" s="4" t="s">
        <v>11725</v>
      </c>
      <c r="B551" s="5">
        <v>4</v>
      </c>
    </row>
    <row r="552" spans="1:2" x14ac:dyDescent="0.2">
      <c r="A552" s="4" t="s">
        <v>11671</v>
      </c>
      <c r="B552" s="5">
        <v>4</v>
      </c>
    </row>
    <row r="553" spans="1:2" x14ac:dyDescent="0.2">
      <c r="A553" s="4" t="s">
        <v>11635</v>
      </c>
      <c r="B553" s="5">
        <v>4</v>
      </c>
    </row>
    <row r="554" spans="1:2" x14ac:dyDescent="0.2">
      <c r="A554" s="4" t="s">
        <v>11648</v>
      </c>
      <c r="B554" s="5">
        <v>4</v>
      </c>
    </row>
    <row r="555" spans="1:2" x14ac:dyDescent="0.2">
      <c r="A555" s="4" t="s">
        <v>11449</v>
      </c>
      <c r="B555" s="5">
        <v>4</v>
      </c>
    </row>
    <row r="556" spans="1:2" x14ac:dyDescent="0.2">
      <c r="A556" s="4" t="s">
        <v>11423</v>
      </c>
      <c r="B556" s="5">
        <v>4</v>
      </c>
    </row>
    <row r="557" spans="1:2" x14ac:dyDescent="0.2">
      <c r="A557" s="4" t="s">
        <v>11482</v>
      </c>
      <c r="B557" s="5">
        <v>4</v>
      </c>
    </row>
    <row r="558" spans="1:2" x14ac:dyDescent="0.2">
      <c r="A558" s="4" t="s">
        <v>11372</v>
      </c>
      <c r="B558" s="5">
        <v>4</v>
      </c>
    </row>
    <row r="559" spans="1:2" x14ac:dyDescent="0.2">
      <c r="A559" s="4" t="s">
        <v>11305</v>
      </c>
      <c r="B559" s="5">
        <v>4</v>
      </c>
    </row>
    <row r="560" spans="1:2" x14ac:dyDescent="0.2">
      <c r="A560" s="4" t="s">
        <v>11435</v>
      </c>
      <c r="B560" s="5">
        <v>4</v>
      </c>
    </row>
    <row r="561" spans="1:2" x14ac:dyDescent="0.2">
      <c r="A561" s="4" t="s">
        <v>11532</v>
      </c>
      <c r="B561" s="5">
        <v>4</v>
      </c>
    </row>
    <row r="562" spans="1:2" x14ac:dyDescent="0.2">
      <c r="A562" s="4" t="s">
        <v>11443</v>
      </c>
      <c r="B562" s="5">
        <v>4</v>
      </c>
    </row>
    <row r="563" spans="1:2" x14ac:dyDescent="0.2">
      <c r="A563" s="4" t="s">
        <v>11501</v>
      </c>
      <c r="B563" s="5">
        <v>4</v>
      </c>
    </row>
    <row r="564" spans="1:2" x14ac:dyDescent="0.2">
      <c r="A564" s="4" t="s">
        <v>11465</v>
      </c>
      <c r="B564" s="5">
        <v>4</v>
      </c>
    </row>
    <row r="565" spans="1:2" x14ac:dyDescent="0.2">
      <c r="A565" s="4" t="s">
        <v>11406</v>
      </c>
      <c r="B565" s="5">
        <v>4</v>
      </c>
    </row>
    <row r="566" spans="1:2" x14ac:dyDescent="0.2">
      <c r="A566" s="4" t="s">
        <v>11356</v>
      </c>
      <c r="B566" s="5">
        <v>4</v>
      </c>
    </row>
    <row r="567" spans="1:2" x14ac:dyDescent="0.2">
      <c r="A567" s="4" t="s">
        <v>11417</v>
      </c>
      <c r="B567" s="5">
        <v>4</v>
      </c>
    </row>
    <row r="568" spans="1:2" x14ac:dyDescent="0.2">
      <c r="A568" s="4" t="s">
        <v>11518</v>
      </c>
      <c r="B568" s="5">
        <v>4</v>
      </c>
    </row>
    <row r="569" spans="1:2" x14ac:dyDescent="0.2">
      <c r="A569" s="4" t="s">
        <v>11505</v>
      </c>
      <c r="B569" s="5">
        <v>4</v>
      </c>
    </row>
    <row r="570" spans="1:2" x14ac:dyDescent="0.2">
      <c r="A570" s="4" t="s">
        <v>11477</v>
      </c>
      <c r="B570" s="5">
        <v>4</v>
      </c>
    </row>
    <row r="571" spans="1:2" x14ac:dyDescent="0.2">
      <c r="A571" s="4" t="s">
        <v>11409</v>
      </c>
      <c r="B571" s="5">
        <v>4</v>
      </c>
    </row>
    <row r="572" spans="1:2" x14ac:dyDescent="0.2">
      <c r="A572" s="4" t="s">
        <v>11424</v>
      </c>
      <c r="B572" s="5">
        <v>4</v>
      </c>
    </row>
    <row r="573" spans="1:2" x14ac:dyDescent="0.2">
      <c r="A573" s="4" t="s">
        <v>11508</v>
      </c>
      <c r="B573" s="5">
        <v>4</v>
      </c>
    </row>
    <row r="574" spans="1:2" x14ac:dyDescent="0.2">
      <c r="A574" s="4" t="s">
        <v>11478</v>
      </c>
      <c r="B574" s="5">
        <v>4</v>
      </c>
    </row>
    <row r="575" spans="1:2" x14ac:dyDescent="0.2">
      <c r="A575" s="4" t="s">
        <v>11336</v>
      </c>
      <c r="B575" s="5">
        <v>4</v>
      </c>
    </row>
    <row r="576" spans="1:2" x14ac:dyDescent="0.2">
      <c r="A576" s="4" t="s">
        <v>11531</v>
      </c>
      <c r="B576" s="5">
        <v>4</v>
      </c>
    </row>
    <row r="577" spans="1:2" x14ac:dyDescent="0.2">
      <c r="A577" s="4" t="s">
        <v>11510</v>
      </c>
      <c r="B577" s="5">
        <v>4</v>
      </c>
    </row>
    <row r="578" spans="1:2" x14ac:dyDescent="0.2">
      <c r="A578" s="4" t="s">
        <v>11313</v>
      </c>
      <c r="B578" s="5">
        <v>4</v>
      </c>
    </row>
    <row r="579" spans="1:2" x14ac:dyDescent="0.2">
      <c r="A579" s="4" t="s">
        <v>11391</v>
      </c>
      <c r="B579" s="5">
        <v>4</v>
      </c>
    </row>
    <row r="580" spans="1:2" x14ac:dyDescent="0.2">
      <c r="A580" s="4" t="s">
        <v>11483</v>
      </c>
      <c r="B580" s="5">
        <v>4</v>
      </c>
    </row>
    <row r="581" spans="1:2" x14ac:dyDescent="0.2">
      <c r="A581" s="4" t="s">
        <v>11365</v>
      </c>
      <c r="B581" s="5">
        <v>4</v>
      </c>
    </row>
    <row r="582" spans="1:2" x14ac:dyDescent="0.2">
      <c r="A582" s="4" t="s">
        <v>11310</v>
      </c>
      <c r="B582" s="5">
        <v>4</v>
      </c>
    </row>
    <row r="583" spans="1:2" x14ac:dyDescent="0.2">
      <c r="A583" s="4" t="s">
        <v>11489</v>
      </c>
      <c r="B583" s="5">
        <v>4</v>
      </c>
    </row>
    <row r="584" spans="1:2" x14ac:dyDescent="0.2">
      <c r="A584" s="4" t="s">
        <v>11542</v>
      </c>
      <c r="B584" s="5">
        <v>4</v>
      </c>
    </row>
    <row r="585" spans="1:2" x14ac:dyDescent="0.2">
      <c r="A585" s="4" t="s">
        <v>11512</v>
      </c>
      <c r="B585" s="5">
        <v>4</v>
      </c>
    </row>
    <row r="586" spans="1:2" x14ac:dyDescent="0.2">
      <c r="A586" s="4" t="s">
        <v>11548</v>
      </c>
      <c r="B586" s="5">
        <v>4</v>
      </c>
    </row>
    <row r="587" spans="1:2" x14ac:dyDescent="0.2">
      <c r="A587" s="4" t="s">
        <v>11513</v>
      </c>
      <c r="B587" s="5">
        <v>4</v>
      </c>
    </row>
    <row r="588" spans="1:2" x14ac:dyDescent="0.2">
      <c r="A588" s="4" t="s">
        <v>11474</v>
      </c>
      <c r="B588" s="5">
        <v>4</v>
      </c>
    </row>
    <row r="589" spans="1:2" x14ac:dyDescent="0.2">
      <c r="A589" s="4" t="s">
        <v>11462</v>
      </c>
      <c r="B589" s="5">
        <v>4</v>
      </c>
    </row>
    <row r="590" spans="1:2" x14ac:dyDescent="0.2">
      <c r="A590" s="4" t="s">
        <v>11330</v>
      </c>
      <c r="B590" s="5">
        <v>4</v>
      </c>
    </row>
    <row r="591" spans="1:2" x14ac:dyDescent="0.2">
      <c r="A591" s="4" t="s">
        <v>11318</v>
      </c>
      <c r="B591" s="5">
        <v>3.9874999999999998</v>
      </c>
    </row>
    <row r="592" spans="1:2" x14ac:dyDescent="0.2">
      <c r="A592" s="4" t="s">
        <v>11806</v>
      </c>
      <c r="B592" s="5">
        <v>3.9799999999999995</v>
      </c>
    </row>
    <row r="593" spans="1:2" x14ac:dyDescent="0.2">
      <c r="A593" s="4" t="s">
        <v>11438</v>
      </c>
      <c r="B593" s="5">
        <v>3.9666666666666663</v>
      </c>
    </row>
    <row r="594" spans="1:2" x14ac:dyDescent="0.2">
      <c r="A594" s="4" t="s">
        <v>11840</v>
      </c>
      <c r="B594" s="5">
        <v>3.96</v>
      </c>
    </row>
    <row r="595" spans="1:2" x14ac:dyDescent="0.2">
      <c r="A595" s="4" t="s">
        <v>11795</v>
      </c>
      <c r="B595" s="5">
        <v>3.96</v>
      </c>
    </row>
    <row r="596" spans="1:2" x14ac:dyDescent="0.2">
      <c r="A596" s="4" t="s">
        <v>11776</v>
      </c>
      <c r="B596" s="5">
        <v>3.9571428571428569</v>
      </c>
    </row>
    <row r="597" spans="1:2" x14ac:dyDescent="0.2">
      <c r="A597" s="4" t="s">
        <v>11899</v>
      </c>
      <c r="B597" s="5">
        <v>3.95</v>
      </c>
    </row>
    <row r="598" spans="1:2" x14ac:dyDescent="0.2">
      <c r="A598" s="4" t="s">
        <v>11960</v>
      </c>
      <c r="B598" s="5">
        <v>3.95</v>
      </c>
    </row>
    <row r="599" spans="1:2" x14ac:dyDescent="0.2">
      <c r="A599" s="4" t="s">
        <v>11892</v>
      </c>
      <c r="B599" s="5">
        <v>3.95</v>
      </c>
    </row>
    <row r="600" spans="1:2" x14ac:dyDescent="0.2">
      <c r="A600" s="4" t="s">
        <v>11789</v>
      </c>
      <c r="B600" s="5">
        <v>3.95</v>
      </c>
    </row>
    <row r="601" spans="1:2" x14ac:dyDescent="0.2">
      <c r="A601" s="4" t="s">
        <v>11525</v>
      </c>
      <c r="B601" s="5">
        <v>3.9499999999999997</v>
      </c>
    </row>
    <row r="602" spans="1:2" x14ac:dyDescent="0.2">
      <c r="A602" s="4" t="s">
        <v>11328</v>
      </c>
      <c r="B602" s="5">
        <v>3.9400000000000004</v>
      </c>
    </row>
    <row r="603" spans="1:2" x14ac:dyDescent="0.2">
      <c r="A603" s="4" t="s">
        <v>11767</v>
      </c>
      <c r="B603" s="5">
        <v>3.9166666666666665</v>
      </c>
    </row>
    <row r="604" spans="1:2" x14ac:dyDescent="0.2">
      <c r="A604" s="4" t="s">
        <v>12020</v>
      </c>
      <c r="B604" s="5">
        <v>3.9</v>
      </c>
    </row>
    <row r="605" spans="1:2" x14ac:dyDescent="0.2">
      <c r="A605" s="4" t="s">
        <v>11918</v>
      </c>
      <c r="B605" s="5">
        <v>3.9</v>
      </c>
    </row>
    <row r="606" spans="1:2" x14ac:dyDescent="0.2">
      <c r="A606" s="4" t="s">
        <v>11893</v>
      </c>
      <c r="B606" s="5">
        <v>3.9</v>
      </c>
    </row>
    <row r="607" spans="1:2" x14ac:dyDescent="0.2">
      <c r="A607" s="4" t="s">
        <v>11995</v>
      </c>
      <c r="B607" s="5">
        <v>3.9</v>
      </c>
    </row>
    <row r="608" spans="1:2" x14ac:dyDescent="0.2">
      <c r="A608" s="4" t="s">
        <v>12039</v>
      </c>
      <c r="B608" s="5">
        <v>3.9</v>
      </c>
    </row>
    <row r="609" spans="1:2" x14ac:dyDescent="0.2">
      <c r="A609" s="4" t="s">
        <v>12027</v>
      </c>
      <c r="B609" s="5">
        <v>3.9</v>
      </c>
    </row>
    <row r="610" spans="1:2" x14ac:dyDescent="0.2">
      <c r="A610" s="4" t="s">
        <v>12043</v>
      </c>
      <c r="B610" s="5">
        <v>3.9</v>
      </c>
    </row>
    <row r="611" spans="1:2" x14ac:dyDescent="0.2">
      <c r="A611" s="4" t="s">
        <v>11885</v>
      </c>
      <c r="B611" s="5">
        <v>3.9</v>
      </c>
    </row>
    <row r="612" spans="1:2" x14ac:dyDescent="0.2">
      <c r="A612" s="4" t="s">
        <v>12023</v>
      </c>
      <c r="B612" s="5">
        <v>3.9</v>
      </c>
    </row>
    <row r="613" spans="1:2" x14ac:dyDescent="0.2">
      <c r="A613" s="4" t="s">
        <v>12029</v>
      </c>
      <c r="B613" s="5">
        <v>3.9</v>
      </c>
    </row>
    <row r="614" spans="1:2" x14ac:dyDescent="0.2">
      <c r="A614" s="4" t="s">
        <v>11965</v>
      </c>
      <c r="B614" s="5">
        <v>3.9</v>
      </c>
    </row>
    <row r="615" spans="1:2" x14ac:dyDescent="0.2">
      <c r="A615" s="4" t="s">
        <v>11955</v>
      </c>
      <c r="B615" s="5">
        <v>3.9</v>
      </c>
    </row>
    <row r="616" spans="1:2" x14ac:dyDescent="0.2">
      <c r="A616" s="4" t="s">
        <v>12008</v>
      </c>
      <c r="B616" s="5">
        <v>3.9</v>
      </c>
    </row>
    <row r="617" spans="1:2" x14ac:dyDescent="0.2">
      <c r="A617" s="4" t="s">
        <v>11843</v>
      </c>
      <c r="B617" s="5">
        <v>3.9</v>
      </c>
    </row>
    <row r="618" spans="1:2" x14ac:dyDescent="0.2">
      <c r="A618" s="4" t="s">
        <v>11950</v>
      </c>
      <c r="B618" s="5">
        <v>3.9</v>
      </c>
    </row>
    <row r="619" spans="1:2" x14ac:dyDescent="0.2">
      <c r="A619" s="4" t="s">
        <v>12060</v>
      </c>
      <c r="B619" s="5">
        <v>3.9</v>
      </c>
    </row>
    <row r="620" spans="1:2" x14ac:dyDescent="0.2">
      <c r="A620" s="4" t="s">
        <v>11908</v>
      </c>
      <c r="B620" s="5">
        <v>3.9</v>
      </c>
    </row>
    <row r="621" spans="1:2" x14ac:dyDescent="0.2">
      <c r="A621" s="4" t="s">
        <v>11991</v>
      </c>
      <c r="B621" s="5">
        <v>3.9</v>
      </c>
    </row>
    <row r="622" spans="1:2" x14ac:dyDescent="0.2">
      <c r="A622" s="4" t="s">
        <v>11863</v>
      </c>
      <c r="B622" s="5">
        <v>3.9</v>
      </c>
    </row>
    <row r="623" spans="1:2" x14ac:dyDescent="0.2">
      <c r="A623" s="4" t="s">
        <v>11876</v>
      </c>
      <c r="B623" s="5">
        <v>3.9</v>
      </c>
    </row>
    <row r="624" spans="1:2" x14ac:dyDescent="0.2">
      <c r="A624" s="4" t="s">
        <v>12035</v>
      </c>
      <c r="B624" s="5">
        <v>3.9</v>
      </c>
    </row>
    <row r="625" spans="1:2" x14ac:dyDescent="0.2">
      <c r="A625" s="4" t="s">
        <v>11980</v>
      </c>
      <c r="B625" s="5">
        <v>3.9</v>
      </c>
    </row>
    <row r="626" spans="1:2" x14ac:dyDescent="0.2">
      <c r="A626" s="4" t="s">
        <v>11948</v>
      </c>
      <c r="B626" s="5">
        <v>3.9</v>
      </c>
    </row>
    <row r="627" spans="1:2" x14ac:dyDescent="0.2">
      <c r="A627" s="4" t="s">
        <v>11652</v>
      </c>
      <c r="B627" s="5">
        <v>3.9</v>
      </c>
    </row>
    <row r="628" spans="1:2" x14ac:dyDescent="0.2">
      <c r="A628" s="4" t="s">
        <v>11730</v>
      </c>
      <c r="B628" s="5">
        <v>3.9</v>
      </c>
    </row>
    <row r="629" spans="1:2" x14ac:dyDescent="0.2">
      <c r="A629" s="4" t="s">
        <v>11681</v>
      </c>
      <c r="B629" s="5">
        <v>3.9</v>
      </c>
    </row>
    <row r="630" spans="1:2" x14ac:dyDescent="0.2">
      <c r="A630" s="4" t="s">
        <v>11773</v>
      </c>
      <c r="B630" s="5">
        <v>3.9</v>
      </c>
    </row>
    <row r="631" spans="1:2" x14ac:dyDescent="0.2">
      <c r="A631" s="4" t="s">
        <v>11585</v>
      </c>
      <c r="B631" s="5">
        <v>3.9</v>
      </c>
    </row>
    <row r="632" spans="1:2" x14ac:dyDescent="0.2">
      <c r="A632" s="4" t="s">
        <v>11774</v>
      </c>
      <c r="B632" s="5">
        <v>3.9</v>
      </c>
    </row>
    <row r="633" spans="1:2" x14ac:dyDescent="0.2">
      <c r="A633" s="4" t="s">
        <v>11637</v>
      </c>
      <c r="B633" s="5">
        <v>3.9</v>
      </c>
    </row>
    <row r="634" spans="1:2" x14ac:dyDescent="0.2">
      <c r="A634" s="4" t="s">
        <v>11764</v>
      </c>
      <c r="B634" s="5">
        <v>3.9</v>
      </c>
    </row>
    <row r="635" spans="1:2" x14ac:dyDescent="0.2">
      <c r="A635" s="4" t="s">
        <v>11775</v>
      </c>
      <c r="B635" s="5">
        <v>3.9</v>
      </c>
    </row>
    <row r="636" spans="1:2" x14ac:dyDescent="0.2">
      <c r="A636" s="4" t="s">
        <v>11812</v>
      </c>
      <c r="B636" s="5">
        <v>3.9</v>
      </c>
    </row>
    <row r="637" spans="1:2" x14ac:dyDescent="0.2">
      <c r="A637" s="4" t="s">
        <v>11556</v>
      </c>
      <c r="B637" s="5">
        <v>3.9</v>
      </c>
    </row>
    <row r="638" spans="1:2" x14ac:dyDescent="0.2">
      <c r="A638" s="4" t="s">
        <v>11815</v>
      </c>
      <c r="B638" s="5">
        <v>3.9</v>
      </c>
    </row>
    <row r="639" spans="1:2" x14ac:dyDescent="0.2">
      <c r="A639" s="4" t="s">
        <v>11576</v>
      </c>
      <c r="B639" s="5">
        <v>3.9</v>
      </c>
    </row>
    <row r="640" spans="1:2" x14ac:dyDescent="0.2">
      <c r="A640" s="4" t="s">
        <v>11562</v>
      </c>
      <c r="B640" s="5">
        <v>3.9</v>
      </c>
    </row>
    <row r="641" spans="1:2" x14ac:dyDescent="0.2">
      <c r="A641" s="4" t="s">
        <v>11771</v>
      </c>
      <c r="B641" s="5">
        <v>3.9</v>
      </c>
    </row>
    <row r="642" spans="1:2" x14ac:dyDescent="0.2">
      <c r="A642" s="4" t="s">
        <v>11376</v>
      </c>
      <c r="B642" s="5">
        <v>3.9</v>
      </c>
    </row>
    <row r="643" spans="1:2" x14ac:dyDescent="0.2">
      <c r="A643" s="4" t="s">
        <v>11448</v>
      </c>
      <c r="B643" s="5">
        <v>3.9</v>
      </c>
    </row>
    <row r="644" spans="1:2" x14ac:dyDescent="0.2">
      <c r="A644" s="4" t="s">
        <v>11289</v>
      </c>
      <c r="B644" s="5">
        <v>3.9</v>
      </c>
    </row>
    <row r="645" spans="1:2" x14ac:dyDescent="0.2">
      <c r="A645" s="4" t="s">
        <v>11373</v>
      </c>
      <c r="B645" s="5">
        <v>3.9</v>
      </c>
    </row>
    <row r="646" spans="1:2" x14ac:dyDescent="0.2">
      <c r="A646" s="4" t="s">
        <v>11530</v>
      </c>
      <c r="B646" s="5">
        <v>3.9</v>
      </c>
    </row>
    <row r="647" spans="1:2" x14ac:dyDescent="0.2">
      <c r="A647" s="4" t="s">
        <v>11463</v>
      </c>
      <c r="B647" s="5">
        <v>3.9</v>
      </c>
    </row>
    <row r="648" spans="1:2" x14ac:dyDescent="0.2">
      <c r="A648" s="4" t="s">
        <v>11407</v>
      </c>
      <c r="B648" s="5">
        <v>3.9</v>
      </c>
    </row>
    <row r="649" spans="1:2" x14ac:dyDescent="0.2">
      <c r="A649" s="4" t="s">
        <v>11543</v>
      </c>
      <c r="B649" s="5">
        <v>3.9</v>
      </c>
    </row>
    <row r="650" spans="1:2" x14ac:dyDescent="0.2">
      <c r="A650" s="4" t="s">
        <v>11440</v>
      </c>
      <c r="B650" s="5">
        <v>3.9</v>
      </c>
    </row>
    <row r="651" spans="1:2" x14ac:dyDescent="0.2">
      <c r="A651" s="4" t="s">
        <v>11387</v>
      </c>
      <c r="B651" s="5">
        <v>3.9</v>
      </c>
    </row>
    <row r="652" spans="1:2" x14ac:dyDescent="0.2">
      <c r="A652" s="4" t="s">
        <v>11486</v>
      </c>
      <c r="B652" s="5">
        <v>3.9</v>
      </c>
    </row>
    <row r="653" spans="1:2" x14ac:dyDescent="0.2">
      <c r="A653" s="4" t="s">
        <v>11388</v>
      </c>
      <c r="B653" s="5">
        <v>3.9</v>
      </c>
    </row>
    <row r="654" spans="1:2" x14ac:dyDescent="0.2">
      <c r="A654" s="4" t="s">
        <v>11426</v>
      </c>
      <c r="B654" s="5">
        <v>3.9</v>
      </c>
    </row>
    <row r="655" spans="1:2" x14ac:dyDescent="0.2">
      <c r="A655" s="4" t="s">
        <v>11292</v>
      </c>
      <c r="B655" s="5">
        <v>3.8999999999999995</v>
      </c>
    </row>
    <row r="656" spans="1:2" x14ac:dyDescent="0.2">
      <c r="A656" s="4" t="s">
        <v>11826</v>
      </c>
      <c r="B656" s="5">
        <v>3.8666666666666667</v>
      </c>
    </row>
    <row r="657" spans="1:2" x14ac:dyDescent="0.2">
      <c r="A657" s="4" t="s">
        <v>11847</v>
      </c>
      <c r="B657" s="5">
        <v>3.8666666666666667</v>
      </c>
    </row>
    <row r="658" spans="1:2" x14ac:dyDescent="0.2">
      <c r="A658" s="4" t="s">
        <v>11620</v>
      </c>
      <c r="B658" s="5">
        <v>3.8666666666666667</v>
      </c>
    </row>
    <row r="659" spans="1:2" x14ac:dyDescent="0.2">
      <c r="A659" s="4" t="s">
        <v>11958</v>
      </c>
      <c r="B659" s="5">
        <v>3.8499999999999996</v>
      </c>
    </row>
    <row r="660" spans="1:2" x14ac:dyDescent="0.2">
      <c r="A660" s="4" t="s">
        <v>11819</v>
      </c>
      <c r="B660" s="5">
        <v>3.8499999999999996</v>
      </c>
    </row>
    <row r="661" spans="1:2" x14ac:dyDescent="0.2">
      <c r="A661" s="4" t="s">
        <v>11551</v>
      </c>
      <c r="B661" s="5">
        <v>3.8499999999999996</v>
      </c>
    </row>
    <row r="662" spans="1:2" x14ac:dyDescent="0.2">
      <c r="A662" s="4" t="s">
        <v>11399</v>
      </c>
      <c r="B662" s="5">
        <v>3.8499999999999996</v>
      </c>
    </row>
    <row r="663" spans="1:2" x14ac:dyDescent="0.2">
      <c r="A663" s="4" t="s">
        <v>11472</v>
      </c>
      <c r="B663" s="5">
        <v>3.8428571428571425</v>
      </c>
    </row>
    <row r="664" spans="1:2" x14ac:dyDescent="0.2">
      <c r="A664" s="4" t="s">
        <v>11350</v>
      </c>
      <c r="B664" s="5">
        <v>3.836666666666666</v>
      </c>
    </row>
    <row r="665" spans="1:2" x14ac:dyDescent="0.2">
      <c r="A665" s="4" t="s">
        <v>11814</v>
      </c>
      <c r="B665" s="5">
        <v>3.8333333333333335</v>
      </c>
    </row>
    <row r="666" spans="1:2" x14ac:dyDescent="0.2">
      <c r="A666" s="4" t="s">
        <v>11570</v>
      </c>
      <c r="B666" s="5">
        <v>3.8200000000000003</v>
      </c>
    </row>
    <row r="667" spans="1:2" x14ac:dyDescent="0.2">
      <c r="A667" s="4" t="s">
        <v>11835</v>
      </c>
      <c r="B667" s="5">
        <v>3.8</v>
      </c>
    </row>
    <row r="668" spans="1:2" x14ac:dyDescent="0.2">
      <c r="A668" s="4" t="s">
        <v>11883</v>
      </c>
      <c r="B668" s="5">
        <v>3.8</v>
      </c>
    </row>
    <row r="669" spans="1:2" x14ac:dyDescent="0.2">
      <c r="A669" s="4" t="s">
        <v>11946</v>
      </c>
      <c r="B669" s="5">
        <v>3.8</v>
      </c>
    </row>
    <row r="670" spans="1:2" x14ac:dyDescent="0.2">
      <c r="A670" s="4" t="s">
        <v>11889</v>
      </c>
      <c r="B670" s="5">
        <v>3.8</v>
      </c>
    </row>
    <row r="671" spans="1:2" x14ac:dyDescent="0.2">
      <c r="A671" s="4" t="s">
        <v>11979</v>
      </c>
      <c r="B671" s="5">
        <v>3.8</v>
      </c>
    </row>
    <row r="672" spans="1:2" x14ac:dyDescent="0.2">
      <c r="A672" s="4" t="s">
        <v>12026</v>
      </c>
      <c r="B672" s="5">
        <v>3.8</v>
      </c>
    </row>
    <row r="673" spans="1:2" x14ac:dyDescent="0.2">
      <c r="A673" s="4" t="s">
        <v>11931</v>
      </c>
      <c r="B673" s="5">
        <v>3.8</v>
      </c>
    </row>
    <row r="674" spans="1:2" x14ac:dyDescent="0.2">
      <c r="A674" s="4" t="s">
        <v>12005</v>
      </c>
      <c r="B674" s="5">
        <v>3.8</v>
      </c>
    </row>
    <row r="675" spans="1:2" x14ac:dyDescent="0.2">
      <c r="A675" s="4" t="s">
        <v>12015</v>
      </c>
      <c r="B675" s="5">
        <v>3.8</v>
      </c>
    </row>
    <row r="676" spans="1:2" x14ac:dyDescent="0.2">
      <c r="A676" s="4" t="s">
        <v>11838</v>
      </c>
      <c r="B676" s="5">
        <v>3.8</v>
      </c>
    </row>
    <row r="677" spans="1:2" x14ac:dyDescent="0.2">
      <c r="A677" s="4" t="s">
        <v>12078</v>
      </c>
      <c r="B677" s="5">
        <v>3.8</v>
      </c>
    </row>
    <row r="678" spans="1:2" x14ac:dyDescent="0.2">
      <c r="A678" s="4" t="s">
        <v>11943</v>
      </c>
      <c r="B678" s="5">
        <v>3.8</v>
      </c>
    </row>
    <row r="679" spans="1:2" x14ac:dyDescent="0.2">
      <c r="A679" s="4" t="s">
        <v>11921</v>
      </c>
      <c r="B679" s="5">
        <v>3.8</v>
      </c>
    </row>
    <row r="680" spans="1:2" x14ac:dyDescent="0.2">
      <c r="A680" s="4" t="s">
        <v>11878</v>
      </c>
      <c r="B680" s="5">
        <v>3.8</v>
      </c>
    </row>
    <row r="681" spans="1:2" x14ac:dyDescent="0.2">
      <c r="A681" s="4" t="s">
        <v>11869</v>
      </c>
      <c r="B681" s="5">
        <v>3.8</v>
      </c>
    </row>
    <row r="682" spans="1:2" x14ac:dyDescent="0.2">
      <c r="A682" s="4" t="s">
        <v>12061</v>
      </c>
      <c r="B682" s="5">
        <v>3.8</v>
      </c>
    </row>
    <row r="683" spans="1:2" x14ac:dyDescent="0.2">
      <c r="A683" s="4" t="s">
        <v>11953</v>
      </c>
      <c r="B683" s="5">
        <v>3.8</v>
      </c>
    </row>
    <row r="684" spans="1:2" x14ac:dyDescent="0.2">
      <c r="A684" s="4" t="s">
        <v>11720</v>
      </c>
      <c r="B684" s="5">
        <v>3.8</v>
      </c>
    </row>
    <row r="685" spans="1:2" x14ac:dyDescent="0.2">
      <c r="A685" s="4" t="s">
        <v>11761</v>
      </c>
      <c r="B685" s="5">
        <v>3.8</v>
      </c>
    </row>
    <row r="686" spans="1:2" x14ac:dyDescent="0.2">
      <c r="A686" s="4" t="s">
        <v>11686</v>
      </c>
      <c r="B686" s="5">
        <v>3.8</v>
      </c>
    </row>
    <row r="687" spans="1:2" x14ac:dyDescent="0.2">
      <c r="A687" s="4" t="s">
        <v>11801</v>
      </c>
      <c r="B687" s="5">
        <v>3.8</v>
      </c>
    </row>
    <row r="688" spans="1:2" x14ac:dyDescent="0.2">
      <c r="A688" s="4" t="s">
        <v>11573</v>
      </c>
      <c r="B688" s="5">
        <v>3.8</v>
      </c>
    </row>
    <row r="689" spans="1:2" x14ac:dyDescent="0.2">
      <c r="A689" s="4" t="s">
        <v>11598</v>
      </c>
      <c r="B689" s="5">
        <v>3.8</v>
      </c>
    </row>
    <row r="690" spans="1:2" x14ac:dyDescent="0.2">
      <c r="A690" s="4" t="s">
        <v>11788</v>
      </c>
      <c r="B690" s="5">
        <v>3.8</v>
      </c>
    </row>
    <row r="691" spans="1:2" x14ac:dyDescent="0.2">
      <c r="A691" s="4" t="s">
        <v>11726</v>
      </c>
      <c r="B691" s="5">
        <v>3.8</v>
      </c>
    </row>
    <row r="692" spans="1:2" x14ac:dyDescent="0.2">
      <c r="A692" s="4" t="s">
        <v>11623</v>
      </c>
      <c r="B692" s="5">
        <v>3.8</v>
      </c>
    </row>
    <row r="693" spans="1:2" x14ac:dyDescent="0.2">
      <c r="A693" s="4" t="s">
        <v>11608</v>
      </c>
      <c r="B693" s="5">
        <v>3.8</v>
      </c>
    </row>
    <row r="694" spans="1:2" x14ac:dyDescent="0.2">
      <c r="A694" s="4" t="s">
        <v>11653</v>
      </c>
      <c r="B694" s="5">
        <v>3.8</v>
      </c>
    </row>
    <row r="695" spans="1:2" x14ac:dyDescent="0.2">
      <c r="A695" s="4" t="s">
        <v>11678</v>
      </c>
      <c r="B695" s="5">
        <v>3.8</v>
      </c>
    </row>
    <row r="696" spans="1:2" x14ac:dyDescent="0.2">
      <c r="A696" s="4" t="s">
        <v>11697</v>
      </c>
      <c r="B696" s="5">
        <v>3.8</v>
      </c>
    </row>
    <row r="697" spans="1:2" x14ac:dyDescent="0.2">
      <c r="A697" s="4" t="s">
        <v>11561</v>
      </c>
      <c r="B697" s="5">
        <v>3.8</v>
      </c>
    </row>
    <row r="698" spans="1:2" x14ac:dyDescent="0.2">
      <c r="A698" s="4" t="s">
        <v>11662</v>
      </c>
      <c r="B698" s="5">
        <v>3.8</v>
      </c>
    </row>
    <row r="699" spans="1:2" x14ac:dyDescent="0.2">
      <c r="A699" s="4" t="s">
        <v>11436</v>
      </c>
      <c r="B699" s="5">
        <v>3.8</v>
      </c>
    </row>
    <row r="700" spans="1:2" x14ac:dyDescent="0.2">
      <c r="A700" s="4" t="s">
        <v>11339</v>
      </c>
      <c r="B700" s="5">
        <v>3.8</v>
      </c>
    </row>
    <row r="701" spans="1:2" x14ac:dyDescent="0.2">
      <c r="A701" s="4" t="s">
        <v>11396</v>
      </c>
      <c r="B701" s="5">
        <v>3.8</v>
      </c>
    </row>
    <row r="702" spans="1:2" x14ac:dyDescent="0.2">
      <c r="A702" s="4" t="s">
        <v>11464</v>
      </c>
      <c r="B702" s="5">
        <v>3.8</v>
      </c>
    </row>
    <row r="703" spans="1:2" x14ac:dyDescent="0.2">
      <c r="A703" s="4" t="s">
        <v>11351</v>
      </c>
      <c r="B703" s="5">
        <v>3.8</v>
      </c>
    </row>
    <row r="704" spans="1:2" x14ac:dyDescent="0.2">
      <c r="A704" s="4" t="s">
        <v>11495</v>
      </c>
      <c r="B704" s="5">
        <v>3.8</v>
      </c>
    </row>
    <row r="705" spans="1:2" x14ac:dyDescent="0.2">
      <c r="A705" s="4" t="s">
        <v>11545</v>
      </c>
      <c r="B705" s="5">
        <v>3.8</v>
      </c>
    </row>
    <row r="706" spans="1:2" x14ac:dyDescent="0.2">
      <c r="A706" s="4" t="s">
        <v>11410</v>
      </c>
      <c r="B706" s="5">
        <v>3.8</v>
      </c>
    </row>
    <row r="707" spans="1:2" x14ac:dyDescent="0.2">
      <c r="A707" s="4" t="s">
        <v>11454</v>
      </c>
      <c r="B707" s="5">
        <v>3.8</v>
      </c>
    </row>
    <row r="708" spans="1:2" x14ac:dyDescent="0.2">
      <c r="A708" s="4" t="s">
        <v>11390</v>
      </c>
      <c r="B708" s="5">
        <v>3.8</v>
      </c>
    </row>
    <row r="709" spans="1:2" x14ac:dyDescent="0.2">
      <c r="A709" s="4" t="s">
        <v>11526</v>
      </c>
      <c r="B709" s="5">
        <v>3.8</v>
      </c>
    </row>
    <row r="710" spans="1:2" x14ac:dyDescent="0.2">
      <c r="A710" s="4" t="s">
        <v>11363</v>
      </c>
      <c r="B710" s="5">
        <v>3.7999999999999994</v>
      </c>
    </row>
    <row r="711" spans="1:2" x14ac:dyDescent="0.2">
      <c r="A711" s="4" t="s">
        <v>11580</v>
      </c>
      <c r="B711" s="5">
        <v>3.7727272727272729</v>
      </c>
    </row>
    <row r="712" spans="1:2" x14ac:dyDescent="0.2">
      <c r="A712" s="4" t="s">
        <v>11322</v>
      </c>
      <c r="B712" s="5">
        <v>3.7625000000000002</v>
      </c>
    </row>
    <row r="713" spans="1:2" x14ac:dyDescent="0.2">
      <c r="A713" s="4" t="s">
        <v>11413</v>
      </c>
      <c r="B713" s="5">
        <v>3.75</v>
      </c>
    </row>
    <row r="714" spans="1:2" x14ac:dyDescent="0.2">
      <c r="A714" s="4" t="s">
        <v>11831</v>
      </c>
      <c r="B714" s="5">
        <v>3.7</v>
      </c>
    </row>
    <row r="715" spans="1:2" x14ac:dyDescent="0.2">
      <c r="A715" s="4" t="s">
        <v>11853</v>
      </c>
      <c r="B715" s="5">
        <v>3.7</v>
      </c>
    </row>
    <row r="716" spans="1:2" x14ac:dyDescent="0.2">
      <c r="A716" s="4" t="s">
        <v>11997</v>
      </c>
      <c r="B716" s="5">
        <v>3.7</v>
      </c>
    </row>
    <row r="717" spans="1:2" x14ac:dyDescent="0.2">
      <c r="A717" s="4" t="s">
        <v>11895</v>
      </c>
      <c r="B717" s="5">
        <v>3.7</v>
      </c>
    </row>
    <row r="718" spans="1:2" x14ac:dyDescent="0.2">
      <c r="A718" s="4" t="s">
        <v>11844</v>
      </c>
      <c r="B718" s="5">
        <v>3.7</v>
      </c>
    </row>
    <row r="719" spans="1:2" x14ac:dyDescent="0.2">
      <c r="A719" s="4" t="s">
        <v>11924</v>
      </c>
      <c r="B719" s="5">
        <v>3.7</v>
      </c>
    </row>
    <row r="720" spans="1:2" x14ac:dyDescent="0.2">
      <c r="A720" s="4" t="s">
        <v>11799</v>
      </c>
      <c r="B720" s="5">
        <v>3.7</v>
      </c>
    </row>
    <row r="721" spans="1:2" x14ac:dyDescent="0.2">
      <c r="A721" s="4" t="s">
        <v>11770</v>
      </c>
      <c r="B721" s="5">
        <v>3.7</v>
      </c>
    </row>
    <row r="722" spans="1:2" x14ac:dyDescent="0.2">
      <c r="A722" s="4" t="s">
        <v>11563</v>
      </c>
      <c r="B722" s="5">
        <v>3.7</v>
      </c>
    </row>
    <row r="723" spans="1:2" x14ac:dyDescent="0.2">
      <c r="A723" s="4" t="s">
        <v>11625</v>
      </c>
      <c r="B723" s="5">
        <v>3.7</v>
      </c>
    </row>
    <row r="724" spans="1:2" x14ac:dyDescent="0.2">
      <c r="A724" s="4" t="s">
        <v>11588</v>
      </c>
      <c r="B724" s="5">
        <v>3.7</v>
      </c>
    </row>
    <row r="725" spans="1:2" x14ac:dyDescent="0.2">
      <c r="A725" s="4" t="s">
        <v>11303</v>
      </c>
      <c r="B725" s="5">
        <v>3.7</v>
      </c>
    </row>
    <row r="726" spans="1:2" x14ac:dyDescent="0.2">
      <c r="A726" s="4" t="s">
        <v>11394</v>
      </c>
      <c r="B726" s="5">
        <v>3.7</v>
      </c>
    </row>
    <row r="727" spans="1:2" x14ac:dyDescent="0.2">
      <c r="A727" s="4" t="s">
        <v>11367</v>
      </c>
      <c r="B727" s="5">
        <v>3.7</v>
      </c>
    </row>
    <row r="728" spans="1:2" x14ac:dyDescent="0.2">
      <c r="A728" s="4" t="s">
        <v>11408</v>
      </c>
      <c r="B728" s="5">
        <v>3.7</v>
      </c>
    </row>
    <row r="729" spans="1:2" x14ac:dyDescent="0.2">
      <c r="A729" s="4" t="s">
        <v>11457</v>
      </c>
      <c r="B729" s="5">
        <v>3.7</v>
      </c>
    </row>
    <row r="730" spans="1:2" x14ac:dyDescent="0.2">
      <c r="A730" s="4" t="s">
        <v>11481</v>
      </c>
      <c r="B730" s="5">
        <v>3.7</v>
      </c>
    </row>
    <row r="731" spans="1:2" x14ac:dyDescent="0.2">
      <c r="A731" s="4" t="s">
        <v>11416</v>
      </c>
      <c r="B731" s="5">
        <v>3.7</v>
      </c>
    </row>
    <row r="732" spans="1:2" x14ac:dyDescent="0.2">
      <c r="A732" s="4" t="s">
        <v>11535</v>
      </c>
      <c r="B732" s="5">
        <v>3.7</v>
      </c>
    </row>
    <row r="733" spans="1:2" x14ac:dyDescent="0.2">
      <c r="A733" s="4" t="s">
        <v>11352</v>
      </c>
      <c r="B733" s="5">
        <v>3.7</v>
      </c>
    </row>
    <row r="734" spans="1:2" x14ac:dyDescent="0.2">
      <c r="A734" s="4" t="s">
        <v>11451</v>
      </c>
      <c r="B734" s="5">
        <v>3.7</v>
      </c>
    </row>
    <row r="735" spans="1:2" x14ac:dyDescent="0.2">
      <c r="A735" s="4" t="s">
        <v>11942</v>
      </c>
      <c r="B735" s="5">
        <v>3.6500000000000004</v>
      </c>
    </row>
    <row r="736" spans="1:2" x14ac:dyDescent="0.2">
      <c r="A736" s="4" t="s">
        <v>11325</v>
      </c>
      <c r="B736" s="5">
        <v>3.6500000000000004</v>
      </c>
    </row>
    <row r="737" spans="1:2" x14ac:dyDescent="0.2">
      <c r="A737" s="4" t="s">
        <v>11721</v>
      </c>
      <c r="B737" s="5">
        <v>3.65</v>
      </c>
    </row>
    <row r="738" spans="1:2" x14ac:dyDescent="0.2">
      <c r="A738" s="4" t="s">
        <v>11340</v>
      </c>
      <c r="B738" s="5">
        <v>3.65</v>
      </c>
    </row>
    <row r="739" spans="1:2" x14ac:dyDescent="0.2">
      <c r="A739" s="4" t="s">
        <v>11888</v>
      </c>
      <c r="B739" s="5">
        <v>3.6</v>
      </c>
    </row>
    <row r="740" spans="1:2" x14ac:dyDescent="0.2">
      <c r="A740" s="4" t="s">
        <v>12070</v>
      </c>
      <c r="B740" s="5">
        <v>3.6</v>
      </c>
    </row>
    <row r="741" spans="1:2" x14ac:dyDescent="0.2">
      <c r="A741" s="4" t="s">
        <v>12047</v>
      </c>
      <c r="B741" s="5">
        <v>3.6</v>
      </c>
    </row>
    <row r="742" spans="1:2" x14ac:dyDescent="0.2">
      <c r="A742" s="4" t="s">
        <v>12025</v>
      </c>
      <c r="B742" s="5">
        <v>3.6</v>
      </c>
    </row>
    <row r="743" spans="1:2" x14ac:dyDescent="0.2">
      <c r="A743" s="4" t="s">
        <v>12073</v>
      </c>
      <c r="B743" s="5">
        <v>3.6</v>
      </c>
    </row>
    <row r="744" spans="1:2" x14ac:dyDescent="0.2">
      <c r="A744" s="4" t="s">
        <v>11896</v>
      </c>
      <c r="B744" s="5">
        <v>3.6</v>
      </c>
    </row>
    <row r="745" spans="1:2" x14ac:dyDescent="0.2">
      <c r="A745" s="4" t="s">
        <v>11989</v>
      </c>
      <c r="B745" s="5">
        <v>3.6</v>
      </c>
    </row>
    <row r="746" spans="1:2" x14ac:dyDescent="0.2">
      <c r="A746" s="4" t="s">
        <v>12081</v>
      </c>
      <c r="B746" s="5">
        <v>3.6</v>
      </c>
    </row>
    <row r="747" spans="1:2" x14ac:dyDescent="0.2">
      <c r="A747" s="4" t="s">
        <v>12030</v>
      </c>
      <c r="B747" s="5">
        <v>3.6</v>
      </c>
    </row>
    <row r="748" spans="1:2" x14ac:dyDescent="0.2">
      <c r="A748" s="4" t="s">
        <v>11976</v>
      </c>
      <c r="B748" s="5">
        <v>3.6</v>
      </c>
    </row>
    <row r="749" spans="1:2" x14ac:dyDescent="0.2">
      <c r="A749" s="4" t="s">
        <v>11768</v>
      </c>
      <c r="B749" s="5">
        <v>3.6</v>
      </c>
    </row>
    <row r="750" spans="1:2" x14ac:dyDescent="0.2">
      <c r="A750" s="4" t="s">
        <v>11740</v>
      </c>
      <c r="B750" s="5">
        <v>3.6</v>
      </c>
    </row>
    <row r="751" spans="1:2" x14ac:dyDescent="0.2">
      <c r="A751" s="4" t="s">
        <v>11755</v>
      </c>
      <c r="B751" s="5">
        <v>3.6</v>
      </c>
    </row>
    <row r="752" spans="1:2" x14ac:dyDescent="0.2">
      <c r="A752" s="4" t="s">
        <v>11703</v>
      </c>
      <c r="B752" s="5">
        <v>3.6</v>
      </c>
    </row>
    <row r="753" spans="1:2" x14ac:dyDescent="0.2">
      <c r="A753" s="4" t="s">
        <v>11506</v>
      </c>
      <c r="B753" s="5">
        <v>3.6</v>
      </c>
    </row>
    <row r="754" spans="1:2" x14ac:dyDescent="0.2">
      <c r="A754" s="4" t="s">
        <v>11429</v>
      </c>
      <c r="B754" s="5">
        <v>3.6</v>
      </c>
    </row>
    <row r="755" spans="1:2" x14ac:dyDescent="0.2">
      <c r="A755" s="4" t="s">
        <v>11541</v>
      </c>
      <c r="B755" s="5">
        <v>3.6</v>
      </c>
    </row>
    <row r="756" spans="1:2" x14ac:dyDescent="0.2">
      <c r="A756" s="4" t="s">
        <v>11698</v>
      </c>
      <c r="B756" s="5">
        <v>3.55</v>
      </c>
    </row>
    <row r="757" spans="1:2" x14ac:dyDescent="0.2">
      <c r="A757" s="4" t="s">
        <v>12036</v>
      </c>
      <c r="B757" s="5">
        <v>3.5</v>
      </c>
    </row>
    <row r="758" spans="1:2" x14ac:dyDescent="0.2">
      <c r="A758" s="4" t="s">
        <v>12007</v>
      </c>
      <c r="B758" s="5">
        <v>3.5</v>
      </c>
    </row>
    <row r="759" spans="1:2" x14ac:dyDescent="0.2">
      <c r="A759" s="4" t="s">
        <v>11949</v>
      </c>
      <c r="B759" s="5">
        <v>3.5</v>
      </c>
    </row>
    <row r="760" spans="1:2" x14ac:dyDescent="0.2">
      <c r="A760" s="4" t="s">
        <v>12011</v>
      </c>
      <c r="B760" s="5">
        <v>3.5</v>
      </c>
    </row>
    <row r="761" spans="1:2" x14ac:dyDescent="0.2">
      <c r="A761" s="4" t="s">
        <v>12071</v>
      </c>
      <c r="B761" s="5">
        <v>3.5</v>
      </c>
    </row>
    <row r="762" spans="1:2" x14ac:dyDescent="0.2">
      <c r="A762" s="4" t="s">
        <v>11866</v>
      </c>
      <c r="B762" s="5">
        <v>3.5</v>
      </c>
    </row>
    <row r="763" spans="1:2" x14ac:dyDescent="0.2">
      <c r="A763" s="4" t="s">
        <v>11714</v>
      </c>
      <c r="B763" s="5">
        <v>3.5</v>
      </c>
    </row>
    <row r="764" spans="1:2" x14ac:dyDescent="0.2">
      <c r="A764" s="4" t="s">
        <v>11574</v>
      </c>
      <c r="B764" s="5">
        <v>3.5</v>
      </c>
    </row>
    <row r="765" spans="1:2" x14ac:dyDescent="0.2">
      <c r="A765" s="4" t="s">
        <v>11603</v>
      </c>
      <c r="B765" s="5">
        <v>3.5</v>
      </c>
    </row>
    <row r="766" spans="1:2" x14ac:dyDescent="0.2">
      <c r="A766" s="4" t="s">
        <v>11682</v>
      </c>
      <c r="B766" s="5">
        <v>3.5</v>
      </c>
    </row>
    <row r="767" spans="1:2" x14ac:dyDescent="0.2">
      <c r="A767" s="4" t="s">
        <v>11421</v>
      </c>
      <c r="B767" s="5">
        <v>3.5</v>
      </c>
    </row>
    <row r="768" spans="1:2" x14ac:dyDescent="0.2">
      <c r="A768" s="4" t="s">
        <v>11547</v>
      </c>
      <c r="B768" s="5">
        <v>3.5</v>
      </c>
    </row>
    <row r="769" spans="1:2" x14ac:dyDescent="0.2">
      <c r="A769" s="4" t="s">
        <v>11442</v>
      </c>
      <c r="B769" s="5">
        <v>3.5</v>
      </c>
    </row>
    <row r="770" spans="1:2" x14ac:dyDescent="0.2">
      <c r="A770" s="4" t="s">
        <v>11460</v>
      </c>
      <c r="B770" s="5">
        <v>3.5</v>
      </c>
    </row>
    <row r="771" spans="1:2" x14ac:dyDescent="0.2">
      <c r="A771" s="4" t="s">
        <v>11364</v>
      </c>
      <c r="B771" s="5">
        <v>3.5</v>
      </c>
    </row>
    <row r="772" spans="1:2" x14ac:dyDescent="0.2">
      <c r="A772" s="4" t="s">
        <v>11909</v>
      </c>
      <c r="B772" s="5">
        <v>3.4000000000000004</v>
      </c>
    </row>
    <row r="773" spans="1:2" x14ac:dyDescent="0.2">
      <c r="A773" s="4" t="s">
        <v>11998</v>
      </c>
      <c r="B773" s="5">
        <v>3.4</v>
      </c>
    </row>
    <row r="774" spans="1:2" x14ac:dyDescent="0.2">
      <c r="A774" s="4" t="s">
        <v>12013</v>
      </c>
      <c r="B774" s="5">
        <v>3.4</v>
      </c>
    </row>
    <row r="775" spans="1:2" x14ac:dyDescent="0.2">
      <c r="A775" s="4" t="s">
        <v>11923</v>
      </c>
      <c r="B775" s="5">
        <v>3.4</v>
      </c>
    </row>
    <row r="776" spans="1:2" x14ac:dyDescent="0.2">
      <c r="A776" s="4" t="s">
        <v>11962</v>
      </c>
      <c r="B776" s="5">
        <v>3.4</v>
      </c>
    </row>
    <row r="777" spans="1:2" x14ac:dyDescent="0.2">
      <c r="A777" s="4" t="s">
        <v>11422</v>
      </c>
      <c r="B777" s="5">
        <v>3.4</v>
      </c>
    </row>
    <row r="778" spans="1:2" x14ac:dyDescent="0.2">
      <c r="A778" s="4" t="s">
        <v>11342</v>
      </c>
      <c r="B778" s="5">
        <v>3.4</v>
      </c>
    </row>
    <row r="779" spans="1:2" x14ac:dyDescent="0.2">
      <c r="A779" s="4" t="s">
        <v>11386</v>
      </c>
      <c r="B779" s="5">
        <v>3.4</v>
      </c>
    </row>
    <row r="780" spans="1:2" x14ac:dyDescent="0.2">
      <c r="A780" s="4" t="s">
        <v>11841</v>
      </c>
      <c r="B780" s="5">
        <v>3.3</v>
      </c>
    </row>
    <row r="781" spans="1:2" x14ac:dyDescent="0.2">
      <c r="A781" s="4" t="s">
        <v>12021</v>
      </c>
      <c r="B781" s="5">
        <v>3.3</v>
      </c>
    </row>
    <row r="782" spans="1:2" x14ac:dyDescent="0.2">
      <c r="A782" s="4" t="s">
        <v>11939</v>
      </c>
      <c r="B782" s="5">
        <v>3.3</v>
      </c>
    </row>
    <row r="783" spans="1:2" x14ac:dyDescent="0.2">
      <c r="A783" s="4" t="s">
        <v>11857</v>
      </c>
      <c r="B783" s="5">
        <v>3.3</v>
      </c>
    </row>
    <row r="784" spans="1:2" x14ac:dyDescent="0.2">
      <c r="A784" s="4" t="s">
        <v>11914</v>
      </c>
      <c r="B784" s="5">
        <v>3.3</v>
      </c>
    </row>
    <row r="785" spans="1:2" x14ac:dyDescent="0.2">
      <c r="A785" s="4" t="s">
        <v>11779</v>
      </c>
      <c r="B785" s="5">
        <v>3.3</v>
      </c>
    </row>
    <row r="786" spans="1:2" x14ac:dyDescent="0.2">
      <c r="A786" s="4" t="s">
        <v>11649</v>
      </c>
      <c r="B786" s="5">
        <v>3.3</v>
      </c>
    </row>
    <row r="787" spans="1:2" x14ac:dyDescent="0.2">
      <c r="A787" s="4" t="s">
        <v>11319</v>
      </c>
      <c r="B787" s="5">
        <v>3.3</v>
      </c>
    </row>
    <row r="788" spans="1:2" x14ac:dyDescent="0.2">
      <c r="A788" s="4" t="s">
        <v>11395</v>
      </c>
      <c r="B788" s="5">
        <v>3.3</v>
      </c>
    </row>
    <row r="789" spans="1:2" x14ac:dyDescent="0.2">
      <c r="A789" s="4" t="s">
        <v>11437</v>
      </c>
      <c r="B789" s="5">
        <v>3.3</v>
      </c>
    </row>
    <row r="790" spans="1:2" x14ac:dyDescent="0.2">
      <c r="A790" s="4" t="s">
        <v>11521</v>
      </c>
      <c r="B790" s="5">
        <v>3.2999999999999994</v>
      </c>
    </row>
    <row r="791" spans="1:2" x14ac:dyDescent="0.2">
      <c r="A791" s="4" t="s">
        <v>12080</v>
      </c>
      <c r="B791" s="5">
        <v>3.2</v>
      </c>
    </row>
    <row r="792" spans="1:2" x14ac:dyDescent="0.2">
      <c r="A792" s="4" t="s">
        <v>11379</v>
      </c>
      <c r="B792" s="5">
        <v>3.2</v>
      </c>
    </row>
    <row r="793" spans="1:2" x14ac:dyDescent="0.2">
      <c r="A793" s="4" t="s">
        <v>12082</v>
      </c>
      <c r="B793" s="5">
        <v>3.1</v>
      </c>
    </row>
    <row r="794" spans="1:2" x14ac:dyDescent="0.2">
      <c r="A794" s="4" t="s">
        <v>11981</v>
      </c>
      <c r="B794" s="5">
        <v>3</v>
      </c>
    </row>
    <row r="795" spans="1:2" x14ac:dyDescent="0.2">
      <c r="A795" s="4" t="s">
        <v>11555</v>
      </c>
      <c r="B795" s="5">
        <v>3</v>
      </c>
    </row>
    <row r="796" spans="1:2" x14ac:dyDescent="0.2">
      <c r="A796" s="4" t="s">
        <v>11432</v>
      </c>
      <c r="B796" s="5">
        <v>3</v>
      </c>
    </row>
    <row r="797" spans="1:2" x14ac:dyDescent="0.2">
      <c r="A797" s="4" t="s">
        <v>12074</v>
      </c>
      <c r="B797" s="5">
        <v>2.9</v>
      </c>
    </row>
    <row r="798" spans="1:2" x14ac:dyDescent="0.2">
      <c r="A798" s="4" t="s">
        <v>11959</v>
      </c>
      <c r="B798" s="5">
        <v>2.8</v>
      </c>
    </row>
    <row r="799" spans="1:2" x14ac:dyDescent="0.2">
      <c r="A799" s="4" t="s">
        <v>11550</v>
      </c>
      <c r="B799" s="5">
        <v>2.8</v>
      </c>
    </row>
    <row r="800" spans="1:2" x14ac:dyDescent="0.2">
      <c r="A800" s="4" t="s">
        <v>12004</v>
      </c>
      <c r="B800" s="5">
        <v>2.6</v>
      </c>
    </row>
    <row r="801" spans="1:2" x14ac:dyDescent="0.2">
      <c r="A801" s="4" t="s">
        <v>11932</v>
      </c>
      <c r="B801" s="5">
        <v>2.2999999999999998</v>
      </c>
    </row>
    <row r="802" spans="1:2" x14ac:dyDescent="0.2">
      <c r="A802" s="4" t="s">
        <v>11977</v>
      </c>
      <c r="B802" s="5">
        <v>2</v>
      </c>
    </row>
    <row r="803" spans="1:2" x14ac:dyDescent="0.2">
      <c r="A803" s="4" t="s">
        <v>11241</v>
      </c>
      <c r="B803" s="5">
        <v>4.091833704528594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D719D0-5D30-42BD-A281-722246DD5740}">
  <dimension ref="A2:C13"/>
  <sheetViews>
    <sheetView workbookViewId="0">
      <selection activeCell="M11" sqref="M11"/>
    </sheetView>
  </sheetViews>
  <sheetFormatPr defaultRowHeight="14.25" x14ac:dyDescent="0.2"/>
  <cols>
    <col min="1" max="1" width="16.875" bestFit="1" customWidth="1"/>
    <col min="2" max="2" width="21.75" bestFit="1" customWidth="1"/>
    <col min="3" max="3" width="25.625" bestFit="1" customWidth="1"/>
  </cols>
  <sheetData>
    <row r="2" spans="1:3" ht="18" x14ac:dyDescent="0.25">
      <c r="A2" s="22" t="s">
        <v>11282</v>
      </c>
      <c r="B2" s="22"/>
      <c r="C2" s="22"/>
    </row>
    <row r="3" spans="1:3" x14ac:dyDescent="0.2">
      <c r="A3" s="8" t="s">
        <v>11261</v>
      </c>
      <c r="B3" t="s">
        <v>11262</v>
      </c>
      <c r="C3" t="s">
        <v>11263</v>
      </c>
    </row>
    <row r="4" spans="1:3" x14ac:dyDescent="0.2">
      <c r="A4" s="4" t="s">
        <v>11248</v>
      </c>
      <c r="B4" s="5">
        <v>10418.083673469388</v>
      </c>
      <c r="C4" s="5">
        <v>6225.8693877551023</v>
      </c>
    </row>
    <row r="5" spans="1:3" x14ac:dyDescent="0.2">
      <c r="A5" s="4" t="s">
        <v>11252</v>
      </c>
      <c r="B5" s="5">
        <v>4000</v>
      </c>
      <c r="C5" s="5">
        <v>2339</v>
      </c>
    </row>
    <row r="6" spans="1:3" x14ac:dyDescent="0.2">
      <c r="A6" s="4" t="s">
        <v>11250</v>
      </c>
      <c r="B6" s="5">
        <v>4165.7941834451904</v>
      </c>
      <c r="C6" s="5">
        <v>2331.133803131991</v>
      </c>
    </row>
    <row r="7" spans="1:3" x14ac:dyDescent="0.2">
      <c r="A7" s="4" t="s">
        <v>11244</v>
      </c>
      <c r="B7" s="5">
        <v>1862.3501876675607</v>
      </c>
      <c r="C7" s="5">
        <v>951.36825737265417</v>
      </c>
    </row>
    <row r="8" spans="1:3" x14ac:dyDescent="0.2">
      <c r="A8" s="4" t="s">
        <v>11247</v>
      </c>
      <c r="B8" s="5">
        <v>1900</v>
      </c>
      <c r="C8" s="5">
        <v>899</v>
      </c>
    </row>
    <row r="9" spans="1:3" x14ac:dyDescent="0.2">
      <c r="A9" s="4" t="s">
        <v>11245</v>
      </c>
      <c r="B9" s="5">
        <v>1347</v>
      </c>
      <c r="C9" s="5">
        <v>638</v>
      </c>
    </row>
    <row r="10" spans="1:3" x14ac:dyDescent="0.2">
      <c r="A10" s="4" t="s">
        <v>11246</v>
      </c>
      <c r="B10" s="5">
        <v>799</v>
      </c>
      <c r="C10" s="5">
        <v>337</v>
      </c>
    </row>
    <row r="11" spans="1:3" x14ac:dyDescent="0.2">
      <c r="A11" s="4" t="s">
        <v>11249</v>
      </c>
      <c r="B11" s="5">
        <v>407.1</v>
      </c>
      <c r="C11" s="5">
        <v>308.3</v>
      </c>
    </row>
    <row r="12" spans="1:3" x14ac:dyDescent="0.2">
      <c r="A12" s="4" t="s">
        <v>11251</v>
      </c>
      <c r="B12" s="5">
        <v>150</v>
      </c>
      <c r="C12" s="5">
        <v>150</v>
      </c>
    </row>
    <row r="13" spans="1:3" x14ac:dyDescent="0.2">
      <c r="A13" s="4" t="s">
        <v>11241</v>
      </c>
      <c r="B13" s="5">
        <v>5704.6641573867855</v>
      </c>
      <c r="C13" s="5">
        <v>3312.6504602821083</v>
      </c>
    </row>
  </sheetData>
  <mergeCells count="1">
    <mergeCell ref="A2:C2"/>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D09586-AD0B-42A7-852E-4AD4662A152F}">
  <dimension ref="A2:B803"/>
  <sheetViews>
    <sheetView workbookViewId="0">
      <selection activeCell="J14" sqref="J14"/>
    </sheetView>
  </sheetViews>
  <sheetFormatPr defaultRowHeight="14.25" x14ac:dyDescent="0.2"/>
  <cols>
    <col min="1" max="1" width="16" bestFit="1" customWidth="1"/>
    <col min="2" max="2" width="19" bestFit="1" customWidth="1"/>
    <col min="3" max="3" width="27.25" customWidth="1"/>
  </cols>
  <sheetData>
    <row r="2" spans="1:2" ht="18" x14ac:dyDescent="0.25">
      <c r="A2" s="23" t="s">
        <v>11281</v>
      </c>
      <c r="B2" s="23"/>
    </row>
    <row r="3" spans="1:2" x14ac:dyDescent="0.2">
      <c r="A3" s="8" t="s">
        <v>11261</v>
      </c>
      <c r="B3" t="s">
        <v>11243</v>
      </c>
    </row>
    <row r="4" spans="1:2" x14ac:dyDescent="0.2">
      <c r="A4" s="4" t="s">
        <v>11484</v>
      </c>
      <c r="B4" s="9">
        <v>1946888</v>
      </c>
    </row>
    <row r="5" spans="1:2" x14ac:dyDescent="0.2">
      <c r="A5" s="4" t="s">
        <v>11297</v>
      </c>
      <c r="B5" s="9">
        <v>1259209</v>
      </c>
    </row>
    <row r="6" spans="1:2" x14ac:dyDescent="0.2">
      <c r="A6" s="4" t="s">
        <v>11321</v>
      </c>
      <c r="B6" s="9">
        <v>1148995</v>
      </c>
    </row>
    <row r="7" spans="1:2" x14ac:dyDescent="0.2">
      <c r="A7" s="4" t="s">
        <v>11491</v>
      </c>
      <c r="B7" s="9">
        <v>941500</v>
      </c>
    </row>
    <row r="8" spans="1:2" x14ac:dyDescent="0.2">
      <c r="A8" s="4" t="s">
        <v>11476</v>
      </c>
      <c r="B8" s="9">
        <v>839633</v>
      </c>
    </row>
    <row r="9" spans="1:2" x14ac:dyDescent="0.2">
      <c r="A9" s="4" t="s">
        <v>11544</v>
      </c>
      <c r="B9" s="9">
        <v>544807</v>
      </c>
    </row>
    <row r="10" spans="1:2" x14ac:dyDescent="0.2">
      <c r="A10" s="4" t="s">
        <v>11478</v>
      </c>
      <c r="B10" s="9">
        <v>513244</v>
      </c>
    </row>
    <row r="11" spans="1:2" x14ac:dyDescent="0.2">
      <c r="A11" s="4" t="s">
        <v>11488</v>
      </c>
      <c r="B11" s="9">
        <v>442943</v>
      </c>
    </row>
    <row r="12" spans="1:2" x14ac:dyDescent="0.2">
      <c r="A12" s="4" t="s">
        <v>11471</v>
      </c>
      <c r="B12" s="9">
        <v>418210</v>
      </c>
    </row>
    <row r="13" spans="1:2" x14ac:dyDescent="0.2">
      <c r="A13" s="4" t="s">
        <v>11479</v>
      </c>
      <c r="B13" s="9">
        <v>385179</v>
      </c>
    </row>
    <row r="14" spans="1:2" x14ac:dyDescent="0.2">
      <c r="A14" s="4" t="s">
        <v>11570</v>
      </c>
      <c r="B14" s="9">
        <v>377164</v>
      </c>
    </row>
    <row r="15" spans="1:2" x14ac:dyDescent="0.2">
      <c r="A15" s="4" t="s">
        <v>11497</v>
      </c>
      <c r="B15" s="9">
        <v>376026</v>
      </c>
    </row>
    <row r="16" spans="1:2" x14ac:dyDescent="0.2">
      <c r="A16" s="4" t="s">
        <v>11485</v>
      </c>
      <c r="B16" s="9">
        <v>373794</v>
      </c>
    </row>
    <row r="17" spans="1:2" x14ac:dyDescent="0.2">
      <c r="A17" s="4" t="s">
        <v>11350</v>
      </c>
      <c r="B17" s="9">
        <v>356519</v>
      </c>
    </row>
    <row r="18" spans="1:2" x14ac:dyDescent="0.2">
      <c r="A18" s="4" t="s">
        <v>11480</v>
      </c>
      <c r="B18" s="9">
        <v>321678</v>
      </c>
    </row>
    <row r="19" spans="1:2" x14ac:dyDescent="0.2">
      <c r="A19" s="4" t="s">
        <v>11490</v>
      </c>
      <c r="B19" s="9">
        <v>313836</v>
      </c>
    </row>
    <row r="20" spans="1:2" x14ac:dyDescent="0.2">
      <c r="A20" s="4" t="s">
        <v>11580</v>
      </c>
      <c r="B20" s="9">
        <v>291342</v>
      </c>
    </row>
    <row r="21" spans="1:2" x14ac:dyDescent="0.2">
      <c r="A21" s="4" t="s">
        <v>11502</v>
      </c>
      <c r="B21" s="9">
        <v>280072</v>
      </c>
    </row>
    <row r="22" spans="1:2" x14ac:dyDescent="0.2">
      <c r="A22" s="4" t="s">
        <v>11295</v>
      </c>
      <c r="B22" s="9">
        <v>274807</v>
      </c>
    </row>
    <row r="23" spans="1:2" x14ac:dyDescent="0.2">
      <c r="A23" s="4" t="s">
        <v>11772</v>
      </c>
      <c r="B23" s="9">
        <v>270563</v>
      </c>
    </row>
    <row r="24" spans="1:2" x14ac:dyDescent="0.2">
      <c r="A24" s="4" t="s">
        <v>11571</v>
      </c>
      <c r="B24" s="9">
        <v>253105</v>
      </c>
    </row>
    <row r="25" spans="1:2" x14ac:dyDescent="0.2">
      <c r="A25" s="4" t="s">
        <v>11639</v>
      </c>
      <c r="B25" s="9">
        <v>224676</v>
      </c>
    </row>
    <row r="26" spans="1:2" x14ac:dyDescent="0.2">
      <c r="A26" s="4" t="s">
        <v>11767</v>
      </c>
      <c r="B26" s="9">
        <v>217302</v>
      </c>
    </row>
    <row r="27" spans="1:2" x14ac:dyDescent="0.2">
      <c r="A27" s="4" t="s">
        <v>11323</v>
      </c>
      <c r="B27" s="9">
        <v>203368</v>
      </c>
    </row>
    <row r="28" spans="1:2" x14ac:dyDescent="0.2">
      <c r="A28" s="4" t="s">
        <v>11317</v>
      </c>
      <c r="B28" s="9">
        <v>191785</v>
      </c>
    </row>
    <row r="29" spans="1:2" x14ac:dyDescent="0.2">
      <c r="A29" s="4" t="s">
        <v>11296</v>
      </c>
      <c r="B29" s="9">
        <v>188726</v>
      </c>
    </row>
    <row r="30" spans="1:2" x14ac:dyDescent="0.2">
      <c r="A30" s="4" t="s">
        <v>11290</v>
      </c>
      <c r="B30" s="9">
        <v>188726</v>
      </c>
    </row>
    <row r="31" spans="1:2" x14ac:dyDescent="0.2">
      <c r="A31" s="4" t="s">
        <v>11326</v>
      </c>
      <c r="B31" s="9">
        <v>179691</v>
      </c>
    </row>
    <row r="32" spans="1:2" x14ac:dyDescent="0.2">
      <c r="A32" s="4" t="s">
        <v>11473</v>
      </c>
      <c r="B32" s="9">
        <v>178912</v>
      </c>
    </row>
    <row r="33" spans="1:2" x14ac:dyDescent="0.2">
      <c r="A33" s="4" t="s">
        <v>11617</v>
      </c>
      <c r="B33" s="9">
        <v>172820</v>
      </c>
    </row>
    <row r="34" spans="1:2" x14ac:dyDescent="0.2">
      <c r="A34" s="4" t="s">
        <v>11287</v>
      </c>
      <c r="B34" s="9">
        <v>158161</v>
      </c>
    </row>
    <row r="35" spans="1:2" x14ac:dyDescent="0.2">
      <c r="A35" s="4" t="s">
        <v>11610</v>
      </c>
      <c r="B35" s="9">
        <v>152057</v>
      </c>
    </row>
    <row r="36" spans="1:2" x14ac:dyDescent="0.2">
      <c r="A36" s="4" t="s">
        <v>11481</v>
      </c>
      <c r="B36" s="9">
        <v>142158</v>
      </c>
    </row>
    <row r="37" spans="1:2" x14ac:dyDescent="0.2">
      <c r="A37" s="4" t="s">
        <v>11291</v>
      </c>
      <c r="B37" s="9">
        <v>137525</v>
      </c>
    </row>
    <row r="38" spans="1:2" x14ac:dyDescent="0.2">
      <c r="A38" s="4" t="s">
        <v>11472</v>
      </c>
      <c r="B38" s="9">
        <v>136714</v>
      </c>
    </row>
    <row r="39" spans="1:2" x14ac:dyDescent="0.2">
      <c r="A39" s="4" t="s">
        <v>11288</v>
      </c>
      <c r="B39" s="9">
        <v>135062</v>
      </c>
    </row>
    <row r="40" spans="1:2" x14ac:dyDescent="0.2">
      <c r="A40" s="4" t="s">
        <v>11347</v>
      </c>
      <c r="B40" s="9">
        <v>133933</v>
      </c>
    </row>
    <row r="41" spans="1:2" x14ac:dyDescent="0.2">
      <c r="A41" s="4" t="s">
        <v>11602</v>
      </c>
      <c r="B41" s="9">
        <v>130579</v>
      </c>
    </row>
    <row r="42" spans="1:2" x14ac:dyDescent="0.2">
      <c r="A42" s="4" t="s">
        <v>11632</v>
      </c>
      <c r="B42" s="9">
        <v>122478</v>
      </c>
    </row>
    <row r="43" spans="1:2" x14ac:dyDescent="0.2">
      <c r="A43" s="4" t="s">
        <v>11500</v>
      </c>
      <c r="B43" s="9">
        <v>118071</v>
      </c>
    </row>
    <row r="44" spans="1:2" x14ac:dyDescent="0.2">
      <c r="A44" s="4" t="s">
        <v>11498</v>
      </c>
      <c r="B44" s="9">
        <v>110380</v>
      </c>
    </row>
    <row r="45" spans="1:2" x14ac:dyDescent="0.2">
      <c r="A45" s="4" t="s">
        <v>11806</v>
      </c>
      <c r="B45" s="9">
        <v>105743</v>
      </c>
    </row>
    <row r="46" spans="1:2" x14ac:dyDescent="0.2">
      <c r="A46" s="4" t="s">
        <v>11382</v>
      </c>
      <c r="B46" s="9">
        <v>104100</v>
      </c>
    </row>
    <row r="47" spans="1:2" x14ac:dyDescent="0.2">
      <c r="A47" s="4" t="s">
        <v>11658</v>
      </c>
      <c r="B47" s="9">
        <v>101040</v>
      </c>
    </row>
    <row r="48" spans="1:2" x14ac:dyDescent="0.2">
      <c r="A48" s="4" t="s">
        <v>11640</v>
      </c>
      <c r="B48" s="9">
        <v>98506</v>
      </c>
    </row>
    <row r="49" spans="1:2" x14ac:dyDescent="0.2">
      <c r="A49" s="4" t="s">
        <v>11743</v>
      </c>
      <c r="B49" s="9">
        <v>98250</v>
      </c>
    </row>
    <row r="50" spans="1:2" x14ac:dyDescent="0.2">
      <c r="A50" s="4" t="s">
        <v>11299</v>
      </c>
      <c r="B50" s="9">
        <v>93188</v>
      </c>
    </row>
    <row r="51" spans="1:2" x14ac:dyDescent="0.2">
      <c r="A51" s="4" t="s">
        <v>11626</v>
      </c>
      <c r="B51" s="9">
        <v>93112</v>
      </c>
    </row>
    <row r="52" spans="1:2" x14ac:dyDescent="0.2">
      <c r="A52" s="4" t="s">
        <v>11576</v>
      </c>
      <c r="B52" s="9">
        <v>92995</v>
      </c>
    </row>
    <row r="53" spans="1:2" x14ac:dyDescent="0.2">
      <c r="A53" s="4" t="s">
        <v>11668</v>
      </c>
      <c r="B53" s="9">
        <v>92925</v>
      </c>
    </row>
    <row r="54" spans="1:2" x14ac:dyDescent="0.2">
      <c r="A54" s="4" t="s">
        <v>11572</v>
      </c>
      <c r="B54" s="9">
        <v>92848</v>
      </c>
    </row>
    <row r="55" spans="1:2" x14ac:dyDescent="0.2">
      <c r="A55" s="4" t="s">
        <v>11776</v>
      </c>
      <c r="B55" s="9">
        <v>89968</v>
      </c>
    </row>
    <row r="56" spans="1:2" x14ac:dyDescent="0.2">
      <c r="A56" s="4" t="s">
        <v>11625</v>
      </c>
      <c r="B56" s="9">
        <v>87798</v>
      </c>
    </row>
    <row r="57" spans="1:2" x14ac:dyDescent="0.2">
      <c r="A57" s="4" t="s">
        <v>11316</v>
      </c>
      <c r="B57" s="9">
        <v>81243</v>
      </c>
    </row>
    <row r="58" spans="1:2" x14ac:dyDescent="0.2">
      <c r="A58" s="4" t="s">
        <v>11292</v>
      </c>
      <c r="B58" s="9">
        <v>78913</v>
      </c>
    </row>
    <row r="59" spans="1:2" x14ac:dyDescent="0.2">
      <c r="A59" s="4" t="s">
        <v>11503</v>
      </c>
      <c r="B59" s="9">
        <v>77009</v>
      </c>
    </row>
    <row r="60" spans="1:2" x14ac:dyDescent="0.2">
      <c r="A60" s="4" t="s">
        <v>11308</v>
      </c>
      <c r="B60" s="9">
        <v>69798</v>
      </c>
    </row>
    <row r="61" spans="1:2" x14ac:dyDescent="0.2">
      <c r="A61" s="4" t="s">
        <v>11583</v>
      </c>
      <c r="B61" s="9">
        <v>68664</v>
      </c>
    </row>
    <row r="62" spans="1:2" x14ac:dyDescent="0.2">
      <c r="A62" s="4" t="s">
        <v>11318</v>
      </c>
      <c r="B62" s="9">
        <v>67792</v>
      </c>
    </row>
    <row r="63" spans="1:2" x14ac:dyDescent="0.2">
      <c r="A63" s="4" t="s">
        <v>11496</v>
      </c>
      <c r="B63" s="9">
        <v>65832</v>
      </c>
    </row>
    <row r="64" spans="1:2" x14ac:dyDescent="0.2">
      <c r="A64" s="4" t="s">
        <v>11357</v>
      </c>
      <c r="B64" s="9">
        <v>65680</v>
      </c>
    </row>
    <row r="65" spans="1:2" x14ac:dyDescent="0.2">
      <c r="A65" s="4" t="s">
        <v>11796</v>
      </c>
      <c r="B65" s="9">
        <v>64651</v>
      </c>
    </row>
    <row r="66" spans="1:2" x14ac:dyDescent="0.2">
      <c r="A66" s="4" t="s">
        <v>11578</v>
      </c>
      <c r="B66" s="9">
        <v>64273</v>
      </c>
    </row>
    <row r="67" spans="1:2" x14ac:dyDescent="0.2">
      <c r="A67" s="4" t="s">
        <v>11489</v>
      </c>
      <c r="B67" s="9">
        <v>64050</v>
      </c>
    </row>
    <row r="68" spans="1:2" x14ac:dyDescent="0.2">
      <c r="A68" s="4" t="s">
        <v>11629</v>
      </c>
      <c r="B68" s="9">
        <v>63899</v>
      </c>
    </row>
    <row r="69" spans="1:2" x14ac:dyDescent="0.2">
      <c r="A69" s="4" t="s">
        <v>11775</v>
      </c>
      <c r="B69" s="9">
        <v>63350</v>
      </c>
    </row>
    <row r="70" spans="1:2" x14ac:dyDescent="0.2">
      <c r="A70" s="4" t="s">
        <v>11664</v>
      </c>
      <c r="B70" s="9">
        <v>62465</v>
      </c>
    </row>
    <row r="71" spans="1:2" x14ac:dyDescent="0.2">
      <c r="A71" s="4" t="s">
        <v>11788</v>
      </c>
      <c r="B71" s="9">
        <v>60977</v>
      </c>
    </row>
    <row r="72" spans="1:2" x14ac:dyDescent="0.2">
      <c r="A72" s="4" t="s">
        <v>11584</v>
      </c>
      <c r="B72" s="9">
        <v>59154</v>
      </c>
    </row>
    <row r="73" spans="1:2" x14ac:dyDescent="0.2">
      <c r="A73" s="4" t="s">
        <v>11517</v>
      </c>
      <c r="B73" s="9">
        <v>58506</v>
      </c>
    </row>
    <row r="74" spans="1:2" x14ac:dyDescent="0.2">
      <c r="A74" s="4" t="s">
        <v>11524</v>
      </c>
      <c r="B74" s="9">
        <v>57956</v>
      </c>
    </row>
    <row r="75" spans="1:2" x14ac:dyDescent="0.2">
      <c r="A75" s="4" t="s">
        <v>11343</v>
      </c>
      <c r="B75" s="9">
        <v>57582</v>
      </c>
    </row>
    <row r="76" spans="1:2" x14ac:dyDescent="0.2">
      <c r="A76" s="4" t="s">
        <v>11819</v>
      </c>
      <c r="B76" s="9">
        <v>57132</v>
      </c>
    </row>
    <row r="77" spans="1:2" x14ac:dyDescent="0.2">
      <c r="A77" s="4" t="s">
        <v>11344</v>
      </c>
      <c r="B77" s="9">
        <v>56301</v>
      </c>
    </row>
    <row r="78" spans="1:2" x14ac:dyDescent="0.2">
      <c r="A78" s="4" t="s">
        <v>11604</v>
      </c>
      <c r="B78" s="9">
        <v>56292</v>
      </c>
    </row>
    <row r="79" spans="1:2" x14ac:dyDescent="0.2">
      <c r="A79" s="4" t="s">
        <v>11579</v>
      </c>
      <c r="B79" s="9">
        <v>54315</v>
      </c>
    </row>
    <row r="80" spans="1:2" x14ac:dyDescent="0.2">
      <c r="A80" s="4" t="s">
        <v>11861</v>
      </c>
      <c r="B80" s="9">
        <v>53803</v>
      </c>
    </row>
    <row r="81" spans="1:2" x14ac:dyDescent="0.2">
      <c r="A81" s="4" t="s">
        <v>11621</v>
      </c>
      <c r="B81" s="9">
        <v>53648</v>
      </c>
    </row>
    <row r="82" spans="1:2" x14ac:dyDescent="0.2">
      <c r="A82" s="4" t="s">
        <v>11475</v>
      </c>
      <c r="B82" s="9">
        <v>53003</v>
      </c>
    </row>
    <row r="83" spans="1:2" x14ac:dyDescent="0.2">
      <c r="A83" s="4" t="s">
        <v>11341</v>
      </c>
      <c r="B83" s="9">
        <v>52014</v>
      </c>
    </row>
    <row r="84" spans="1:2" x14ac:dyDescent="0.2">
      <c r="A84" s="4" t="s">
        <v>11587</v>
      </c>
      <c r="B84" s="9">
        <v>50810</v>
      </c>
    </row>
    <row r="85" spans="1:2" x14ac:dyDescent="0.2">
      <c r="A85" s="4" t="s">
        <v>11670</v>
      </c>
      <c r="B85" s="9">
        <v>50273</v>
      </c>
    </row>
    <row r="86" spans="1:2" x14ac:dyDescent="0.2">
      <c r="A86" s="4" t="s">
        <v>11302</v>
      </c>
      <c r="B86" s="9">
        <v>48950</v>
      </c>
    </row>
    <row r="87" spans="1:2" x14ac:dyDescent="0.2">
      <c r="A87" s="4" t="s">
        <v>11591</v>
      </c>
      <c r="B87" s="9">
        <v>48602</v>
      </c>
    </row>
    <row r="88" spans="1:2" x14ac:dyDescent="0.2">
      <c r="A88" s="4" t="s">
        <v>11790</v>
      </c>
      <c r="B88" s="9">
        <v>47104</v>
      </c>
    </row>
    <row r="89" spans="1:2" x14ac:dyDescent="0.2">
      <c r="A89" s="4" t="s">
        <v>11811</v>
      </c>
      <c r="B89" s="9">
        <v>46647</v>
      </c>
    </row>
    <row r="90" spans="1:2" x14ac:dyDescent="0.2">
      <c r="A90" s="4" t="s">
        <v>11486</v>
      </c>
      <c r="B90" s="9">
        <v>46399</v>
      </c>
    </row>
    <row r="91" spans="1:2" x14ac:dyDescent="0.2">
      <c r="A91" s="4" t="s">
        <v>11814</v>
      </c>
      <c r="B91" s="9">
        <v>46339</v>
      </c>
    </row>
    <row r="92" spans="1:2" x14ac:dyDescent="0.2">
      <c r="A92" s="4" t="s">
        <v>11369</v>
      </c>
      <c r="B92" s="9">
        <v>45238</v>
      </c>
    </row>
    <row r="93" spans="1:2" x14ac:dyDescent="0.2">
      <c r="A93" s="4" t="s">
        <v>11335</v>
      </c>
      <c r="B93" s="9">
        <v>45238</v>
      </c>
    </row>
    <row r="94" spans="1:2" x14ac:dyDescent="0.2">
      <c r="A94" s="4" t="s">
        <v>11331</v>
      </c>
      <c r="B94" s="9">
        <v>45238</v>
      </c>
    </row>
    <row r="95" spans="1:2" x14ac:dyDescent="0.2">
      <c r="A95" s="4" t="s">
        <v>11825</v>
      </c>
      <c r="B95" s="9">
        <v>45128</v>
      </c>
    </row>
    <row r="96" spans="1:2" x14ac:dyDescent="0.2">
      <c r="A96" s="4" t="s">
        <v>11771</v>
      </c>
      <c r="B96" s="9">
        <v>44994</v>
      </c>
    </row>
    <row r="97" spans="1:2" x14ac:dyDescent="0.2">
      <c r="A97" s="4" t="s">
        <v>11353</v>
      </c>
      <c r="B97" s="9">
        <v>44840</v>
      </c>
    </row>
    <row r="98" spans="1:2" x14ac:dyDescent="0.2">
      <c r="A98" s="4" t="s">
        <v>11542</v>
      </c>
      <c r="B98" s="9">
        <v>44764</v>
      </c>
    </row>
    <row r="99" spans="1:2" x14ac:dyDescent="0.2">
      <c r="A99" s="4" t="s">
        <v>11717</v>
      </c>
      <c r="B99" s="9">
        <v>44696</v>
      </c>
    </row>
    <row r="100" spans="1:2" x14ac:dyDescent="0.2">
      <c r="A100" s="4" t="s">
        <v>11494</v>
      </c>
      <c r="B100" s="9">
        <v>44153</v>
      </c>
    </row>
    <row r="101" spans="1:2" x14ac:dyDescent="0.2">
      <c r="A101" s="4" t="s">
        <v>11612</v>
      </c>
      <c r="B101" s="9">
        <v>43286</v>
      </c>
    </row>
    <row r="102" spans="1:2" x14ac:dyDescent="0.2">
      <c r="A102" s="4" t="s">
        <v>11504</v>
      </c>
      <c r="B102" s="9">
        <v>42641</v>
      </c>
    </row>
    <row r="103" spans="1:2" x14ac:dyDescent="0.2">
      <c r="A103" s="4" t="s">
        <v>11803</v>
      </c>
      <c r="B103" s="9">
        <v>42534</v>
      </c>
    </row>
    <row r="104" spans="1:2" x14ac:dyDescent="0.2">
      <c r="A104" s="4" t="s">
        <v>11728</v>
      </c>
      <c r="B104" s="9">
        <v>41398</v>
      </c>
    </row>
    <row r="105" spans="1:2" x14ac:dyDescent="0.2">
      <c r="A105" s="4" t="s">
        <v>11837</v>
      </c>
      <c r="B105" s="9">
        <v>41185</v>
      </c>
    </row>
    <row r="106" spans="1:2" x14ac:dyDescent="0.2">
      <c r="A106" s="4" t="s">
        <v>11686</v>
      </c>
      <c r="B106" s="9">
        <v>40895</v>
      </c>
    </row>
    <row r="107" spans="1:2" x14ac:dyDescent="0.2">
      <c r="A107" s="4" t="s">
        <v>11839</v>
      </c>
      <c r="B107" s="9">
        <v>40833</v>
      </c>
    </row>
    <row r="108" spans="1:2" x14ac:dyDescent="0.2">
      <c r="A108" s="4" t="s">
        <v>11514</v>
      </c>
      <c r="B108" s="9">
        <v>40511</v>
      </c>
    </row>
    <row r="109" spans="1:2" x14ac:dyDescent="0.2">
      <c r="A109" s="4" t="s">
        <v>11808</v>
      </c>
      <c r="B109" s="9">
        <v>40106</v>
      </c>
    </row>
    <row r="110" spans="1:2" x14ac:dyDescent="0.2">
      <c r="A110" s="4" t="s">
        <v>11312</v>
      </c>
      <c r="B110" s="9">
        <v>39356</v>
      </c>
    </row>
    <row r="111" spans="1:2" x14ac:dyDescent="0.2">
      <c r="A111" s="4" t="s">
        <v>11674</v>
      </c>
      <c r="B111" s="9">
        <v>38764</v>
      </c>
    </row>
    <row r="112" spans="1:2" x14ac:dyDescent="0.2">
      <c r="A112" s="4" t="s">
        <v>11492</v>
      </c>
      <c r="B112" s="9">
        <v>38504</v>
      </c>
    </row>
    <row r="113" spans="1:2" x14ac:dyDescent="0.2">
      <c r="A113" s="4" t="s">
        <v>11482</v>
      </c>
      <c r="B113" s="9">
        <v>38388</v>
      </c>
    </row>
    <row r="114" spans="1:2" x14ac:dyDescent="0.2">
      <c r="A114" s="4" t="s">
        <v>11624</v>
      </c>
      <c r="B114" s="9">
        <v>38221</v>
      </c>
    </row>
    <row r="115" spans="1:2" x14ac:dyDescent="0.2">
      <c r="A115" s="4" t="s">
        <v>11850</v>
      </c>
      <c r="B115" s="9">
        <v>37845</v>
      </c>
    </row>
    <row r="116" spans="1:2" x14ac:dyDescent="0.2">
      <c r="A116" s="4" t="s">
        <v>11855</v>
      </c>
      <c r="B116" s="9">
        <v>37126</v>
      </c>
    </row>
    <row r="117" spans="1:2" x14ac:dyDescent="0.2">
      <c r="A117" s="4" t="s">
        <v>11656</v>
      </c>
      <c r="B117" s="9">
        <v>36862</v>
      </c>
    </row>
    <row r="118" spans="1:2" x14ac:dyDescent="0.2">
      <c r="A118" s="4" t="s">
        <v>11710</v>
      </c>
      <c r="B118" s="9">
        <v>36384</v>
      </c>
    </row>
    <row r="119" spans="1:2" x14ac:dyDescent="0.2">
      <c r="A119" s="4" t="s">
        <v>11792</v>
      </c>
      <c r="B119" s="9">
        <v>36017</v>
      </c>
    </row>
    <row r="120" spans="1:2" x14ac:dyDescent="0.2">
      <c r="A120" s="4" t="s">
        <v>11601</v>
      </c>
      <c r="B120" s="9">
        <v>35024</v>
      </c>
    </row>
    <row r="121" spans="1:2" x14ac:dyDescent="0.2">
      <c r="A121" s="4" t="s">
        <v>11586</v>
      </c>
      <c r="B121" s="9">
        <v>33717</v>
      </c>
    </row>
    <row r="122" spans="1:2" x14ac:dyDescent="0.2">
      <c r="A122" s="4" t="s">
        <v>11809</v>
      </c>
      <c r="B122" s="9">
        <v>33615</v>
      </c>
    </row>
    <row r="123" spans="1:2" x14ac:dyDescent="0.2">
      <c r="A123" s="4" t="s">
        <v>11672</v>
      </c>
      <c r="B123" s="9">
        <v>33434</v>
      </c>
    </row>
    <row r="124" spans="1:2" x14ac:dyDescent="0.2">
      <c r="A124" s="4" t="s">
        <v>11582</v>
      </c>
      <c r="B124" s="9">
        <v>33176</v>
      </c>
    </row>
    <row r="125" spans="1:2" x14ac:dyDescent="0.2">
      <c r="A125" s="4" t="s">
        <v>11526</v>
      </c>
      <c r="B125" s="9">
        <v>33114</v>
      </c>
    </row>
    <row r="126" spans="1:2" x14ac:dyDescent="0.2">
      <c r="A126" s="4" t="s">
        <v>11477</v>
      </c>
      <c r="B126" s="9">
        <v>32979</v>
      </c>
    </row>
    <row r="127" spans="1:2" x14ac:dyDescent="0.2">
      <c r="A127" s="4" t="s">
        <v>11513</v>
      </c>
      <c r="B127" s="9">
        <v>32625</v>
      </c>
    </row>
    <row r="128" spans="1:2" x14ac:dyDescent="0.2">
      <c r="A128" s="4" t="s">
        <v>11304</v>
      </c>
      <c r="B128" s="9">
        <v>32598</v>
      </c>
    </row>
    <row r="129" spans="1:2" x14ac:dyDescent="0.2">
      <c r="A129" s="4" t="s">
        <v>11773</v>
      </c>
      <c r="B129" s="9">
        <v>31783</v>
      </c>
    </row>
    <row r="130" spans="1:2" x14ac:dyDescent="0.2">
      <c r="A130" s="4" t="s">
        <v>11385</v>
      </c>
      <c r="B130" s="9">
        <v>31726</v>
      </c>
    </row>
    <row r="131" spans="1:2" x14ac:dyDescent="0.2">
      <c r="A131" s="4" t="s">
        <v>11522</v>
      </c>
      <c r="B131" s="9">
        <v>31539</v>
      </c>
    </row>
    <row r="132" spans="1:2" x14ac:dyDescent="0.2">
      <c r="A132" s="4" t="s">
        <v>11641</v>
      </c>
      <c r="B132" s="9">
        <v>30971</v>
      </c>
    </row>
    <row r="133" spans="1:2" x14ac:dyDescent="0.2">
      <c r="A133" s="4" t="s">
        <v>11620</v>
      </c>
      <c r="B133" s="9">
        <v>30598</v>
      </c>
    </row>
    <row r="134" spans="1:2" x14ac:dyDescent="0.2">
      <c r="A134" s="4" t="s">
        <v>11294</v>
      </c>
      <c r="B134" s="9">
        <v>30411</v>
      </c>
    </row>
    <row r="135" spans="1:2" x14ac:dyDescent="0.2">
      <c r="A135" s="4" t="s">
        <v>11733</v>
      </c>
      <c r="B135" s="9">
        <v>30355</v>
      </c>
    </row>
    <row r="136" spans="1:2" x14ac:dyDescent="0.2">
      <c r="A136" s="4" t="s">
        <v>11789</v>
      </c>
      <c r="B136" s="9">
        <v>30015</v>
      </c>
    </row>
    <row r="137" spans="1:2" x14ac:dyDescent="0.2">
      <c r="A137" s="4" t="s">
        <v>11783</v>
      </c>
      <c r="B137" s="9">
        <v>29121</v>
      </c>
    </row>
    <row r="138" spans="1:2" x14ac:dyDescent="0.2">
      <c r="A138" s="4" t="s">
        <v>11581</v>
      </c>
      <c r="B138" s="9">
        <v>28829</v>
      </c>
    </row>
    <row r="139" spans="1:2" x14ac:dyDescent="0.2">
      <c r="A139" s="4" t="s">
        <v>11867</v>
      </c>
      <c r="B139" s="9">
        <v>28629</v>
      </c>
    </row>
    <row r="140" spans="1:2" x14ac:dyDescent="0.2">
      <c r="A140" s="4" t="s">
        <v>11515</v>
      </c>
      <c r="B140" s="9">
        <v>28497</v>
      </c>
    </row>
    <row r="141" spans="1:2" x14ac:dyDescent="0.2">
      <c r="A141" s="4" t="s">
        <v>11419</v>
      </c>
      <c r="B141" s="9">
        <v>28369</v>
      </c>
    </row>
    <row r="142" spans="1:2" x14ac:dyDescent="0.2">
      <c r="A142" s="4" t="s">
        <v>11660</v>
      </c>
      <c r="B142" s="9">
        <v>27441</v>
      </c>
    </row>
    <row r="143" spans="1:2" x14ac:dyDescent="0.2">
      <c r="A143" s="4" t="s">
        <v>11627</v>
      </c>
      <c r="B143" s="9">
        <v>27201</v>
      </c>
    </row>
    <row r="144" spans="1:2" x14ac:dyDescent="0.2">
      <c r="A144" s="4" t="s">
        <v>11589</v>
      </c>
      <c r="B144" s="9">
        <v>27139</v>
      </c>
    </row>
    <row r="145" spans="1:2" x14ac:dyDescent="0.2">
      <c r="A145" s="4" t="s">
        <v>11532</v>
      </c>
      <c r="B145" s="9">
        <v>26880</v>
      </c>
    </row>
    <row r="146" spans="1:2" x14ac:dyDescent="0.2">
      <c r="A146" s="4" t="s">
        <v>11677</v>
      </c>
      <c r="B146" s="9">
        <v>26423</v>
      </c>
    </row>
    <row r="147" spans="1:2" x14ac:dyDescent="0.2">
      <c r="A147" s="4" t="s">
        <v>11938</v>
      </c>
      <c r="B147" s="9">
        <v>26400</v>
      </c>
    </row>
    <row r="148" spans="1:2" x14ac:dyDescent="0.2">
      <c r="A148" s="4" t="s">
        <v>11651</v>
      </c>
      <c r="B148" s="9">
        <v>26194</v>
      </c>
    </row>
    <row r="149" spans="1:2" x14ac:dyDescent="0.2">
      <c r="A149" s="4" t="s">
        <v>11698</v>
      </c>
      <c r="B149" s="9">
        <v>25961</v>
      </c>
    </row>
    <row r="150" spans="1:2" x14ac:dyDescent="0.2">
      <c r="A150" s="4" t="s">
        <v>11605</v>
      </c>
      <c r="B150" s="9">
        <v>25903</v>
      </c>
    </row>
    <row r="151" spans="1:2" x14ac:dyDescent="0.2">
      <c r="A151" s="4" t="s">
        <v>11631</v>
      </c>
      <c r="B151" s="9">
        <v>25488</v>
      </c>
    </row>
    <row r="152" spans="1:2" x14ac:dyDescent="0.2">
      <c r="A152" s="4" t="s">
        <v>11821</v>
      </c>
      <c r="B152" s="9">
        <v>25357</v>
      </c>
    </row>
    <row r="153" spans="1:2" x14ac:dyDescent="0.2">
      <c r="A153" s="4" t="s">
        <v>11575</v>
      </c>
      <c r="B153" s="9">
        <v>24791</v>
      </c>
    </row>
    <row r="154" spans="1:2" x14ac:dyDescent="0.2">
      <c r="A154" s="4" t="s">
        <v>11816</v>
      </c>
      <c r="B154" s="9">
        <v>24699</v>
      </c>
    </row>
    <row r="155" spans="1:2" x14ac:dyDescent="0.2">
      <c r="A155" s="4" t="s">
        <v>11832</v>
      </c>
      <c r="B155" s="9">
        <v>24517</v>
      </c>
    </row>
    <row r="156" spans="1:2" x14ac:dyDescent="0.2">
      <c r="A156" s="4" t="s">
        <v>11307</v>
      </c>
      <c r="B156" s="9">
        <v>24306</v>
      </c>
    </row>
    <row r="157" spans="1:2" x14ac:dyDescent="0.2">
      <c r="A157" s="4" t="s">
        <v>11784</v>
      </c>
      <c r="B157" s="9">
        <v>23484</v>
      </c>
    </row>
    <row r="158" spans="1:2" x14ac:dyDescent="0.2">
      <c r="A158" s="4" t="s">
        <v>11474</v>
      </c>
      <c r="B158" s="9">
        <v>23421</v>
      </c>
    </row>
    <row r="159" spans="1:2" x14ac:dyDescent="0.2">
      <c r="A159" s="4" t="s">
        <v>11780</v>
      </c>
      <c r="B159" s="9">
        <v>23316</v>
      </c>
    </row>
    <row r="160" spans="1:2" x14ac:dyDescent="0.2">
      <c r="A160" s="4" t="s">
        <v>11840</v>
      </c>
      <c r="B160" s="9">
        <v>23305</v>
      </c>
    </row>
    <row r="161" spans="1:2" x14ac:dyDescent="0.2">
      <c r="A161" s="4" t="s">
        <v>11661</v>
      </c>
      <c r="B161" s="9">
        <v>23174</v>
      </c>
    </row>
    <row r="162" spans="1:2" x14ac:dyDescent="0.2">
      <c r="A162" s="4" t="s">
        <v>11754</v>
      </c>
      <c r="B162" s="9">
        <v>22860</v>
      </c>
    </row>
    <row r="163" spans="1:2" x14ac:dyDescent="0.2">
      <c r="A163" s="4" t="s">
        <v>11699</v>
      </c>
      <c r="B163" s="9">
        <v>22375</v>
      </c>
    </row>
    <row r="164" spans="1:2" x14ac:dyDescent="0.2">
      <c r="A164" s="4" t="s">
        <v>11527</v>
      </c>
      <c r="B164" s="9">
        <v>21916</v>
      </c>
    </row>
    <row r="165" spans="1:2" x14ac:dyDescent="0.2">
      <c r="A165" s="4" t="s">
        <v>11785</v>
      </c>
      <c r="B165" s="9">
        <v>21783</v>
      </c>
    </row>
    <row r="166" spans="1:2" x14ac:dyDescent="0.2">
      <c r="A166" s="4" t="s">
        <v>11709</v>
      </c>
      <c r="B166" s="9">
        <v>21301</v>
      </c>
    </row>
    <row r="167" spans="1:2" x14ac:dyDescent="0.2">
      <c r="A167" s="4" t="s">
        <v>11470</v>
      </c>
      <c r="B167" s="9">
        <v>21252</v>
      </c>
    </row>
    <row r="168" spans="1:2" x14ac:dyDescent="0.2">
      <c r="A168" s="4" t="s">
        <v>11628</v>
      </c>
      <c r="B168" s="9">
        <v>21010</v>
      </c>
    </row>
    <row r="169" spans="1:2" x14ac:dyDescent="0.2">
      <c r="A169" s="4" t="s">
        <v>11377</v>
      </c>
      <c r="B169" s="9">
        <v>20850</v>
      </c>
    </row>
    <row r="170" spans="1:2" x14ac:dyDescent="0.2">
      <c r="A170" s="4" t="s">
        <v>11361</v>
      </c>
      <c r="B170" s="9">
        <v>20850</v>
      </c>
    </row>
    <row r="171" spans="1:2" x14ac:dyDescent="0.2">
      <c r="A171" s="4" t="s">
        <v>11309</v>
      </c>
      <c r="B171" s="9">
        <v>20850</v>
      </c>
    </row>
    <row r="172" spans="1:2" x14ac:dyDescent="0.2">
      <c r="A172" s="4" t="s">
        <v>11739</v>
      </c>
      <c r="B172" s="9">
        <v>20668</v>
      </c>
    </row>
    <row r="173" spans="1:2" x14ac:dyDescent="0.2">
      <c r="A173" s="4" t="s">
        <v>11721</v>
      </c>
      <c r="B173" s="9">
        <v>20465</v>
      </c>
    </row>
    <row r="174" spans="1:2" x14ac:dyDescent="0.2">
      <c r="A174" s="4" t="s">
        <v>11633</v>
      </c>
      <c r="B174" s="9">
        <v>20457</v>
      </c>
    </row>
    <row r="175" spans="1:2" x14ac:dyDescent="0.2">
      <c r="A175" s="4" t="s">
        <v>11659</v>
      </c>
      <c r="B175" s="9">
        <v>20398</v>
      </c>
    </row>
    <row r="176" spans="1:2" x14ac:dyDescent="0.2">
      <c r="A176" s="4" t="s">
        <v>11675</v>
      </c>
      <c r="B176" s="9">
        <v>20342</v>
      </c>
    </row>
    <row r="177" spans="1:2" x14ac:dyDescent="0.2">
      <c r="A177" s="4" t="s">
        <v>11499</v>
      </c>
      <c r="B177" s="9">
        <v>20311</v>
      </c>
    </row>
    <row r="178" spans="1:2" x14ac:dyDescent="0.2">
      <c r="A178" s="4" t="s">
        <v>11662</v>
      </c>
      <c r="B178" s="9">
        <v>20218</v>
      </c>
    </row>
    <row r="179" spans="1:2" x14ac:dyDescent="0.2">
      <c r="A179" s="4" t="s">
        <v>11469</v>
      </c>
      <c r="B179" s="9">
        <v>19763</v>
      </c>
    </row>
    <row r="180" spans="1:2" x14ac:dyDescent="0.2">
      <c r="A180" s="4" t="s">
        <v>11824</v>
      </c>
      <c r="B180" s="9">
        <v>19621</v>
      </c>
    </row>
    <row r="181" spans="1:2" x14ac:dyDescent="0.2">
      <c r="A181" s="4" t="s">
        <v>11793</v>
      </c>
      <c r="B181" s="9">
        <v>19461</v>
      </c>
    </row>
    <row r="182" spans="1:2" x14ac:dyDescent="0.2">
      <c r="A182" s="4" t="s">
        <v>11438</v>
      </c>
      <c r="B182" s="9">
        <v>18859</v>
      </c>
    </row>
    <row r="183" spans="1:2" x14ac:dyDescent="0.2">
      <c r="A183" s="4" t="s">
        <v>11298</v>
      </c>
      <c r="B183" s="9">
        <v>18757</v>
      </c>
    </row>
    <row r="184" spans="1:2" x14ac:dyDescent="0.2">
      <c r="A184" s="4" t="s">
        <v>11518</v>
      </c>
      <c r="B184" s="9">
        <v>18756</v>
      </c>
    </row>
    <row r="185" spans="1:2" x14ac:dyDescent="0.2">
      <c r="A185" s="4" t="s">
        <v>11509</v>
      </c>
      <c r="B185" s="9">
        <v>18678</v>
      </c>
    </row>
    <row r="186" spans="1:2" x14ac:dyDescent="0.2">
      <c r="A186" s="4" t="s">
        <v>11680</v>
      </c>
      <c r="B186" s="9">
        <v>18656</v>
      </c>
    </row>
    <row r="187" spans="1:2" x14ac:dyDescent="0.2">
      <c r="A187" s="4" t="s">
        <v>11366</v>
      </c>
      <c r="B187" s="9">
        <v>18538</v>
      </c>
    </row>
    <row r="188" spans="1:2" x14ac:dyDescent="0.2">
      <c r="A188" s="4" t="s">
        <v>11908</v>
      </c>
      <c r="B188" s="9">
        <v>18497</v>
      </c>
    </row>
    <row r="189" spans="1:2" x14ac:dyDescent="0.2">
      <c r="A189" s="4" t="s">
        <v>11506</v>
      </c>
      <c r="B189" s="9">
        <v>18202</v>
      </c>
    </row>
    <row r="190" spans="1:2" x14ac:dyDescent="0.2">
      <c r="A190" s="4" t="s">
        <v>11858</v>
      </c>
      <c r="B190" s="9">
        <v>17994</v>
      </c>
    </row>
    <row r="191" spans="1:2" x14ac:dyDescent="0.2">
      <c r="A191" s="4" t="s">
        <v>11797</v>
      </c>
      <c r="B191" s="9">
        <v>17218</v>
      </c>
    </row>
    <row r="192" spans="1:2" x14ac:dyDescent="0.2">
      <c r="A192" s="4" t="s">
        <v>11519</v>
      </c>
      <c r="B192" s="9">
        <v>17129</v>
      </c>
    </row>
    <row r="193" spans="1:2" x14ac:dyDescent="0.2">
      <c r="A193" s="4" t="s">
        <v>11630</v>
      </c>
      <c r="B193" s="9">
        <v>16796</v>
      </c>
    </row>
    <row r="194" spans="1:2" x14ac:dyDescent="0.2">
      <c r="A194" s="4" t="s">
        <v>11718</v>
      </c>
      <c r="B194" s="9">
        <v>16680</v>
      </c>
    </row>
    <row r="195" spans="1:2" x14ac:dyDescent="0.2">
      <c r="A195" s="4" t="s">
        <v>11300</v>
      </c>
      <c r="B195" s="9">
        <v>16605</v>
      </c>
    </row>
    <row r="196" spans="1:2" x14ac:dyDescent="0.2">
      <c r="A196" s="4" t="s">
        <v>11960</v>
      </c>
      <c r="B196" s="9">
        <v>16280</v>
      </c>
    </row>
    <row r="197" spans="1:2" x14ac:dyDescent="0.2">
      <c r="A197" s="4" t="s">
        <v>11815</v>
      </c>
      <c r="B197" s="9">
        <v>16166</v>
      </c>
    </row>
    <row r="198" spans="1:2" x14ac:dyDescent="0.2">
      <c r="A198" s="4" t="s">
        <v>11934</v>
      </c>
      <c r="B198" s="9">
        <v>16020</v>
      </c>
    </row>
    <row r="199" spans="1:2" x14ac:dyDescent="0.2">
      <c r="A199" s="4" t="s">
        <v>11723</v>
      </c>
      <c r="B199" s="9">
        <v>15867</v>
      </c>
    </row>
    <row r="200" spans="1:2" x14ac:dyDescent="0.2">
      <c r="A200" s="4" t="s">
        <v>12063</v>
      </c>
      <c r="B200" s="9">
        <v>15832</v>
      </c>
    </row>
    <row r="201" spans="1:2" x14ac:dyDescent="0.2">
      <c r="A201" s="4" t="s">
        <v>11636</v>
      </c>
      <c r="B201" s="9">
        <v>15790</v>
      </c>
    </row>
    <row r="202" spans="1:2" x14ac:dyDescent="0.2">
      <c r="A202" s="4" t="s">
        <v>11652</v>
      </c>
      <c r="B202" s="9">
        <v>15783</v>
      </c>
    </row>
    <row r="203" spans="1:2" x14ac:dyDescent="0.2">
      <c r="A203" s="4" t="s">
        <v>11820</v>
      </c>
      <c r="B203" s="9">
        <v>15646</v>
      </c>
    </row>
    <row r="204" spans="1:2" x14ac:dyDescent="0.2">
      <c r="A204" s="4" t="s">
        <v>11336</v>
      </c>
      <c r="B204" s="9">
        <v>15464</v>
      </c>
    </row>
    <row r="205" spans="1:2" x14ac:dyDescent="0.2">
      <c r="A205" s="4" t="s">
        <v>11293</v>
      </c>
      <c r="B205" s="9">
        <v>15188</v>
      </c>
    </row>
    <row r="206" spans="1:2" x14ac:dyDescent="0.2">
      <c r="A206" s="4" t="s">
        <v>11616</v>
      </c>
      <c r="B206" s="9">
        <v>15137</v>
      </c>
    </row>
    <row r="207" spans="1:2" x14ac:dyDescent="0.2">
      <c r="A207" s="4" t="s">
        <v>11933</v>
      </c>
      <c r="B207" s="9">
        <v>15115</v>
      </c>
    </row>
    <row r="208" spans="1:2" x14ac:dyDescent="0.2">
      <c r="A208" s="4" t="s">
        <v>11637</v>
      </c>
      <c r="B208" s="9">
        <v>14969</v>
      </c>
    </row>
    <row r="209" spans="1:2" x14ac:dyDescent="0.2">
      <c r="A209" s="4" t="s">
        <v>11782</v>
      </c>
      <c r="B209" s="9">
        <v>14902</v>
      </c>
    </row>
    <row r="210" spans="1:2" x14ac:dyDescent="0.2">
      <c r="A210" s="4" t="s">
        <v>11585</v>
      </c>
      <c r="B210" s="9">
        <v>14778</v>
      </c>
    </row>
    <row r="211" spans="1:2" x14ac:dyDescent="0.2">
      <c r="A211" s="4" t="s">
        <v>11843</v>
      </c>
      <c r="B211" s="9">
        <v>14667</v>
      </c>
    </row>
    <row r="212" spans="1:2" x14ac:dyDescent="0.2">
      <c r="A212" s="4" t="s">
        <v>11802</v>
      </c>
      <c r="B212" s="9">
        <v>14658</v>
      </c>
    </row>
    <row r="213" spans="1:2" x14ac:dyDescent="0.2">
      <c r="A213" s="4" t="s">
        <v>11495</v>
      </c>
      <c r="B213" s="9">
        <v>14648</v>
      </c>
    </row>
    <row r="214" spans="1:2" x14ac:dyDescent="0.2">
      <c r="A214" s="4" t="s">
        <v>11565</v>
      </c>
      <c r="B214" s="9">
        <v>14560</v>
      </c>
    </row>
    <row r="215" spans="1:2" x14ac:dyDescent="0.2">
      <c r="A215" s="4" t="s">
        <v>11508</v>
      </c>
      <c r="B215" s="9">
        <v>14444</v>
      </c>
    </row>
    <row r="216" spans="1:2" x14ac:dyDescent="0.2">
      <c r="A216" s="4" t="s">
        <v>11558</v>
      </c>
      <c r="B216" s="9">
        <v>14404</v>
      </c>
    </row>
    <row r="217" spans="1:2" x14ac:dyDescent="0.2">
      <c r="A217" s="4" t="s">
        <v>11510</v>
      </c>
      <c r="B217" s="9">
        <v>14404</v>
      </c>
    </row>
    <row r="218" spans="1:2" x14ac:dyDescent="0.2">
      <c r="A218" s="4" t="s">
        <v>11483</v>
      </c>
      <c r="B218" s="9">
        <v>14282</v>
      </c>
    </row>
    <row r="219" spans="1:2" x14ac:dyDescent="0.2">
      <c r="A219" s="4" t="s">
        <v>11543</v>
      </c>
      <c r="B219" s="9">
        <v>14266</v>
      </c>
    </row>
    <row r="220" spans="1:2" x14ac:dyDescent="0.2">
      <c r="A220" s="4" t="s">
        <v>11738</v>
      </c>
      <c r="B220" s="9">
        <v>14237</v>
      </c>
    </row>
    <row r="221" spans="1:2" x14ac:dyDescent="0.2">
      <c r="A221" s="4" t="s">
        <v>11329</v>
      </c>
      <c r="B221" s="9">
        <v>14218</v>
      </c>
    </row>
    <row r="222" spans="1:2" x14ac:dyDescent="0.2">
      <c r="A222" s="4" t="s">
        <v>11401</v>
      </c>
      <c r="B222" s="9">
        <v>14218</v>
      </c>
    </row>
    <row r="223" spans="1:2" x14ac:dyDescent="0.2">
      <c r="A223" s="4" t="s">
        <v>11899</v>
      </c>
      <c r="B223" s="9">
        <v>14179</v>
      </c>
    </row>
    <row r="224" spans="1:2" x14ac:dyDescent="0.2">
      <c r="A224" s="4" t="s">
        <v>12052</v>
      </c>
      <c r="B224" s="9">
        <v>14160</v>
      </c>
    </row>
    <row r="225" spans="1:2" x14ac:dyDescent="0.2">
      <c r="A225" s="4" t="s">
        <v>11778</v>
      </c>
      <c r="B225" s="9">
        <v>14120</v>
      </c>
    </row>
    <row r="226" spans="1:2" x14ac:dyDescent="0.2">
      <c r="A226" s="4" t="s">
        <v>11786</v>
      </c>
      <c r="B226" s="9">
        <v>14030</v>
      </c>
    </row>
    <row r="227" spans="1:2" x14ac:dyDescent="0.2">
      <c r="A227" s="4" t="s">
        <v>11681</v>
      </c>
      <c r="B227" s="9">
        <v>13971</v>
      </c>
    </row>
    <row r="228" spans="1:2" x14ac:dyDescent="0.2">
      <c r="A228" s="4" t="s">
        <v>11354</v>
      </c>
      <c r="B228" s="9">
        <v>13957</v>
      </c>
    </row>
    <row r="229" spans="1:2" x14ac:dyDescent="0.2">
      <c r="A229" s="4" t="s">
        <v>11737</v>
      </c>
      <c r="B229" s="9">
        <v>13944</v>
      </c>
    </row>
    <row r="230" spans="1:2" x14ac:dyDescent="0.2">
      <c r="A230" s="4" t="s">
        <v>11615</v>
      </c>
      <c r="B230" s="9">
        <v>13797</v>
      </c>
    </row>
    <row r="231" spans="1:2" x14ac:dyDescent="0.2">
      <c r="A231" s="4" t="s">
        <v>11755</v>
      </c>
      <c r="B231" s="9">
        <v>13572</v>
      </c>
    </row>
    <row r="232" spans="1:2" x14ac:dyDescent="0.2">
      <c r="A232" s="4" t="s">
        <v>11701</v>
      </c>
      <c r="B232" s="9">
        <v>13544</v>
      </c>
    </row>
    <row r="233" spans="1:2" x14ac:dyDescent="0.2">
      <c r="A233" s="4" t="s">
        <v>11768</v>
      </c>
      <c r="B233" s="9">
        <v>13300</v>
      </c>
    </row>
    <row r="234" spans="1:2" x14ac:dyDescent="0.2">
      <c r="A234" s="4" t="s">
        <v>11930</v>
      </c>
      <c r="B234" s="9">
        <v>13251</v>
      </c>
    </row>
    <row r="235" spans="1:2" x14ac:dyDescent="0.2">
      <c r="A235" s="4" t="s">
        <v>11521</v>
      </c>
      <c r="B235" s="9">
        <v>13245</v>
      </c>
    </row>
    <row r="236" spans="1:2" x14ac:dyDescent="0.2">
      <c r="A236" s="4" t="s">
        <v>11732</v>
      </c>
      <c r="B236" s="9">
        <v>13199</v>
      </c>
    </row>
    <row r="237" spans="1:2" x14ac:dyDescent="0.2">
      <c r="A237" s="4" t="s">
        <v>11893</v>
      </c>
      <c r="B237" s="9">
        <v>13127</v>
      </c>
    </row>
    <row r="238" spans="1:2" x14ac:dyDescent="0.2">
      <c r="A238" s="4" t="s">
        <v>11634</v>
      </c>
      <c r="B238" s="9">
        <v>13036</v>
      </c>
    </row>
    <row r="239" spans="1:2" x14ac:dyDescent="0.2">
      <c r="A239" s="4" t="s">
        <v>11301</v>
      </c>
      <c r="B239" s="9">
        <v>13011</v>
      </c>
    </row>
    <row r="240" spans="1:2" x14ac:dyDescent="0.2">
      <c r="A240" s="4" t="s">
        <v>11846</v>
      </c>
      <c r="B240" s="9">
        <v>12999</v>
      </c>
    </row>
    <row r="241" spans="1:2" x14ac:dyDescent="0.2">
      <c r="A241" s="4" t="s">
        <v>11598</v>
      </c>
      <c r="B241" s="9">
        <v>12958</v>
      </c>
    </row>
    <row r="242" spans="1:2" x14ac:dyDescent="0.2">
      <c r="A242" s="4" t="s">
        <v>11398</v>
      </c>
      <c r="B242" s="9">
        <v>12718</v>
      </c>
    </row>
    <row r="243" spans="1:2" x14ac:dyDescent="0.2">
      <c r="A243" s="4" t="s">
        <v>11787</v>
      </c>
      <c r="B243" s="9">
        <v>12362</v>
      </c>
    </row>
    <row r="244" spans="1:2" x14ac:dyDescent="0.2">
      <c r="A244" s="4" t="s">
        <v>11881</v>
      </c>
      <c r="B244" s="9">
        <v>12336</v>
      </c>
    </row>
    <row r="245" spans="1:2" x14ac:dyDescent="0.2">
      <c r="A245" s="4" t="s">
        <v>12031</v>
      </c>
      <c r="B245" s="9">
        <v>12252</v>
      </c>
    </row>
    <row r="246" spans="1:2" x14ac:dyDescent="0.2">
      <c r="A246" s="4" t="s">
        <v>11597</v>
      </c>
      <c r="B246" s="9">
        <v>12179</v>
      </c>
    </row>
    <row r="247" spans="1:2" x14ac:dyDescent="0.2">
      <c r="A247" s="4" t="s">
        <v>11795</v>
      </c>
      <c r="B247" s="9">
        <v>12034</v>
      </c>
    </row>
    <row r="248" spans="1:2" x14ac:dyDescent="0.2">
      <c r="A248" s="4" t="s">
        <v>11985</v>
      </c>
      <c r="B248" s="9">
        <v>11957</v>
      </c>
    </row>
    <row r="249" spans="1:2" x14ac:dyDescent="0.2">
      <c r="A249" s="4" t="s">
        <v>11643</v>
      </c>
      <c r="B249" s="9">
        <v>11838</v>
      </c>
    </row>
    <row r="250" spans="1:2" x14ac:dyDescent="0.2">
      <c r="A250" s="4" t="s">
        <v>11851</v>
      </c>
      <c r="B250" s="9">
        <v>11828</v>
      </c>
    </row>
    <row r="251" spans="1:2" x14ac:dyDescent="0.2">
      <c r="A251" s="4" t="s">
        <v>11600</v>
      </c>
      <c r="B251" s="9">
        <v>11716</v>
      </c>
    </row>
    <row r="252" spans="1:2" x14ac:dyDescent="0.2">
      <c r="A252" s="4" t="s">
        <v>11822</v>
      </c>
      <c r="B252" s="9">
        <v>11499</v>
      </c>
    </row>
    <row r="253" spans="1:2" x14ac:dyDescent="0.2">
      <c r="A253" s="4" t="s">
        <v>11888</v>
      </c>
      <c r="B253" s="9">
        <v>11456</v>
      </c>
    </row>
    <row r="254" spans="1:2" x14ac:dyDescent="0.2">
      <c r="A254" s="4" t="s">
        <v>11511</v>
      </c>
      <c r="B254" s="9">
        <v>11339</v>
      </c>
    </row>
    <row r="255" spans="1:2" x14ac:dyDescent="0.2">
      <c r="A255" s="4" t="s">
        <v>11678</v>
      </c>
      <c r="B255" s="9">
        <v>11213</v>
      </c>
    </row>
    <row r="256" spans="1:2" x14ac:dyDescent="0.2">
      <c r="A256" s="4" t="s">
        <v>11988</v>
      </c>
      <c r="B256" s="9">
        <v>11206</v>
      </c>
    </row>
    <row r="257" spans="1:2" x14ac:dyDescent="0.2">
      <c r="A257" s="4" t="s">
        <v>11868</v>
      </c>
      <c r="B257" s="9">
        <v>11199</v>
      </c>
    </row>
    <row r="258" spans="1:2" x14ac:dyDescent="0.2">
      <c r="A258" s="4" t="s">
        <v>11663</v>
      </c>
      <c r="B258" s="9">
        <v>11074</v>
      </c>
    </row>
    <row r="259" spans="1:2" x14ac:dyDescent="0.2">
      <c r="A259" s="4" t="s">
        <v>11687</v>
      </c>
      <c r="B259" s="9">
        <v>11006</v>
      </c>
    </row>
    <row r="260" spans="1:2" x14ac:dyDescent="0.2">
      <c r="A260" s="4" t="s">
        <v>11303</v>
      </c>
      <c r="B260" s="9">
        <v>10962</v>
      </c>
    </row>
    <row r="261" spans="1:2" x14ac:dyDescent="0.2">
      <c r="A261" s="4" t="s">
        <v>11324</v>
      </c>
      <c r="B261" s="9">
        <v>10942</v>
      </c>
    </row>
    <row r="262" spans="1:2" x14ac:dyDescent="0.2">
      <c r="A262" s="4" t="s">
        <v>11546</v>
      </c>
      <c r="B262" s="9">
        <v>10833</v>
      </c>
    </row>
    <row r="263" spans="1:2" x14ac:dyDescent="0.2">
      <c r="A263" s="4" t="s">
        <v>11736</v>
      </c>
      <c r="B263" s="9">
        <v>10773</v>
      </c>
    </row>
    <row r="264" spans="1:2" x14ac:dyDescent="0.2">
      <c r="A264" s="4" t="s">
        <v>11724</v>
      </c>
      <c r="B264" s="9">
        <v>10725</v>
      </c>
    </row>
    <row r="265" spans="1:2" x14ac:dyDescent="0.2">
      <c r="A265" s="4" t="s">
        <v>11689</v>
      </c>
      <c r="B265" s="9">
        <v>10652</v>
      </c>
    </row>
    <row r="266" spans="1:2" x14ac:dyDescent="0.2">
      <c r="A266" s="4" t="s">
        <v>11380</v>
      </c>
      <c r="B266" s="9">
        <v>10620</v>
      </c>
    </row>
    <row r="267" spans="1:2" x14ac:dyDescent="0.2">
      <c r="A267" s="4" t="s">
        <v>11387</v>
      </c>
      <c r="B267" s="9">
        <v>10480</v>
      </c>
    </row>
    <row r="268" spans="1:2" x14ac:dyDescent="0.2">
      <c r="A268" s="4" t="s">
        <v>12065</v>
      </c>
      <c r="B268" s="9">
        <v>10429</v>
      </c>
    </row>
    <row r="269" spans="1:2" x14ac:dyDescent="0.2">
      <c r="A269" s="4" t="s">
        <v>11827</v>
      </c>
      <c r="B269" s="9">
        <v>10324</v>
      </c>
    </row>
    <row r="270" spans="1:2" x14ac:dyDescent="0.2">
      <c r="A270" s="4" t="s">
        <v>11712</v>
      </c>
      <c r="B270" s="9">
        <v>10170</v>
      </c>
    </row>
    <row r="271" spans="1:2" x14ac:dyDescent="0.2">
      <c r="A271" s="4" t="s">
        <v>11693</v>
      </c>
      <c r="B271" s="9">
        <v>9998</v>
      </c>
    </row>
    <row r="272" spans="1:2" x14ac:dyDescent="0.2">
      <c r="A272" s="4" t="s">
        <v>11525</v>
      </c>
      <c r="B272" s="9">
        <v>9807</v>
      </c>
    </row>
    <row r="273" spans="1:2" x14ac:dyDescent="0.2">
      <c r="A273" s="4" t="s">
        <v>11319</v>
      </c>
      <c r="B273" s="9">
        <v>9792</v>
      </c>
    </row>
    <row r="274" spans="1:2" x14ac:dyDescent="0.2">
      <c r="A274" s="4" t="s">
        <v>11907</v>
      </c>
      <c r="B274" s="9">
        <v>9772</v>
      </c>
    </row>
    <row r="275" spans="1:2" x14ac:dyDescent="0.2">
      <c r="A275" s="4" t="s">
        <v>11603</v>
      </c>
      <c r="B275" s="9">
        <v>9638</v>
      </c>
    </row>
    <row r="276" spans="1:2" x14ac:dyDescent="0.2">
      <c r="A276" s="4" t="s">
        <v>11747</v>
      </c>
      <c r="B276" s="9">
        <v>9427</v>
      </c>
    </row>
    <row r="277" spans="1:2" x14ac:dyDescent="0.2">
      <c r="A277" s="4" t="s">
        <v>11305</v>
      </c>
      <c r="B277" s="9">
        <v>9378</v>
      </c>
    </row>
    <row r="278" spans="1:2" x14ac:dyDescent="0.2">
      <c r="A278" s="4" t="s">
        <v>11884</v>
      </c>
      <c r="B278" s="9">
        <v>9349</v>
      </c>
    </row>
    <row r="279" spans="1:2" x14ac:dyDescent="0.2">
      <c r="A279" s="4" t="s">
        <v>11618</v>
      </c>
      <c r="B279" s="9">
        <v>9344</v>
      </c>
    </row>
    <row r="280" spans="1:2" x14ac:dyDescent="0.2">
      <c r="A280" s="4" t="s">
        <v>11567</v>
      </c>
      <c r="B280" s="9">
        <v>9340</v>
      </c>
    </row>
    <row r="281" spans="1:2" x14ac:dyDescent="0.2">
      <c r="A281" s="4" t="s">
        <v>11886</v>
      </c>
      <c r="B281" s="9">
        <v>9331</v>
      </c>
    </row>
    <row r="282" spans="1:2" x14ac:dyDescent="0.2">
      <c r="A282" s="4" t="s">
        <v>11623</v>
      </c>
      <c r="B282" s="9">
        <v>9302</v>
      </c>
    </row>
    <row r="283" spans="1:2" x14ac:dyDescent="0.2">
      <c r="A283" s="4" t="s">
        <v>12028</v>
      </c>
      <c r="B283" s="9">
        <v>9301</v>
      </c>
    </row>
    <row r="284" spans="1:2" x14ac:dyDescent="0.2">
      <c r="A284" s="4" t="s">
        <v>11941</v>
      </c>
      <c r="B284" s="9">
        <v>9275</v>
      </c>
    </row>
    <row r="285" spans="1:2" x14ac:dyDescent="0.2">
      <c r="A285" s="4" t="s">
        <v>11593</v>
      </c>
      <c r="B285" s="9">
        <v>9275</v>
      </c>
    </row>
    <row r="286" spans="1:2" x14ac:dyDescent="0.2">
      <c r="A286" s="4" t="s">
        <v>11540</v>
      </c>
      <c r="B286" s="9">
        <v>8891</v>
      </c>
    </row>
    <row r="287" spans="1:2" x14ac:dyDescent="0.2">
      <c r="A287" s="4" t="s">
        <v>11487</v>
      </c>
      <c r="B287" s="9">
        <v>8891</v>
      </c>
    </row>
    <row r="288" spans="1:2" x14ac:dyDescent="0.2">
      <c r="A288" s="4" t="s">
        <v>11905</v>
      </c>
      <c r="B288" s="9">
        <v>8873</v>
      </c>
    </row>
    <row r="289" spans="1:2" x14ac:dyDescent="0.2">
      <c r="A289" s="4" t="s">
        <v>11860</v>
      </c>
      <c r="B289" s="9">
        <v>8866</v>
      </c>
    </row>
    <row r="290" spans="1:2" x14ac:dyDescent="0.2">
      <c r="A290" s="4" t="s">
        <v>11958</v>
      </c>
      <c r="B290" s="9">
        <v>8782</v>
      </c>
    </row>
    <row r="291" spans="1:2" x14ac:dyDescent="0.2">
      <c r="A291" s="4" t="s">
        <v>11577</v>
      </c>
      <c r="B291" s="9">
        <v>8751</v>
      </c>
    </row>
    <row r="292" spans="1:2" x14ac:dyDescent="0.2">
      <c r="A292" s="4" t="s">
        <v>11397</v>
      </c>
      <c r="B292" s="9">
        <v>8712</v>
      </c>
    </row>
    <row r="293" spans="1:2" x14ac:dyDescent="0.2">
      <c r="A293" s="4" t="s">
        <v>11667</v>
      </c>
      <c r="B293" s="9">
        <v>8656</v>
      </c>
    </row>
    <row r="294" spans="1:2" x14ac:dyDescent="0.2">
      <c r="A294" s="4" t="s">
        <v>11607</v>
      </c>
      <c r="B294" s="9">
        <v>8614</v>
      </c>
    </row>
    <row r="295" spans="1:2" x14ac:dyDescent="0.2">
      <c r="A295" s="4" t="s">
        <v>11691</v>
      </c>
      <c r="B295" s="9">
        <v>8537</v>
      </c>
    </row>
    <row r="296" spans="1:2" x14ac:dyDescent="0.2">
      <c r="A296" s="4" t="s">
        <v>11779</v>
      </c>
      <c r="B296" s="9">
        <v>8427</v>
      </c>
    </row>
    <row r="297" spans="1:2" x14ac:dyDescent="0.2">
      <c r="A297" s="4" t="s">
        <v>11549</v>
      </c>
      <c r="B297" s="9">
        <v>8399</v>
      </c>
    </row>
    <row r="298" spans="1:2" x14ac:dyDescent="0.2">
      <c r="A298" s="4" t="s">
        <v>11828</v>
      </c>
      <c r="B298" s="9">
        <v>8391</v>
      </c>
    </row>
    <row r="299" spans="1:2" x14ac:dyDescent="0.2">
      <c r="A299" s="4" t="s">
        <v>11647</v>
      </c>
      <c r="B299" s="9">
        <v>8372</v>
      </c>
    </row>
    <row r="300" spans="1:2" x14ac:dyDescent="0.2">
      <c r="A300" s="4" t="s">
        <v>11407</v>
      </c>
      <c r="B300" s="9">
        <v>8314</v>
      </c>
    </row>
    <row r="301" spans="1:2" x14ac:dyDescent="0.2">
      <c r="A301" s="4" t="s">
        <v>11599</v>
      </c>
      <c r="B301" s="9">
        <v>8258</v>
      </c>
    </row>
    <row r="302" spans="1:2" x14ac:dyDescent="0.2">
      <c r="A302" s="4" t="s">
        <v>11700</v>
      </c>
      <c r="B302" s="9">
        <v>8189</v>
      </c>
    </row>
    <row r="303" spans="1:2" x14ac:dyDescent="0.2">
      <c r="A303" s="4" t="s">
        <v>11320</v>
      </c>
      <c r="B303" s="9">
        <v>8131</v>
      </c>
    </row>
    <row r="304" spans="1:2" x14ac:dyDescent="0.2">
      <c r="A304" s="4" t="s">
        <v>11679</v>
      </c>
      <c r="B304" s="9">
        <v>8076</v>
      </c>
    </row>
    <row r="305" spans="1:2" x14ac:dyDescent="0.2">
      <c r="A305" s="4" t="s">
        <v>11943</v>
      </c>
      <c r="B305" s="9">
        <v>7988</v>
      </c>
    </row>
    <row r="306" spans="1:2" x14ac:dyDescent="0.2">
      <c r="A306" s="4" t="s">
        <v>12014</v>
      </c>
      <c r="B306" s="9">
        <v>7968</v>
      </c>
    </row>
    <row r="307" spans="1:2" x14ac:dyDescent="0.2">
      <c r="A307" s="4" t="s">
        <v>11836</v>
      </c>
      <c r="B307" s="9">
        <v>7949</v>
      </c>
    </row>
    <row r="308" spans="1:2" x14ac:dyDescent="0.2">
      <c r="A308" s="4" t="s">
        <v>11817</v>
      </c>
      <c r="B308" s="9">
        <v>7946</v>
      </c>
    </row>
    <row r="309" spans="1:2" x14ac:dyDescent="0.2">
      <c r="A309" s="4" t="s">
        <v>11289</v>
      </c>
      <c r="B309" s="9">
        <v>7928</v>
      </c>
    </row>
    <row r="310" spans="1:2" x14ac:dyDescent="0.2">
      <c r="A310" s="4" t="s">
        <v>11975</v>
      </c>
      <c r="B310" s="9">
        <v>7786</v>
      </c>
    </row>
    <row r="311" spans="1:2" x14ac:dyDescent="0.2">
      <c r="A311" s="4" t="s">
        <v>11642</v>
      </c>
      <c r="B311" s="9">
        <v>7758</v>
      </c>
    </row>
    <row r="312" spans="1:2" x14ac:dyDescent="0.2">
      <c r="A312" s="4" t="s">
        <v>11740</v>
      </c>
      <c r="B312" s="9">
        <v>7689</v>
      </c>
    </row>
    <row r="313" spans="1:2" x14ac:dyDescent="0.2">
      <c r="A313" s="4" t="s">
        <v>11415</v>
      </c>
      <c r="B313" s="9">
        <v>7636</v>
      </c>
    </row>
    <row r="314" spans="1:2" x14ac:dyDescent="0.2">
      <c r="A314" s="4" t="s">
        <v>11854</v>
      </c>
      <c r="B314" s="9">
        <v>7627</v>
      </c>
    </row>
    <row r="315" spans="1:2" x14ac:dyDescent="0.2">
      <c r="A315" s="4" t="s">
        <v>11704</v>
      </c>
      <c r="B315" s="9">
        <v>7601</v>
      </c>
    </row>
    <row r="316" spans="1:2" x14ac:dyDescent="0.2">
      <c r="A316" s="4" t="s">
        <v>11676</v>
      </c>
      <c r="B316" s="9">
        <v>7429</v>
      </c>
    </row>
    <row r="317" spans="1:2" x14ac:dyDescent="0.2">
      <c r="A317" s="4" t="s">
        <v>11928</v>
      </c>
      <c r="B317" s="9">
        <v>7413</v>
      </c>
    </row>
    <row r="318" spans="1:2" x14ac:dyDescent="0.2">
      <c r="A318" s="4" t="s">
        <v>11573</v>
      </c>
      <c r="B318" s="9">
        <v>7354</v>
      </c>
    </row>
    <row r="319" spans="1:2" x14ac:dyDescent="0.2">
      <c r="A319" s="4" t="s">
        <v>11760</v>
      </c>
      <c r="B319" s="9">
        <v>7333</v>
      </c>
    </row>
    <row r="320" spans="1:2" x14ac:dyDescent="0.2">
      <c r="A320" s="4" t="s">
        <v>11328</v>
      </c>
      <c r="B320" s="9">
        <v>7321</v>
      </c>
    </row>
    <row r="321" spans="1:2" x14ac:dyDescent="0.2">
      <c r="A321" s="4" t="s">
        <v>11735</v>
      </c>
      <c r="B321" s="9">
        <v>7317</v>
      </c>
    </row>
    <row r="322" spans="1:2" x14ac:dyDescent="0.2">
      <c r="A322" s="4" t="s">
        <v>11314</v>
      </c>
      <c r="B322" s="9">
        <v>7298</v>
      </c>
    </row>
    <row r="323" spans="1:2" x14ac:dyDescent="0.2">
      <c r="A323" s="4" t="s">
        <v>11964</v>
      </c>
      <c r="B323" s="9">
        <v>7274</v>
      </c>
    </row>
    <row r="324" spans="1:2" x14ac:dyDescent="0.2">
      <c r="A324" s="4" t="s">
        <v>11920</v>
      </c>
      <c r="B324" s="9">
        <v>7229</v>
      </c>
    </row>
    <row r="325" spans="1:2" x14ac:dyDescent="0.2">
      <c r="A325" s="4" t="s">
        <v>11971</v>
      </c>
      <c r="B325" s="9">
        <v>7223</v>
      </c>
    </row>
    <row r="326" spans="1:2" x14ac:dyDescent="0.2">
      <c r="A326" s="4" t="s">
        <v>11714</v>
      </c>
      <c r="B326" s="9">
        <v>7222</v>
      </c>
    </row>
    <row r="327" spans="1:2" x14ac:dyDescent="0.2">
      <c r="A327" s="4" t="s">
        <v>11595</v>
      </c>
      <c r="B327" s="9">
        <v>7203</v>
      </c>
    </row>
    <row r="328" spans="1:2" x14ac:dyDescent="0.2">
      <c r="A328" s="4" t="s">
        <v>11592</v>
      </c>
      <c r="B328" s="9">
        <v>7199</v>
      </c>
    </row>
    <row r="329" spans="1:2" x14ac:dyDescent="0.2">
      <c r="A329" s="4" t="s">
        <v>11986</v>
      </c>
      <c r="B329" s="9">
        <v>7140</v>
      </c>
    </row>
    <row r="330" spans="1:2" x14ac:dyDescent="0.2">
      <c r="A330" s="4" t="s">
        <v>11648</v>
      </c>
      <c r="B330" s="9">
        <v>7113</v>
      </c>
    </row>
    <row r="331" spans="1:2" x14ac:dyDescent="0.2">
      <c r="A331" s="4" t="s">
        <v>12085</v>
      </c>
      <c r="B331" s="9">
        <v>6987</v>
      </c>
    </row>
    <row r="332" spans="1:2" x14ac:dyDescent="0.2">
      <c r="A332" s="4" t="s">
        <v>11306</v>
      </c>
      <c r="B332" s="9">
        <v>6771</v>
      </c>
    </row>
    <row r="333" spans="1:2" x14ac:dyDescent="0.2">
      <c r="A333" s="4" t="s">
        <v>11467</v>
      </c>
      <c r="B333" s="9">
        <v>6753</v>
      </c>
    </row>
    <row r="334" spans="1:2" x14ac:dyDescent="0.2">
      <c r="A334" s="4" t="s">
        <v>11411</v>
      </c>
      <c r="B334" s="9">
        <v>6753</v>
      </c>
    </row>
    <row r="335" spans="1:2" x14ac:dyDescent="0.2">
      <c r="A335" s="4" t="s">
        <v>11349</v>
      </c>
      <c r="B335" s="9">
        <v>6659</v>
      </c>
    </row>
    <row r="336" spans="1:2" x14ac:dyDescent="0.2">
      <c r="A336" s="4" t="s">
        <v>11391</v>
      </c>
      <c r="B336" s="9">
        <v>6558</v>
      </c>
    </row>
    <row r="337" spans="1:2" x14ac:dyDescent="0.2">
      <c r="A337" s="4" t="s">
        <v>12076</v>
      </c>
      <c r="B337" s="9">
        <v>6531</v>
      </c>
    </row>
    <row r="338" spans="1:2" x14ac:dyDescent="0.2">
      <c r="A338" s="4" t="s">
        <v>11781</v>
      </c>
      <c r="B338" s="9">
        <v>6530</v>
      </c>
    </row>
    <row r="339" spans="1:2" x14ac:dyDescent="0.2">
      <c r="A339" s="4" t="s">
        <v>11556</v>
      </c>
      <c r="B339" s="9">
        <v>6491</v>
      </c>
    </row>
    <row r="340" spans="1:2" x14ac:dyDescent="0.2">
      <c r="A340" s="4" t="s">
        <v>12024</v>
      </c>
      <c r="B340" s="9">
        <v>6400</v>
      </c>
    </row>
    <row r="341" spans="1:2" x14ac:dyDescent="0.2">
      <c r="A341" s="4" t="s">
        <v>11856</v>
      </c>
      <c r="B341" s="9">
        <v>6355</v>
      </c>
    </row>
    <row r="342" spans="1:2" x14ac:dyDescent="0.2">
      <c r="A342" s="4" t="s">
        <v>11392</v>
      </c>
      <c r="B342" s="9">
        <v>6314</v>
      </c>
    </row>
    <row r="343" spans="1:2" x14ac:dyDescent="0.2">
      <c r="A343" s="4" t="s">
        <v>11673</v>
      </c>
      <c r="B343" s="9">
        <v>6301</v>
      </c>
    </row>
    <row r="344" spans="1:2" x14ac:dyDescent="0.2">
      <c r="A344" s="4" t="s">
        <v>11826</v>
      </c>
      <c r="B344" s="9">
        <v>6292</v>
      </c>
    </row>
    <row r="345" spans="1:2" x14ac:dyDescent="0.2">
      <c r="A345" s="4" t="s">
        <v>11708</v>
      </c>
      <c r="B345" s="9">
        <v>6233</v>
      </c>
    </row>
    <row r="346" spans="1:2" x14ac:dyDescent="0.2">
      <c r="A346" s="4" t="s">
        <v>11310</v>
      </c>
      <c r="B346" s="9">
        <v>6203</v>
      </c>
    </row>
    <row r="347" spans="1:2" x14ac:dyDescent="0.2">
      <c r="A347" s="4" t="s">
        <v>11752</v>
      </c>
      <c r="B347" s="9">
        <v>6199</v>
      </c>
    </row>
    <row r="348" spans="1:2" x14ac:dyDescent="0.2">
      <c r="A348" s="4" t="s">
        <v>11719</v>
      </c>
      <c r="B348" s="9">
        <v>6179</v>
      </c>
    </row>
    <row r="349" spans="1:2" x14ac:dyDescent="0.2">
      <c r="A349" s="4" t="s">
        <v>11427</v>
      </c>
      <c r="B349" s="9">
        <v>5935</v>
      </c>
    </row>
    <row r="350" spans="1:2" x14ac:dyDescent="0.2">
      <c r="A350" s="4" t="s">
        <v>11965</v>
      </c>
      <c r="B350" s="9">
        <v>5911</v>
      </c>
    </row>
    <row r="351" spans="1:2" x14ac:dyDescent="0.2">
      <c r="A351" s="4" t="s">
        <v>11926</v>
      </c>
      <c r="B351" s="9">
        <v>5911</v>
      </c>
    </row>
    <row r="352" spans="1:2" x14ac:dyDescent="0.2">
      <c r="A352" s="4" t="s">
        <v>12051</v>
      </c>
      <c r="B352" s="9">
        <v>5891</v>
      </c>
    </row>
    <row r="353" spans="1:2" x14ac:dyDescent="0.2">
      <c r="A353" s="4" t="s">
        <v>11706</v>
      </c>
      <c r="B353" s="9">
        <v>5882</v>
      </c>
    </row>
    <row r="354" spans="1:2" x14ac:dyDescent="0.2">
      <c r="A354" s="4" t="s">
        <v>11894</v>
      </c>
      <c r="B354" s="9">
        <v>5865</v>
      </c>
    </row>
    <row r="355" spans="1:2" x14ac:dyDescent="0.2">
      <c r="A355" s="4" t="s">
        <v>11454</v>
      </c>
      <c r="B355" s="9">
        <v>5779</v>
      </c>
    </row>
    <row r="356" spans="1:2" x14ac:dyDescent="0.2">
      <c r="A356" s="4" t="s">
        <v>11590</v>
      </c>
      <c r="B356" s="9">
        <v>5760</v>
      </c>
    </row>
    <row r="357" spans="1:2" x14ac:dyDescent="0.2">
      <c r="A357" s="4" t="s">
        <v>11645</v>
      </c>
      <c r="B357" s="9">
        <v>5719</v>
      </c>
    </row>
    <row r="358" spans="1:2" x14ac:dyDescent="0.2">
      <c r="A358" s="4" t="s">
        <v>11741</v>
      </c>
      <c r="B358" s="9">
        <v>5554</v>
      </c>
    </row>
    <row r="359" spans="1:2" x14ac:dyDescent="0.2">
      <c r="A359" s="4" t="s">
        <v>11902</v>
      </c>
      <c r="B359" s="9">
        <v>5537</v>
      </c>
    </row>
    <row r="360" spans="1:2" x14ac:dyDescent="0.2">
      <c r="A360" s="4" t="s">
        <v>11553</v>
      </c>
      <c r="B360" s="9">
        <v>5388</v>
      </c>
    </row>
    <row r="361" spans="1:2" x14ac:dyDescent="0.2">
      <c r="A361" s="4" t="s">
        <v>11974</v>
      </c>
      <c r="B361" s="9">
        <v>5298</v>
      </c>
    </row>
    <row r="362" spans="1:2" x14ac:dyDescent="0.2">
      <c r="A362" s="4" t="s">
        <v>11978</v>
      </c>
      <c r="B362" s="9">
        <v>5206</v>
      </c>
    </row>
    <row r="363" spans="1:2" x14ac:dyDescent="0.2">
      <c r="A363" s="4" t="s">
        <v>11606</v>
      </c>
      <c r="B363" s="9">
        <v>5176</v>
      </c>
    </row>
    <row r="364" spans="1:2" x14ac:dyDescent="0.2">
      <c r="A364" s="4" t="s">
        <v>11746</v>
      </c>
      <c r="B364" s="9">
        <v>5072</v>
      </c>
    </row>
    <row r="365" spans="1:2" x14ac:dyDescent="0.2">
      <c r="A365" s="4" t="s">
        <v>11690</v>
      </c>
      <c r="B365" s="9">
        <v>5036</v>
      </c>
    </row>
    <row r="366" spans="1:2" x14ac:dyDescent="0.2">
      <c r="A366" s="4" t="s">
        <v>12056</v>
      </c>
      <c r="B366" s="9">
        <v>4971</v>
      </c>
    </row>
    <row r="367" spans="1:2" x14ac:dyDescent="0.2">
      <c r="A367" s="4" t="s">
        <v>11568</v>
      </c>
      <c r="B367" s="9">
        <v>4971</v>
      </c>
    </row>
    <row r="368" spans="1:2" x14ac:dyDescent="0.2">
      <c r="A368" s="4" t="s">
        <v>11763</v>
      </c>
      <c r="B368" s="9">
        <v>4959</v>
      </c>
    </row>
    <row r="369" spans="1:2" x14ac:dyDescent="0.2">
      <c r="A369" s="4" t="s">
        <v>11800</v>
      </c>
      <c r="B369" s="9">
        <v>4927</v>
      </c>
    </row>
    <row r="370" spans="1:2" x14ac:dyDescent="0.2">
      <c r="A370" s="4" t="s">
        <v>11896</v>
      </c>
      <c r="B370" s="9">
        <v>4881</v>
      </c>
    </row>
    <row r="371" spans="1:2" x14ac:dyDescent="0.2">
      <c r="A371" s="4" t="s">
        <v>11619</v>
      </c>
      <c r="B371" s="9">
        <v>4875</v>
      </c>
    </row>
    <row r="372" spans="1:2" x14ac:dyDescent="0.2">
      <c r="A372" s="4" t="s">
        <v>11973</v>
      </c>
      <c r="B372" s="9">
        <v>4867</v>
      </c>
    </row>
    <row r="373" spans="1:2" x14ac:dyDescent="0.2">
      <c r="A373" s="4" t="s">
        <v>11777</v>
      </c>
      <c r="B373" s="9">
        <v>4859</v>
      </c>
    </row>
    <row r="374" spans="1:2" x14ac:dyDescent="0.2">
      <c r="A374" s="4" t="s">
        <v>11759</v>
      </c>
      <c r="B374" s="9">
        <v>4798</v>
      </c>
    </row>
    <row r="375" spans="1:2" x14ac:dyDescent="0.2">
      <c r="A375" s="4" t="s">
        <v>11548</v>
      </c>
      <c r="B375" s="9">
        <v>4740</v>
      </c>
    </row>
    <row r="376" spans="1:2" x14ac:dyDescent="0.2">
      <c r="A376" s="4" t="s">
        <v>11657</v>
      </c>
      <c r="B376" s="9">
        <v>4736</v>
      </c>
    </row>
    <row r="377" spans="1:2" x14ac:dyDescent="0.2">
      <c r="A377" s="4" t="s">
        <v>11939</v>
      </c>
      <c r="B377" s="9">
        <v>4732</v>
      </c>
    </row>
    <row r="378" spans="1:2" x14ac:dyDescent="0.2">
      <c r="A378" s="4" t="s">
        <v>11753</v>
      </c>
      <c r="B378" s="9">
        <v>4723</v>
      </c>
    </row>
    <row r="379" spans="1:2" x14ac:dyDescent="0.2">
      <c r="A379" s="4" t="s">
        <v>11954</v>
      </c>
      <c r="B379" s="9">
        <v>4716</v>
      </c>
    </row>
    <row r="380" spans="1:2" x14ac:dyDescent="0.2">
      <c r="A380" s="4" t="s">
        <v>11371</v>
      </c>
      <c r="B380" s="9">
        <v>4703</v>
      </c>
    </row>
    <row r="381" spans="1:2" x14ac:dyDescent="0.2">
      <c r="A381" s="4" t="s">
        <v>11345</v>
      </c>
      <c r="B381" s="9">
        <v>4703</v>
      </c>
    </row>
    <row r="382" spans="1:2" x14ac:dyDescent="0.2">
      <c r="A382" s="4" t="s">
        <v>11434</v>
      </c>
      <c r="B382" s="9">
        <v>4702</v>
      </c>
    </row>
    <row r="383" spans="1:2" x14ac:dyDescent="0.2">
      <c r="A383" s="4" t="s">
        <v>11355</v>
      </c>
      <c r="B383" s="9">
        <v>4658</v>
      </c>
    </row>
    <row r="384" spans="1:2" x14ac:dyDescent="0.2">
      <c r="A384" s="4" t="s">
        <v>11386</v>
      </c>
      <c r="B384" s="9">
        <v>4642</v>
      </c>
    </row>
    <row r="385" spans="1:2" x14ac:dyDescent="0.2">
      <c r="A385" s="4" t="s">
        <v>11713</v>
      </c>
      <c r="B385" s="9">
        <v>4598</v>
      </c>
    </row>
    <row r="386" spans="1:2" x14ac:dyDescent="0.2">
      <c r="A386" s="4" t="s">
        <v>11863</v>
      </c>
      <c r="B386" s="9">
        <v>4584</v>
      </c>
    </row>
    <row r="387" spans="1:2" x14ac:dyDescent="0.2">
      <c r="A387" s="4" t="s">
        <v>11915</v>
      </c>
      <c r="B387" s="9">
        <v>4580</v>
      </c>
    </row>
    <row r="388" spans="1:2" x14ac:dyDescent="0.2">
      <c r="A388" s="4" t="s">
        <v>11972</v>
      </c>
      <c r="B388" s="9">
        <v>4570</v>
      </c>
    </row>
    <row r="389" spans="1:2" x14ac:dyDescent="0.2">
      <c r="A389" s="4" t="s">
        <v>11614</v>
      </c>
      <c r="B389" s="9">
        <v>4567</v>
      </c>
    </row>
    <row r="390" spans="1:2" x14ac:dyDescent="0.2">
      <c r="A390" s="4" t="s">
        <v>11613</v>
      </c>
      <c r="B390" s="9">
        <v>4426</v>
      </c>
    </row>
    <row r="391" spans="1:2" x14ac:dyDescent="0.2">
      <c r="A391" s="4" t="s">
        <v>11945</v>
      </c>
      <c r="B391" s="9">
        <v>4370</v>
      </c>
    </row>
    <row r="392" spans="1:2" x14ac:dyDescent="0.2">
      <c r="A392" s="4" t="s">
        <v>11530</v>
      </c>
      <c r="B392" s="9">
        <v>4360</v>
      </c>
    </row>
    <row r="393" spans="1:2" x14ac:dyDescent="0.2">
      <c r="A393" s="4" t="s">
        <v>11688</v>
      </c>
      <c r="B393" s="9">
        <v>4308</v>
      </c>
    </row>
    <row r="394" spans="1:2" x14ac:dyDescent="0.2">
      <c r="A394" s="4" t="s">
        <v>11431</v>
      </c>
      <c r="B394" s="9">
        <v>4296</v>
      </c>
    </row>
    <row r="395" spans="1:2" x14ac:dyDescent="0.2">
      <c r="A395" s="4" t="s">
        <v>11848</v>
      </c>
      <c r="B395" s="9">
        <v>4238</v>
      </c>
    </row>
    <row r="396" spans="1:2" x14ac:dyDescent="0.2">
      <c r="A396" s="4" t="s">
        <v>11705</v>
      </c>
      <c r="B396" s="9">
        <v>4219</v>
      </c>
    </row>
    <row r="397" spans="1:2" x14ac:dyDescent="0.2">
      <c r="A397" s="4" t="s">
        <v>11913</v>
      </c>
      <c r="B397" s="9">
        <v>4157</v>
      </c>
    </row>
    <row r="398" spans="1:2" x14ac:dyDescent="0.2">
      <c r="A398" s="4" t="s">
        <v>12084</v>
      </c>
      <c r="B398" s="9">
        <v>4118</v>
      </c>
    </row>
    <row r="399" spans="1:2" x14ac:dyDescent="0.2">
      <c r="A399" s="4" t="s">
        <v>11523</v>
      </c>
      <c r="B399" s="9">
        <v>4100</v>
      </c>
    </row>
    <row r="400" spans="1:2" x14ac:dyDescent="0.2">
      <c r="A400" s="4" t="s">
        <v>11695</v>
      </c>
      <c r="B400" s="9">
        <v>4099</v>
      </c>
    </row>
    <row r="401" spans="1:2" x14ac:dyDescent="0.2">
      <c r="A401" s="4" t="s">
        <v>12048</v>
      </c>
      <c r="B401" s="9">
        <v>4074</v>
      </c>
    </row>
    <row r="402" spans="1:2" x14ac:dyDescent="0.2">
      <c r="A402" s="4" t="s">
        <v>11879</v>
      </c>
      <c r="B402" s="9">
        <v>4049</v>
      </c>
    </row>
    <row r="403" spans="1:2" x14ac:dyDescent="0.2">
      <c r="A403" s="4" t="s">
        <v>12032</v>
      </c>
      <c r="B403" s="9">
        <v>4022</v>
      </c>
    </row>
    <row r="404" spans="1:2" x14ac:dyDescent="0.2">
      <c r="A404" s="4" t="s">
        <v>11611</v>
      </c>
      <c r="B404" s="9">
        <v>4018</v>
      </c>
    </row>
    <row r="405" spans="1:2" x14ac:dyDescent="0.2">
      <c r="A405" s="4" t="s">
        <v>11400</v>
      </c>
      <c r="B405" s="9">
        <v>4003</v>
      </c>
    </row>
    <row r="406" spans="1:2" x14ac:dyDescent="0.2">
      <c r="A406" s="4" t="s">
        <v>11925</v>
      </c>
      <c r="B406" s="9">
        <v>3990</v>
      </c>
    </row>
    <row r="407" spans="1:2" x14ac:dyDescent="0.2">
      <c r="A407" s="4" t="s">
        <v>11951</v>
      </c>
      <c r="B407" s="9">
        <v>3973</v>
      </c>
    </row>
    <row r="408" spans="1:2" x14ac:dyDescent="0.2">
      <c r="A408" s="4" t="s">
        <v>11969</v>
      </c>
      <c r="B408" s="9">
        <v>3964</v>
      </c>
    </row>
    <row r="409" spans="1:2" x14ac:dyDescent="0.2">
      <c r="A409" s="4" t="s">
        <v>11528</v>
      </c>
      <c r="B409" s="9">
        <v>3898</v>
      </c>
    </row>
    <row r="410" spans="1:2" x14ac:dyDescent="0.2">
      <c r="A410" s="4" t="s">
        <v>11458</v>
      </c>
      <c r="B410" s="9">
        <v>3887</v>
      </c>
    </row>
    <row r="411" spans="1:2" x14ac:dyDescent="0.2">
      <c r="A411" s="4" t="s">
        <v>12045</v>
      </c>
      <c r="B411" s="9">
        <v>3858</v>
      </c>
    </row>
    <row r="412" spans="1:2" x14ac:dyDescent="0.2">
      <c r="A412" s="4" t="s">
        <v>11921</v>
      </c>
      <c r="B412" s="9">
        <v>3842</v>
      </c>
    </row>
    <row r="413" spans="1:2" x14ac:dyDescent="0.2">
      <c r="A413" s="4" t="s">
        <v>11887</v>
      </c>
      <c r="B413" s="9">
        <v>3837</v>
      </c>
    </row>
    <row r="414" spans="1:2" x14ac:dyDescent="0.2">
      <c r="A414" s="4" t="s">
        <v>11339</v>
      </c>
      <c r="B414" s="9">
        <v>3770</v>
      </c>
    </row>
    <row r="415" spans="1:2" x14ac:dyDescent="0.2">
      <c r="A415" s="4" t="s">
        <v>12050</v>
      </c>
      <c r="B415" s="9">
        <v>3739</v>
      </c>
    </row>
    <row r="416" spans="1:2" x14ac:dyDescent="0.2">
      <c r="A416" s="4" t="s">
        <v>11644</v>
      </c>
      <c r="B416" s="9">
        <v>3708</v>
      </c>
    </row>
    <row r="417" spans="1:2" x14ac:dyDescent="0.2">
      <c r="A417" s="4" t="s">
        <v>11375</v>
      </c>
      <c r="B417" s="9">
        <v>3664</v>
      </c>
    </row>
    <row r="418" spans="1:2" x14ac:dyDescent="0.2">
      <c r="A418" s="4" t="s">
        <v>11935</v>
      </c>
      <c r="B418" s="9">
        <v>3663</v>
      </c>
    </row>
    <row r="419" spans="1:2" x14ac:dyDescent="0.2">
      <c r="A419" s="4" t="s">
        <v>11311</v>
      </c>
      <c r="B419" s="9">
        <v>3659</v>
      </c>
    </row>
    <row r="420" spans="1:2" x14ac:dyDescent="0.2">
      <c r="A420" s="4" t="s">
        <v>11761</v>
      </c>
      <c r="B420" s="9">
        <v>3652</v>
      </c>
    </row>
    <row r="421" spans="1:2" x14ac:dyDescent="0.2">
      <c r="A421" s="4" t="s">
        <v>11512</v>
      </c>
      <c r="B421" s="9">
        <v>3626</v>
      </c>
    </row>
    <row r="422" spans="1:2" x14ac:dyDescent="0.2">
      <c r="A422" s="4" t="s">
        <v>11711</v>
      </c>
      <c r="B422" s="9">
        <v>3606</v>
      </c>
    </row>
    <row r="423" spans="1:2" x14ac:dyDescent="0.2">
      <c r="A423" s="4" t="s">
        <v>11430</v>
      </c>
      <c r="B423" s="9">
        <v>3587</v>
      </c>
    </row>
    <row r="424" spans="1:2" x14ac:dyDescent="0.2">
      <c r="A424" s="4" t="s">
        <v>11359</v>
      </c>
      <c r="B424" s="9">
        <v>3587</v>
      </c>
    </row>
    <row r="425" spans="1:2" x14ac:dyDescent="0.2">
      <c r="A425" s="4" t="s">
        <v>11909</v>
      </c>
      <c r="B425" s="9">
        <v>3580</v>
      </c>
    </row>
    <row r="426" spans="1:2" x14ac:dyDescent="0.2">
      <c r="A426" s="4" t="s">
        <v>11769</v>
      </c>
      <c r="B426" s="9">
        <v>3578</v>
      </c>
    </row>
    <row r="427" spans="1:2" x14ac:dyDescent="0.2">
      <c r="A427" s="4" t="s">
        <v>11937</v>
      </c>
      <c r="B427" s="9">
        <v>3552</v>
      </c>
    </row>
    <row r="428" spans="1:2" x14ac:dyDescent="0.2">
      <c r="A428" s="4" t="s">
        <v>12057</v>
      </c>
      <c r="B428" s="9">
        <v>3524</v>
      </c>
    </row>
    <row r="429" spans="1:2" x14ac:dyDescent="0.2">
      <c r="A429" s="4" t="s">
        <v>11533</v>
      </c>
      <c r="B429" s="9">
        <v>3492</v>
      </c>
    </row>
    <row r="430" spans="1:2" x14ac:dyDescent="0.2">
      <c r="A430" s="4" t="s">
        <v>11751</v>
      </c>
      <c r="B430" s="9">
        <v>3482</v>
      </c>
    </row>
    <row r="431" spans="1:2" x14ac:dyDescent="0.2">
      <c r="A431" s="4" t="s">
        <v>11684</v>
      </c>
      <c r="B431" s="9">
        <v>3441</v>
      </c>
    </row>
    <row r="432" spans="1:2" x14ac:dyDescent="0.2">
      <c r="A432" s="4" t="s">
        <v>11812</v>
      </c>
      <c r="B432" s="9">
        <v>3394</v>
      </c>
    </row>
    <row r="433" spans="1:2" x14ac:dyDescent="0.2">
      <c r="A433" s="4" t="s">
        <v>11501</v>
      </c>
      <c r="B433" s="9">
        <v>3382</v>
      </c>
    </row>
    <row r="434" spans="1:2" x14ac:dyDescent="0.2">
      <c r="A434" s="4" t="s">
        <v>11588</v>
      </c>
      <c r="B434" s="9">
        <v>3369</v>
      </c>
    </row>
    <row r="435" spans="1:2" x14ac:dyDescent="0.2">
      <c r="A435" s="4" t="s">
        <v>11829</v>
      </c>
      <c r="B435" s="9">
        <v>3366</v>
      </c>
    </row>
    <row r="436" spans="1:2" x14ac:dyDescent="0.2">
      <c r="A436" s="4" t="s">
        <v>11325</v>
      </c>
      <c r="B436" s="9">
        <v>3299</v>
      </c>
    </row>
    <row r="437" spans="1:2" x14ac:dyDescent="0.2">
      <c r="A437" s="4" t="s">
        <v>11372</v>
      </c>
      <c r="B437" s="9">
        <v>3295</v>
      </c>
    </row>
    <row r="438" spans="1:2" x14ac:dyDescent="0.2">
      <c r="A438" s="4" t="s">
        <v>12001</v>
      </c>
      <c r="B438" s="9">
        <v>3271</v>
      </c>
    </row>
    <row r="439" spans="1:2" x14ac:dyDescent="0.2">
      <c r="A439" s="4" t="s">
        <v>11875</v>
      </c>
      <c r="B439" s="9">
        <v>3242</v>
      </c>
    </row>
    <row r="440" spans="1:2" x14ac:dyDescent="0.2">
      <c r="A440" s="4" t="s">
        <v>12003</v>
      </c>
      <c r="B440" s="9">
        <v>3231</v>
      </c>
    </row>
    <row r="441" spans="1:2" x14ac:dyDescent="0.2">
      <c r="A441" s="4" t="s">
        <v>11406</v>
      </c>
      <c r="B441" s="9">
        <v>3231</v>
      </c>
    </row>
    <row r="442" spans="1:2" x14ac:dyDescent="0.2">
      <c r="A442" s="4" t="s">
        <v>11716</v>
      </c>
      <c r="B442" s="9">
        <v>3219</v>
      </c>
    </row>
    <row r="443" spans="1:2" x14ac:dyDescent="0.2">
      <c r="A443" s="4" t="s">
        <v>11531</v>
      </c>
      <c r="B443" s="9">
        <v>3197</v>
      </c>
    </row>
    <row r="444" spans="1:2" x14ac:dyDescent="0.2">
      <c r="A444" s="4" t="s">
        <v>12002</v>
      </c>
      <c r="B444" s="9">
        <v>3195</v>
      </c>
    </row>
    <row r="445" spans="1:2" x14ac:dyDescent="0.2">
      <c r="A445" s="4" t="s">
        <v>12015</v>
      </c>
      <c r="B445" s="9">
        <v>3195</v>
      </c>
    </row>
    <row r="446" spans="1:2" x14ac:dyDescent="0.2">
      <c r="A446" s="4" t="s">
        <v>12066</v>
      </c>
      <c r="B446" s="9">
        <v>3192</v>
      </c>
    </row>
    <row r="447" spans="1:2" x14ac:dyDescent="0.2">
      <c r="A447" s="4" t="s">
        <v>11880</v>
      </c>
      <c r="B447" s="9">
        <v>3160</v>
      </c>
    </row>
    <row r="448" spans="1:2" x14ac:dyDescent="0.2">
      <c r="A448" s="4" t="s">
        <v>11566</v>
      </c>
      <c r="B448" s="9">
        <v>3156</v>
      </c>
    </row>
    <row r="449" spans="1:2" x14ac:dyDescent="0.2">
      <c r="A449" s="4" t="s">
        <v>11847</v>
      </c>
      <c r="B449" s="9">
        <v>3109</v>
      </c>
    </row>
    <row r="450" spans="1:2" x14ac:dyDescent="0.2">
      <c r="A450" s="4" t="s">
        <v>11807</v>
      </c>
      <c r="B450" s="9">
        <v>3096</v>
      </c>
    </row>
    <row r="451" spans="1:2" x14ac:dyDescent="0.2">
      <c r="A451" s="4" t="s">
        <v>11608</v>
      </c>
      <c r="B451" s="9">
        <v>3066</v>
      </c>
    </row>
    <row r="452" spans="1:2" x14ac:dyDescent="0.2">
      <c r="A452" s="4" t="s">
        <v>11967</v>
      </c>
      <c r="B452" s="9">
        <v>3065</v>
      </c>
    </row>
    <row r="453" spans="1:2" x14ac:dyDescent="0.2">
      <c r="A453" s="4" t="s">
        <v>11702</v>
      </c>
      <c r="B453" s="9">
        <v>3061</v>
      </c>
    </row>
    <row r="454" spans="1:2" x14ac:dyDescent="0.2">
      <c r="A454" s="4" t="s">
        <v>11725</v>
      </c>
      <c r="B454" s="9">
        <v>3025</v>
      </c>
    </row>
    <row r="455" spans="1:2" x14ac:dyDescent="0.2">
      <c r="A455" s="4" t="s">
        <v>11609</v>
      </c>
      <c r="B455" s="9">
        <v>3005</v>
      </c>
    </row>
    <row r="456" spans="1:2" x14ac:dyDescent="0.2">
      <c r="A456" s="4" t="s">
        <v>11834</v>
      </c>
      <c r="B456" s="9">
        <v>2981</v>
      </c>
    </row>
    <row r="457" spans="1:2" x14ac:dyDescent="0.2">
      <c r="A457" s="4" t="s">
        <v>11466</v>
      </c>
      <c r="B457" s="9">
        <v>2951</v>
      </c>
    </row>
    <row r="458" spans="1:2" x14ac:dyDescent="0.2">
      <c r="A458" s="4" t="s">
        <v>11892</v>
      </c>
      <c r="B458" s="9">
        <v>2908</v>
      </c>
    </row>
    <row r="459" spans="1:2" x14ac:dyDescent="0.2">
      <c r="A459" s="4" t="s">
        <v>11424</v>
      </c>
      <c r="B459" s="9">
        <v>2905</v>
      </c>
    </row>
    <row r="460" spans="1:2" x14ac:dyDescent="0.2">
      <c r="A460" s="4" t="s">
        <v>11804</v>
      </c>
      <c r="B460" s="9">
        <v>2891</v>
      </c>
    </row>
    <row r="461" spans="1:2" x14ac:dyDescent="0.2">
      <c r="A461" s="4" t="s">
        <v>11742</v>
      </c>
      <c r="B461" s="9">
        <v>2886</v>
      </c>
    </row>
    <row r="462" spans="1:2" x14ac:dyDescent="0.2">
      <c r="A462" s="4" t="s">
        <v>11911</v>
      </c>
      <c r="B462" s="9">
        <v>2877</v>
      </c>
    </row>
    <row r="463" spans="1:2" x14ac:dyDescent="0.2">
      <c r="A463" s="4" t="s">
        <v>11734</v>
      </c>
      <c r="B463" s="9">
        <v>2868</v>
      </c>
    </row>
    <row r="464" spans="1:2" x14ac:dyDescent="0.2">
      <c r="A464" s="4" t="s">
        <v>11876</v>
      </c>
      <c r="B464" s="9">
        <v>2832</v>
      </c>
    </row>
    <row r="465" spans="1:2" x14ac:dyDescent="0.2">
      <c r="A465" s="4" t="s">
        <v>11649</v>
      </c>
      <c r="B465" s="9">
        <v>2804</v>
      </c>
    </row>
    <row r="466" spans="1:2" x14ac:dyDescent="0.2">
      <c r="A466" s="4" t="s">
        <v>11849</v>
      </c>
      <c r="B466" s="9">
        <v>2781</v>
      </c>
    </row>
    <row r="467" spans="1:2" x14ac:dyDescent="0.2">
      <c r="A467" s="4" t="s">
        <v>11750</v>
      </c>
      <c r="B467" s="9">
        <v>2740</v>
      </c>
    </row>
    <row r="468" spans="1:2" x14ac:dyDescent="0.2">
      <c r="A468" s="4" t="s">
        <v>11898</v>
      </c>
      <c r="B468" s="9">
        <v>2737</v>
      </c>
    </row>
    <row r="469" spans="1:2" x14ac:dyDescent="0.2">
      <c r="A469" s="4" t="s">
        <v>11801</v>
      </c>
      <c r="B469" s="9">
        <v>2732</v>
      </c>
    </row>
    <row r="470" spans="1:2" x14ac:dyDescent="0.2">
      <c r="A470" s="4" t="s">
        <v>11332</v>
      </c>
      <c r="B470" s="9">
        <v>2727</v>
      </c>
    </row>
    <row r="471" spans="1:2" x14ac:dyDescent="0.2">
      <c r="A471" s="4" t="s">
        <v>11378</v>
      </c>
      <c r="B471" s="9">
        <v>2685</v>
      </c>
    </row>
    <row r="472" spans="1:2" x14ac:dyDescent="0.2">
      <c r="A472" s="4" t="s">
        <v>11425</v>
      </c>
      <c r="B472" s="9">
        <v>2670</v>
      </c>
    </row>
    <row r="473" spans="1:2" x14ac:dyDescent="0.2">
      <c r="A473" s="4" t="s">
        <v>11405</v>
      </c>
      <c r="B473" s="9">
        <v>2640</v>
      </c>
    </row>
    <row r="474" spans="1:2" x14ac:dyDescent="0.2">
      <c r="A474" s="4" t="s">
        <v>11722</v>
      </c>
      <c r="B474" s="9">
        <v>2623</v>
      </c>
    </row>
    <row r="475" spans="1:2" x14ac:dyDescent="0.2">
      <c r="A475" s="4" t="s">
        <v>11774</v>
      </c>
      <c r="B475" s="9">
        <v>2602</v>
      </c>
    </row>
    <row r="476" spans="1:2" x14ac:dyDescent="0.2">
      <c r="A476" s="4" t="s">
        <v>11946</v>
      </c>
      <c r="B476" s="9">
        <v>2593</v>
      </c>
    </row>
    <row r="477" spans="1:2" x14ac:dyDescent="0.2">
      <c r="A477" s="4" t="s">
        <v>12033</v>
      </c>
      <c r="B477" s="9">
        <v>2591</v>
      </c>
    </row>
    <row r="478" spans="1:2" x14ac:dyDescent="0.2">
      <c r="A478" s="4" t="s">
        <v>11745</v>
      </c>
      <c r="B478" s="9">
        <v>2585</v>
      </c>
    </row>
    <row r="479" spans="1:2" x14ac:dyDescent="0.2">
      <c r="A479" s="4" t="s">
        <v>11665</v>
      </c>
      <c r="B479" s="9">
        <v>2581</v>
      </c>
    </row>
    <row r="480" spans="1:2" x14ac:dyDescent="0.2">
      <c r="A480" s="4" t="s">
        <v>11360</v>
      </c>
      <c r="B480" s="9">
        <v>2581</v>
      </c>
    </row>
    <row r="481" spans="1:2" x14ac:dyDescent="0.2">
      <c r="A481" s="4" t="s">
        <v>12043</v>
      </c>
      <c r="B481" s="9">
        <v>2569</v>
      </c>
    </row>
    <row r="482" spans="1:2" x14ac:dyDescent="0.2">
      <c r="A482" s="4" t="s">
        <v>12062</v>
      </c>
      <c r="B482" s="9">
        <v>2536</v>
      </c>
    </row>
    <row r="483" spans="1:2" x14ac:dyDescent="0.2">
      <c r="A483" s="4" t="s">
        <v>11749</v>
      </c>
      <c r="B483" s="9">
        <v>2535</v>
      </c>
    </row>
    <row r="484" spans="1:2" x14ac:dyDescent="0.2">
      <c r="A484" s="4" t="s">
        <v>11682</v>
      </c>
      <c r="B484" s="9">
        <v>2523</v>
      </c>
    </row>
    <row r="485" spans="1:2" x14ac:dyDescent="0.2">
      <c r="A485" s="4" t="s">
        <v>11762</v>
      </c>
      <c r="B485" s="9">
        <v>2515</v>
      </c>
    </row>
    <row r="486" spans="1:2" x14ac:dyDescent="0.2">
      <c r="A486" s="4" t="s">
        <v>11835</v>
      </c>
      <c r="B486" s="9">
        <v>2466</v>
      </c>
    </row>
    <row r="487" spans="1:2" x14ac:dyDescent="0.2">
      <c r="A487" s="4" t="s">
        <v>11650</v>
      </c>
      <c r="B487" s="9">
        <v>2451</v>
      </c>
    </row>
    <row r="488" spans="1:2" x14ac:dyDescent="0.2">
      <c r="A488" s="4" t="s">
        <v>11537</v>
      </c>
      <c r="B488" s="9">
        <v>2451</v>
      </c>
    </row>
    <row r="489" spans="1:2" x14ac:dyDescent="0.2">
      <c r="A489" s="4" t="s">
        <v>11692</v>
      </c>
      <c r="B489" s="9">
        <v>2450</v>
      </c>
    </row>
    <row r="490" spans="1:2" x14ac:dyDescent="0.2">
      <c r="A490" s="4" t="s">
        <v>11805</v>
      </c>
      <c r="B490" s="9">
        <v>2446</v>
      </c>
    </row>
    <row r="491" spans="1:2" x14ac:dyDescent="0.2">
      <c r="A491" s="4" t="s">
        <v>11414</v>
      </c>
      <c r="B491" s="9">
        <v>2397</v>
      </c>
    </row>
    <row r="492" spans="1:2" x14ac:dyDescent="0.2">
      <c r="A492" s="4" t="s">
        <v>12042</v>
      </c>
      <c r="B492" s="9">
        <v>2377</v>
      </c>
    </row>
    <row r="493" spans="1:2" x14ac:dyDescent="0.2">
      <c r="A493" s="4" t="s">
        <v>11756</v>
      </c>
      <c r="B493" s="9">
        <v>2375</v>
      </c>
    </row>
    <row r="494" spans="1:2" x14ac:dyDescent="0.2">
      <c r="A494" s="4" t="s">
        <v>11561</v>
      </c>
      <c r="B494" s="9">
        <v>2352</v>
      </c>
    </row>
    <row r="495" spans="1:2" x14ac:dyDescent="0.2">
      <c r="A495" s="4" t="s">
        <v>11529</v>
      </c>
      <c r="B495" s="9">
        <v>2351</v>
      </c>
    </row>
    <row r="496" spans="1:2" x14ac:dyDescent="0.2">
      <c r="A496" s="4" t="s">
        <v>12022</v>
      </c>
      <c r="B496" s="9">
        <v>2326</v>
      </c>
    </row>
    <row r="497" spans="1:2" x14ac:dyDescent="0.2">
      <c r="A497" s="4" t="s">
        <v>12000</v>
      </c>
      <c r="B497" s="9">
        <v>2311</v>
      </c>
    </row>
    <row r="498" spans="1:2" x14ac:dyDescent="0.2">
      <c r="A498" s="4" t="s">
        <v>11748</v>
      </c>
      <c r="B498" s="9">
        <v>2301</v>
      </c>
    </row>
    <row r="499" spans="1:2" x14ac:dyDescent="0.2">
      <c r="A499" s="4" t="s">
        <v>11952</v>
      </c>
      <c r="B499" s="9">
        <v>2300</v>
      </c>
    </row>
    <row r="500" spans="1:2" x14ac:dyDescent="0.2">
      <c r="A500" s="4" t="s">
        <v>11993</v>
      </c>
      <c r="B500" s="9">
        <v>2288</v>
      </c>
    </row>
    <row r="501" spans="1:2" x14ac:dyDescent="0.2">
      <c r="A501" s="4" t="s">
        <v>11729</v>
      </c>
      <c r="B501" s="9">
        <v>2284</v>
      </c>
    </row>
    <row r="502" spans="1:2" x14ac:dyDescent="0.2">
      <c r="A502" s="4" t="s">
        <v>12006</v>
      </c>
      <c r="B502" s="9">
        <v>2280</v>
      </c>
    </row>
    <row r="503" spans="1:2" x14ac:dyDescent="0.2">
      <c r="A503" s="4" t="s">
        <v>11703</v>
      </c>
      <c r="B503" s="9">
        <v>2272</v>
      </c>
    </row>
    <row r="504" spans="1:2" x14ac:dyDescent="0.2">
      <c r="A504" s="4" t="s">
        <v>11408</v>
      </c>
      <c r="B504" s="9">
        <v>2249</v>
      </c>
    </row>
    <row r="505" spans="1:2" x14ac:dyDescent="0.2">
      <c r="A505" s="4" t="s">
        <v>11671</v>
      </c>
      <c r="B505" s="9">
        <v>2234</v>
      </c>
    </row>
    <row r="506" spans="1:2" x14ac:dyDescent="0.2">
      <c r="A506" s="4" t="s">
        <v>11883</v>
      </c>
      <c r="B506" s="9">
        <v>2206</v>
      </c>
    </row>
    <row r="507" spans="1:2" x14ac:dyDescent="0.2">
      <c r="A507" s="4" t="s">
        <v>11991</v>
      </c>
      <c r="B507" s="9">
        <v>2162</v>
      </c>
    </row>
    <row r="508" spans="1:2" x14ac:dyDescent="0.2">
      <c r="A508" s="4" t="s">
        <v>11823</v>
      </c>
      <c r="B508" s="9">
        <v>2162</v>
      </c>
    </row>
    <row r="509" spans="1:2" x14ac:dyDescent="0.2">
      <c r="A509" s="4" t="s">
        <v>11562</v>
      </c>
      <c r="B509" s="9">
        <v>2147</v>
      </c>
    </row>
    <row r="510" spans="1:2" x14ac:dyDescent="0.2">
      <c r="A510" s="4" t="s">
        <v>11903</v>
      </c>
      <c r="B510" s="9">
        <v>2138</v>
      </c>
    </row>
    <row r="511" spans="1:2" x14ac:dyDescent="0.2">
      <c r="A511" s="4" t="s">
        <v>11428</v>
      </c>
      <c r="B511" s="9">
        <v>2117</v>
      </c>
    </row>
    <row r="512" spans="1:2" x14ac:dyDescent="0.2">
      <c r="A512" s="4" t="s">
        <v>11917</v>
      </c>
      <c r="B512" s="9">
        <v>2116</v>
      </c>
    </row>
    <row r="513" spans="1:2" x14ac:dyDescent="0.2">
      <c r="A513" s="4" t="s">
        <v>11726</v>
      </c>
      <c r="B513" s="9">
        <v>2043</v>
      </c>
    </row>
    <row r="514" spans="1:2" x14ac:dyDescent="0.2">
      <c r="A514" s="4" t="s">
        <v>11770</v>
      </c>
      <c r="B514" s="9">
        <v>2031</v>
      </c>
    </row>
    <row r="515" spans="1:2" x14ac:dyDescent="0.2">
      <c r="A515" s="4" t="s">
        <v>11622</v>
      </c>
      <c r="B515" s="9">
        <v>2014</v>
      </c>
    </row>
    <row r="516" spans="1:2" x14ac:dyDescent="0.2">
      <c r="A516" s="4" t="s">
        <v>11890</v>
      </c>
      <c r="B516" s="9">
        <v>1996</v>
      </c>
    </row>
    <row r="517" spans="1:2" x14ac:dyDescent="0.2">
      <c r="A517" s="4" t="s">
        <v>11989</v>
      </c>
      <c r="B517" s="9">
        <v>1988</v>
      </c>
    </row>
    <row r="518" spans="1:2" x14ac:dyDescent="0.2">
      <c r="A518" s="4" t="s">
        <v>11322</v>
      </c>
      <c r="B518" s="9">
        <v>1975</v>
      </c>
    </row>
    <row r="519" spans="1:2" x14ac:dyDescent="0.2">
      <c r="A519" s="4" t="s">
        <v>11376</v>
      </c>
      <c r="B519" s="9">
        <v>1951</v>
      </c>
    </row>
    <row r="520" spans="1:2" x14ac:dyDescent="0.2">
      <c r="A520" s="4" t="s">
        <v>11758</v>
      </c>
      <c r="B520" s="9">
        <v>1926</v>
      </c>
    </row>
    <row r="521" spans="1:2" x14ac:dyDescent="0.2">
      <c r="A521" s="4" t="s">
        <v>11996</v>
      </c>
      <c r="B521" s="9">
        <v>1899</v>
      </c>
    </row>
    <row r="522" spans="1:2" x14ac:dyDescent="0.2">
      <c r="A522" s="4" t="s">
        <v>12027</v>
      </c>
      <c r="B522" s="9">
        <v>1888</v>
      </c>
    </row>
    <row r="523" spans="1:2" x14ac:dyDescent="0.2">
      <c r="A523" s="4" t="s">
        <v>11697</v>
      </c>
      <c r="B523" s="9">
        <v>1880</v>
      </c>
    </row>
    <row r="524" spans="1:2" x14ac:dyDescent="0.2">
      <c r="A524" s="4" t="s">
        <v>12072</v>
      </c>
      <c r="B524" s="9">
        <v>1868</v>
      </c>
    </row>
    <row r="525" spans="1:2" x14ac:dyDescent="0.2">
      <c r="A525" s="4" t="s">
        <v>11891</v>
      </c>
      <c r="B525" s="9">
        <v>1811</v>
      </c>
    </row>
    <row r="526" spans="1:2" x14ac:dyDescent="0.2">
      <c r="A526" s="4" t="s">
        <v>11922</v>
      </c>
      <c r="B526" s="9">
        <v>1802</v>
      </c>
    </row>
    <row r="527" spans="1:2" x14ac:dyDescent="0.2">
      <c r="A527" s="4" t="s">
        <v>11557</v>
      </c>
      <c r="B527" s="9">
        <v>1801</v>
      </c>
    </row>
    <row r="528" spans="1:2" x14ac:dyDescent="0.2">
      <c r="A528" s="4" t="s">
        <v>11429</v>
      </c>
      <c r="B528" s="9">
        <v>1796</v>
      </c>
    </row>
    <row r="529" spans="1:2" x14ac:dyDescent="0.2">
      <c r="A529" s="4" t="s">
        <v>11507</v>
      </c>
      <c r="B529" s="9">
        <v>1786</v>
      </c>
    </row>
    <row r="530" spans="1:2" x14ac:dyDescent="0.2">
      <c r="A530" s="4" t="s">
        <v>11516</v>
      </c>
      <c r="B530" s="9">
        <v>1777</v>
      </c>
    </row>
    <row r="531" spans="1:2" x14ac:dyDescent="0.2">
      <c r="A531" s="4" t="s">
        <v>12044</v>
      </c>
      <c r="B531" s="9">
        <v>1776</v>
      </c>
    </row>
    <row r="532" spans="1:2" x14ac:dyDescent="0.2">
      <c r="A532" s="4" t="s">
        <v>11818</v>
      </c>
      <c r="B532" s="9">
        <v>1765</v>
      </c>
    </row>
    <row r="533" spans="1:2" x14ac:dyDescent="0.2">
      <c r="A533" s="4" t="s">
        <v>11916</v>
      </c>
      <c r="B533" s="9">
        <v>1729</v>
      </c>
    </row>
    <row r="534" spans="1:2" x14ac:dyDescent="0.2">
      <c r="A534" s="4" t="s">
        <v>11910</v>
      </c>
      <c r="B534" s="9">
        <v>1728</v>
      </c>
    </row>
    <row r="535" spans="1:2" x14ac:dyDescent="0.2">
      <c r="A535" s="4" t="s">
        <v>11447</v>
      </c>
      <c r="B535" s="9">
        <v>1712</v>
      </c>
    </row>
    <row r="536" spans="1:2" x14ac:dyDescent="0.2">
      <c r="A536" s="4" t="s">
        <v>11646</v>
      </c>
      <c r="B536" s="9">
        <v>1690</v>
      </c>
    </row>
    <row r="537" spans="1:2" x14ac:dyDescent="0.2">
      <c r="A537" s="4" t="s">
        <v>11390</v>
      </c>
      <c r="B537" s="9">
        <v>1683</v>
      </c>
    </row>
    <row r="538" spans="1:2" x14ac:dyDescent="0.2">
      <c r="A538" s="4" t="s">
        <v>11493</v>
      </c>
      <c r="B538" s="9">
        <v>1680</v>
      </c>
    </row>
    <row r="539" spans="1:2" x14ac:dyDescent="0.2">
      <c r="A539" s="4" t="s">
        <v>11904</v>
      </c>
      <c r="B539" s="9">
        <v>1679</v>
      </c>
    </row>
    <row r="540" spans="1:2" x14ac:dyDescent="0.2">
      <c r="A540" s="4" t="s">
        <v>11683</v>
      </c>
      <c r="B540" s="9">
        <v>1662</v>
      </c>
    </row>
    <row r="541" spans="1:2" x14ac:dyDescent="0.2">
      <c r="A541" s="4" t="s">
        <v>11865</v>
      </c>
      <c r="B541" s="9">
        <v>1660</v>
      </c>
    </row>
    <row r="542" spans="1:2" x14ac:dyDescent="0.2">
      <c r="A542" s="4" t="s">
        <v>11439</v>
      </c>
      <c r="B542" s="9">
        <v>1657</v>
      </c>
    </row>
    <row r="543" spans="1:2" x14ac:dyDescent="0.2">
      <c r="A543" s="4" t="s">
        <v>12012</v>
      </c>
      <c r="B543" s="9">
        <v>1644</v>
      </c>
    </row>
    <row r="544" spans="1:2" x14ac:dyDescent="0.2">
      <c r="A544" s="4" t="s">
        <v>11547</v>
      </c>
      <c r="B544" s="9">
        <v>1641</v>
      </c>
    </row>
    <row r="545" spans="1:2" x14ac:dyDescent="0.2">
      <c r="A545" s="4" t="s">
        <v>11356</v>
      </c>
      <c r="B545" s="9">
        <v>1588</v>
      </c>
    </row>
    <row r="546" spans="1:2" x14ac:dyDescent="0.2">
      <c r="A546" s="4" t="s">
        <v>11864</v>
      </c>
      <c r="B546" s="9">
        <v>1559</v>
      </c>
    </row>
    <row r="547" spans="1:2" x14ac:dyDescent="0.2">
      <c r="A547" s="4" t="s">
        <v>11929</v>
      </c>
      <c r="B547" s="9">
        <v>1558</v>
      </c>
    </row>
    <row r="548" spans="1:2" x14ac:dyDescent="0.2">
      <c r="A548" s="4" t="s">
        <v>11838</v>
      </c>
      <c r="B548" s="9">
        <v>1558</v>
      </c>
    </row>
    <row r="549" spans="1:2" x14ac:dyDescent="0.2">
      <c r="A549" s="4" t="s">
        <v>11445</v>
      </c>
      <c r="B549" s="9">
        <v>1555</v>
      </c>
    </row>
    <row r="550" spans="1:2" x14ac:dyDescent="0.2">
      <c r="A550" s="4" t="s">
        <v>11766</v>
      </c>
      <c r="B550" s="9">
        <v>1552</v>
      </c>
    </row>
    <row r="551" spans="1:2" x14ac:dyDescent="0.2">
      <c r="A551" s="4" t="s">
        <v>11635</v>
      </c>
      <c r="B551" s="9">
        <v>1540</v>
      </c>
    </row>
    <row r="552" spans="1:2" x14ac:dyDescent="0.2">
      <c r="A552" s="4" t="s">
        <v>11655</v>
      </c>
      <c r="B552" s="9">
        <v>1528</v>
      </c>
    </row>
    <row r="553" spans="1:2" x14ac:dyDescent="0.2">
      <c r="A553" s="4" t="s">
        <v>12068</v>
      </c>
      <c r="B553" s="9">
        <v>1527</v>
      </c>
    </row>
    <row r="554" spans="1:2" x14ac:dyDescent="0.2">
      <c r="A554" s="4" t="s">
        <v>11569</v>
      </c>
      <c r="B554" s="9">
        <v>1526</v>
      </c>
    </row>
    <row r="555" spans="1:2" x14ac:dyDescent="0.2">
      <c r="A555" s="4" t="s">
        <v>11455</v>
      </c>
      <c r="B555" s="9">
        <v>1510</v>
      </c>
    </row>
    <row r="556" spans="1:2" x14ac:dyDescent="0.2">
      <c r="A556" s="4" t="s">
        <v>11877</v>
      </c>
      <c r="B556" s="9">
        <v>1498</v>
      </c>
    </row>
    <row r="557" spans="1:2" x14ac:dyDescent="0.2">
      <c r="A557" s="4" t="s">
        <v>11539</v>
      </c>
      <c r="B557" s="9">
        <v>1475</v>
      </c>
    </row>
    <row r="558" spans="1:2" x14ac:dyDescent="0.2">
      <c r="A558" s="4" t="s">
        <v>11764</v>
      </c>
      <c r="B558" s="9">
        <v>1462</v>
      </c>
    </row>
    <row r="559" spans="1:2" x14ac:dyDescent="0.2">
      <c r="A559" s="4" t="s">
        <v>12016</v>
      </c>
      <c r="B559" s="9">
        <v>1456</v>
      </c>
    </row>
    <row r="560" spans="1:2" x14ac:dyDescent="0.2">
      <c r="A560" s="4" t="s">
        <v>12018</v>
      </c>
      <c r="B560" s="9">
        <v>1436</v>
      </c>
    </row>
    <row r="561" spans="1:2" x14ac:dyDescent="0.2">
      <c r="A561" s="4" t="s">
        <v>12049</v>
      </c>
      <c r="B561" s="9">
        <v>1408</v>
      </c>
    </row>
    <row r="562" spans="1:2" x14ac:dyDescent="0.2">
      <c r="A562" s="4" t="s">
        <v>11505</v>
      </c>
      <c r="B562" s="9">
        <v>1396</v>
      </c>
    </row>
    <row r="563" spans="1:2" x14ac:dyDescent="0.2">
      <c r="A563" s="4" t="s">
        <v>11931</v>
      </c>
      <c r="B563" s="9">
        <v>1393</v>
      </c>
    </row>
    <row r="564" spans="1:2" x14ac:dyDescent="0.2">
      <c r="A564" s="4" t="s">
        <v>11862</v>
      </c>
      <c r="B564" s="9">
        <v>1386</v>
      </c>
    </row>
    <row r="565" spans="1:2" x14ac:dyDescent="0.2">
      <c r="A565" s="4" t="s">
        <v>12067</v>
      </c>
      <c r="B565" s="9">
        <v>1379</v>
      </c>
    </row>
    <row r="566" spans="1:2" x14ac:dyDescent="0.2">
      <c r="A566" s="4" t="s">
        <v>11560</v>
      </c>
      <c r="B566" s="9">
        <v>1376</v>
      </c>
    </row>
    <row r="567" spans="1:2" x14ac:dyDescent="0.2">
      <c r="A567" s="4" t="s">
        <v>11374</v>
      </c>
      <c r="B567" s="9">
        <v>1376</v>
      </c>
    </row>
    <row r="568" spans="1:2" x14ac:dyDescent="0.2">
      <c r="A568" s="4" t="s">
        <v>11441</v>
      </c>
      <c r="B568" s="9">
        <v>1376</v>
      </c>
    </row>
    <row r="569" spans="1:2" x14ac:dyDescent="0.2">
      <c r="A569" s="4" t="s">
        <v>12036</v>
      </c>
      <c r="B569" s="9">
        <v>1367</v>
      </c>
    </row>
    <row r="570" spans="1:2" x14ac:dyDescent="0.2">
      <c r="A570" s="4" t="s">
        <v>11731</v>
      </c>
      <c r="B570" s="9">
        <v>1367</v>
      </c>
    </row>
    <row r="571" spans="1:2" x14ac:dyDescent="0.2">
      <c r="A571" s="4" t="s">
        <v>11362</v>
      </c>
      <c r="B571" s="9">
        <v>1344</v>
      </c>
    </row>
    <row r="572" spans="1:2" x14ac:dyDescent="0.2">
      <c r="A572" s="4" t="s">
        <v>11348</v>
      </c>
      <c r="B572" s="9">
        <v>1327</v>
      </c>
    </row>
    <row r="573" spans="1:2" x14ac:dyDescent="0.2">
      <c r="A573" s="4" t="s">
        <v>12037</v>
      </c>
      <c r="B573" s="9">
        <v>1313</v>
      </c>
    </row>
    <row r="574" spans="1:2" x14ac:dyDescent="0.2">
      <c r="A574" s="4" t="s">
        <v>11330</v>
      </c>
      <c r="B574" s="9">
        <v>1313</v>
      </c>
    </row>
    <row r="575" spans="1:2" x14ac:dyDescent="0.2">
      <c r="A575" s="4" t="s">
        <v>11365</v>
      </c>
      <c r="B575" s="9">
        <v>1313</v>
      </c>
    </row>
    <row r="576" spans="1:2" x14ac:dyDescent="0.2">
      <c r="A576" s="4" t="s">
        <v>12020</v>
      </c>
      <c r="B576" s="9">
        <v>1306</v>
      </c>
    </row>
    <row r="577" spans="1:2" x14ac:dyDescent="0.2">
      <c r="A577" s="4" t="s">
        <v>11872</v>
      </c>
      <c r="B577" s="9">
        <v>1296</v>
      </c>
    </row>
    <row r="578" spans="1:2" x14ac:dyDescent="0.2">
      <c r="A578" s="4" t="s">
        <v>11715</v>
      </c>
      <c r="B578" s="9">
        <v>1271</v>
      </c>
    </row>
    <row r="579" spans="1:2" x14ac:dyDescent="0.2">
      <c r="A579" s="4" t="s">
        <v>11370</v>
      </c>
      <c r="B579" s="9">
        <v>1269</v>
      </c>
    </row>
    <row r="580" spans="1:2" x14ac:dyDescent="0.2">
      <c r="A580" s="4" t="s">
        <v>11368</v>
      </c>
      <c r="B580" s="9">
        <v>1259</v>
      </c>
    </row>
    <row r="581" spans="1:2" x14ac:dyDescent="0.2">
      <c r="A581" s="4" t="s">
        <v>11852</v>
      </c>
      <c r="B581" s="9">
        <v>1240</v>
      </c>
    </row>
    <row r="582" spans="1:2" x14ac:dyDescent="0.2">
      <c r="A582" s="4" t="s">
        <v>11412</v>
      </c>
      <c r="B582" s="9">
        <v>1237</v>
      </c>
    </row>
    <row r="583" spans="1:2" x14ac:dyDescent="0.2">
      <c r="A583" s="4" t="s">
        <v>11538</v>
      </c>
      <c r="B583" s="9">
        <v>1193</v>
      </c>
    </row>
    <row r="584" spans="1:2" x14ac:dyDescent="0.2">
      <c r="A584" s="4" t="s">
        <v>12026</v>
      </c>
      <c r="B584" s="9">
        <v>1181</v>
      </c>
    </row>
    <row r="585" spans="1:2" x14ac:dyDescent="0.2">
      <c r="A585" s="4" t="s">
        <v>11653</v>
      </c>
      <c r="B585" s="9">
        <v>1173</v>
      </c>
    </row>
    <row r="586" spans="1:2" x14ac:dyDescent="0.2">
      <c r="A586" s="4" t="s">
        <v>11413</v>
      </c>
      <c r="B586" s="9">
        <v>1133</v>
      </c>
    </row>
    <row r="587" spans="1:2" x14ac:dyDescent="0.2">
      <c r="A587" s="4" t="s">
        <v>11363</v>
      </c>
      <c r="B587" s="9">
        <v>1130</v>
      </c>
    </row>
    <row r="588" spans="1:2" x14ac:dyDescent="0.2">
      <c r="A588" s="4" t="s">
        <v>12079</v>
      </c>
      <c r="B588" s="9">
        <v>1127</v>
      </c>
    </row>
    <row r="589" spans="1:2" x14ac:dyDescent="0.2">
      <c r="A589" s="4" t="s">
        <v>11364</v>
      </c>
      <c r="B589" s="9">
        <v>1121</v>
      </c>
    </row>
    <row r="590" spans="1:2" x14ac:dyDescent="0.2">
      <c r="A590" s="4" t="s">
        <v>11869</v>
      </c>
      <c r="B590" s="9">
        <v>1118</v>
      </c>
    </row>
    <row r="591" spans="1:2" x14ac:dyDescent="0.2">
      <c r="A591" s="4" t="s">
        <v>11994</v>
      </c>
      <c r="B591" s="9">
        <v>1106</v>
      </c>
    </row>
    <row r="592" spans="1:2" x14ac:dyDescent="0.2">
      <c r="A592" s="4" t="s">
        <v>11352</v>
      </c>
      <c r="B592" s="9">
        <v>1097</v>
      </c>
    </row>
    <row r="593" spans="1:2" x14ac:dyDescent="0.2">
      <c r="A593" s="4" t="s">
        <v>12083</v>
      </c>
      <c r="B593" s="9">
        <v>1090</v>
      </c>
    </row>
    <row r="594" spans="1:2" x14ac:dyDescent="0.2">
      <c r="A594" s="4" t="s">
        <v>12029</v>
      </c>
      <c r="B594" s="9">
        <v>1085</v>
      </c>
    </row>
    <row r="595" spans="1:2" x14ac:dyDescent="0.2">
      <c r="A595" s="4" t="s">
        <v>11351</v>
      </c>
      <c r="B595" s="9">
        <v>1079</v>
      </c>
    </row>
    <row r="596" spans="1:2" x14ac:dyDescent="0.2">
      <c r="A596" s="4" t="s">
        <v>11895</v>
      </c>
      <c r="B596" s="9">
        <v>1067</v>
      </c>
    </row>
    <row r="597" spans="1:2" x14ac:dyDescent="0.2">
      <c r="A597" s="4" t="s">
        <v>12013</v>
      </c>
      <c r="B597" s="9">
        <v>1066</v>
      </c>
    </row>
    <row r="598" spans="1:2" x14ac:dyDescent="0.2">
      <c r="A598" s="4" t="s">
        <v>12041</v>
      </c>
      <c r="B598" s="9">
        <v>1065</v>
      </c>
    </row>
    <row r="599" spans="1:2" x14ac:dyDescent="0.2">
      <c r="A599" s="4" t="s">
        <v>11389</v>
      </c>
      <c r="B599" s="9">
        <v>1051</v>
      </c>
    </row>
    <row r="600" spans="1:2" x14ac:dyDescent="0.2">
      <c r="A600" s="4" t="s">
        <v>11987</v>
      </c>
      <c r="B600" s="9">
        <v>1045</v>
      </c>
    </row>
    <row r="601" spans="1:2" x14ac:dyDescent="0.2">
      <c r="A601" s="4" t="s">
        <v>11669</v>
      </c>
      <c r="B601" s="9">
        <v>1030</v>
      </c>
    </row>
    <row r="602" spans="1:2" x14ac:dyDescent="0.2">
      <c r="A602" s="4" t="s">
        <v>11968</v>
      </c>
      <c r="B602" s="9">
        <v>1021</v>
      </c>
    </row>
    <row r="603" spans="1:2" x14ac:dyDescent="0.2">
      <c r="A603" s="4" t="s">
        <v>11830</v>
      </c>
      <c r="B603" s="9">
        <v>1017</v>
      </c>
    </row>
    <row r="604" spans="1:2" x14ac:dyDescent="0.2">
      <c r="A604" s="4" t="s">
        <v>11845</v>
      </c>
      <c r="B604" s="9">
        <v>1017</v>
      </c>
    </row>
    <row r="605" spans="1:2" x14ac:dyDescent="0.2">
      <c r="A605" s="4" t="s">
        <v>11950</v>
      </c>
      <c r="B605" s="9">
        <v>1015</v>
      </c>
    </row>
    <row r="606" spans="1:2" x14ac:dyDescent="0.2">
      <c r="A606" s="4" t="s">
        <v>12023</v>
      </c>
      <c r="B606" s="9">
        <v>1004</v>
      </c>
    </row>
    <row r="607" spans="1:2" x14ac:dyDescent="0.2">
      <c r="A607" s="4" t="s">
        <v>11443</v>
      </c>
      <c r="B607" s="9">
        <v>1001</v>
      </c>
    </row>
    <row r="608" spans="1:2" x14ac:dyDescent="0.2">
      <c r="A608" s="4" t="s">
        <v>11638</v>
      </c>
      <c r="B608" s="9">
        <v>989</v>
      </c>
    </row>
    <row r="609" spans="1:2" x14ac:dyDescent="0.2">
      <c r="A609" s="4" t="s">
        <v>11799</v>
      </c>
      <c r="B609" s="9">
        <v>976</v>
      </c>
    </row>
    <row r="610" spans="1:2" x14ac:dyDescent="0.2">
      <c r="A610" s="4" t="s">
        <v>11384</v>
      </c>
      <c r="B610" s="9">
        <v>974</v>
      </c>
    </row>
    <row r="611" spans="1:2" x14ac:dyDescent="0.2">
      <c r="A611" s="4" t="s">
        <v>11942</v>
      </c>
      <c r="B611" s="9">
        <v>966</v>
      </c>
    </row>
    <row r="612" spans="1:2" x14ac:dyDescent="0.2">
      <c r="A612" s="4" t="s">
        <v>11410</v>
      </c>
      <c r="B612" s="9">
        <v>928</v>
      </c>
    </row>
    <row r="613" spans="1:2" x14ac:dyDescent="0.2">
      <c r="A613" s="4" t="s">
        <v>11944</v>
      </c>
      <c r="B613" s="9">
        <v>925</v>
      </c>
    </row>
    <row r="614" spans="1:2" x14ac:dyDescent="0.2">
      <c r="A614" s="4" t="s">
        <v>11381</v>
      </c>
      <c r="B614" s="9">
        <v>919</v>
      </c>
    </row>
    <row r="615" spans="1:2" x14ac:dyDescent="0.2">
      <c r="A615" s="4" t="s">
        <v>11418</v>
      </c>
      <c r="B615" s="9">
        <v>910</v>
      </c>
    </row>
    <row r="616" spans="1:2" x14ac:dyDescent="0.2">
      <c r="A616" s="4" t="s">
        <v>11342</v>
      </c>
      <c r="B616" s="9">
        <v>902</v>
      </c>
    </row>
    <row r="617" spans="1:2" x14ac:dyDescent="0.2">
      <c r="A617" s="4" t="s">
        <v>11798</v>
      </c>
      <c r="B617" s="9">
        <v>900</v>
      </c>
    </row>
    <row r="618" spans="1:2" x14ac:dyDescent="0.2">
      <c r="A618" s="4" t="s">
        <v>11435</v>
      </c>
      <c r="B618" s="9">
        <v>897</v>
      </c>
    </row>
    <row r="619" spans="1:2" x14ac:dyDescent="0.2">
      <c r="A619" s="4" t="s">
        <v>11315</v>
      </c>
      <c r="B619" s="9">
        <v>849</v>
      </c>
    </row>
    <row r="620" spans="1:2" x14ac:dyDescent="0.2">
      <c r="A620" s="4" t="s">
        <v>11468</v>
      </c>
      <c r="B620" s="9">
        <v>838</v>
      </c>
    </row>
    <row r="621" spans="1:2" x14ac:dyDescent="0.2">
      <c r="A621" s="4" t="s">
        <v>12010</v>
      </c>
      <c r="B621" s="9">
        <v>832</v>
      </c>
    </row>
    <row r="622" spans="1:2" x14ac:dyDescent="0.2">
      <c r="A622" s="4" t="s">
        <v>11535</v>
      </c>
      <c r="B622" s="9">
        <v>828</v>
      </c>
    </row>
    <row r="623" spans="1:2" x14ac:dyDescent="0.2">
      <c r="A623" s="4" t="s">
        <v>12055</v>
      </c>
      <c r="B623" s="9">
        <v>827</v>
      </c>
    </row>
    <row r="624" spans="1:2" x14ac:dyDescent="0.2">
      <c r="A624" s="4" t="s">
        <v>11403</v>
      </c>
      <c r="B624" s="9">
        <v>789</v>
      </c>
    </row>
    <row r="625" spans="1:2" x14ac:dyDescent="0.2">
      <c r="A625" s="4" t="s">
        <v>11831</v>
      </c>
      <c r="B625" s="9">
        <v>787</v>
      </c>
    </row>
    <row r="626" spans="1:2" x14ac:dyDescent="0.2">
      <c r="A626" s="4" t="s">
        <v>11358</v>
      </c>
      <c r="B626" s="9">
        <v>766</v>
      </c>
    </row>
    <row r="627" spans="1:2" x14ac:dyDescent="0.2">
      <c r="A627" s="4" t="s">
        <v>12009</v>
      </c>
      <c r="B627" s="9">
        <v>727</v>
      </c>
    </row>
    <row r="628" spans="1:2" x14ac:dyDescent="0.2">
      <c r="A628" s="4" t="s">
        <v>12019</v>
      </c>
      <c r="B628" s="9">
        <v>693</v>
      </c>
    </row>
    <row r="629" spans="1:2" x14ac:dyDescent="0.2">
      <c r="A629" s="4" t="s">
        <v>11574</v>
      </c>
      <c r="B629" s="9">
        <v>690</v>
      </c>
    </row>
    <row r="630" spans="1:2" x14ac:dyDescent="0.2">
      <c r="A630" s="4" t="s">
        <v>11555</v>
      </c>
      <c r="B630" s="9">
        <v>681</v>
      </c>
    </row>
    <row r="631" spans="1:2" x14ac:dyDescent="0.2">
      <c r="A631" s="4" t="s">
        <v>11327</v>
      </c>
      <c r="B631" s="9">
        <v>656</v>
      </c>
    </row>
    <row r="632" spans="1:2" x14ac:dyDescent="0.2">
      <c r="A632" s="4" t="s">
        <v>11594</v>
      </c>
      <c r="B632" s="9">
        <v>644</v>
      </c>
    </row>
    <row r="633" spans="1:2" x14ac:dyDescent="0.2">
      <c r="A633" s="4" t="s">
        <v>11936</v>
      </c>
      <c r="B633" s="9">
        <v>638</v>
      </c>
    </row>
    <row r="634" spans="1:2" x14ac:dyDescent="0.2">
      <c r="A634" s="4" t="s">
        <v>11833</v>
      </c>
      <c r="B634" s="9">
        <v>629</v>
      </c>
    </row>
    <row r="635" spans="1:2" x14ac:dyDescent="0.2">
      <c r="A635" s="4" t="s">
        <v>11460</v>
      </c>
      <c r="B635" s="9">
        <v>621</v>
      </c>
    </row>
    <row r="636" spans="1:2" x14ac:dyDescent="0.2">
      <c r="A636" s="4" t="s">
        <v>11981</v>
      </c>
      <c r="B636" s="9">
        <v>617</v>
      </c>
    </row>
    <row r="637" spans="1:2" x14ac:dyDescent="0.2">
      <c r="A637" s="4" t="s">
        <v>11394</v>
      </c>
      <c r="B637" s="9">
        <v>612</v>
      </c>
    </row>
    <row r="638" spans="1:2" x14ac:dyDescent="0.2">
      <c r="A638" s="4" t="s">
        <v>11990</v>
      </c>
      <c r="B638" s="9">
        <v>611</v>
      </c>
    </row>
    <row r="639" spans="1:2" x14ac:dyDescent="0.2">
      <c r="A639" s="4" t="s">
        <v>11859</v>
      </c>
      <c r="B639" s="9">
        <v>610</v>
      </c>
    </row>
    <row r="640" spans="1:2" x14ac:dyDescent="0.2">
      <c r="A640" s="4" t="s">
        <v>11810</v>
      </c>
      <c r="B640" s="9">
        <v>604</v>
      </c>
    </row>
    <row r="641" spans="1:2" x14ac:dyDescent="0.2">
      <c r="A641" s="4" t="s">
        <v>11337</v>
      </c>
      <c r="B641" s="9">
        <v>602</v>
      </c>
    </row>
    <row r="642" spans="1:2" x14ac:dyDescent="0.2">
      <c r="A642" s="4" t="s">
        <v>11536</v>
      </c>
      <c r="B642" s="9">
        <v>596</v>
      </c>
    </row>
    <row r="643" spans="1:2" x14ac:dyDescent="0.2">
      <c r="A643" s="4" t="s">
        <v>11720</v>
      </c>
      <c r="B643" s="9">
        <v>594</v>
      </c>
    </row>
    <row r="644" spans="1:2" x14ac:dyDescent="0.2">
      <c r="A644" s="4" t="s">
        <v>12017</v>
      </c>
      <c r="B644" s="9">
        <v>590</v>
      </c>
    </row>
    <row r="645" spans="1:2" x14ac:dyDescent="0.2">
      <c r="A645" s="4" t="s">
        <v>12040</v>
      </c>
      <c r="B645" s="9">
        <v>589</v>
      </c>
    </row>
    <row r="646" spans="1:2" x14ac:dyDescent="0.2">
      <c r="A646" s="4" t="s">
        <v>11885</v>
      </c>
      <c r="B646" s="9">
        <v>578</v>
      </c>
    </row>
    <row r="647" spans="1:2" x14ac:dyDescent="0.2">
      <c r="A647" s="4" t="s">
        <v>11395</v>
      </c>
      <c r="B647" s="9">
        <v>576</v>
      </c>
    </row>
    <row r="648" spans="1:2" x14ac:dyDescent="0.2">
      <c r="A648" s="4" t="s">
        <v>11313</v>
      </c>
      <c r="B648" s="9">
        <v>576</v>
      </c>
    </row>
    <row r="649" spans="1:2" x14ac:dyDescent="0.2">
      <c r="A649" s="4" t="s">
        <v>11420</v>
      </c>
      <c r="B649" s="9">
        <v>567</v>
      </c>
    </row>
    <row r="650" spans="1:2" x14ac:dyDescent="0.2">
      <c r="A650" s="4" t="s">
        <v>11957</v>
      </c>
      <c r="B650" s="9">
        <v>562</v>
      </c>
    </row>
    <row r="651" spans="1:2" x14ac:dyDescent="0.2">
      <c r="A651" s="4" t="s">
        <v>11992</v>
      </c>
      <c r="B651" s="9">
        <v>557</v>
      </c>
    </row>
    <row r="652" spans="1:2" x14ac:dyDescent="0.2">
      <c r="A652" s="4" t="s">
        <v>12081</v>
      </c>
      <c r="B652" s="9">
        <v>550</v>
      </c>
    </row>
    <row r="653" spans="1:2" x14ac:dyDescent="0.2">
      <c r="A653" s="4" t="s">
        <v>11900</v>
      </c>
      <c r="B653" s="9">
        <v>550</v>
      </c>
    </row>
    <row r="654" spans="1:2" x14ac:dyDescent="0.2">
      <c r="A654" s="4" t="s">
        <v>11464</v>
      </c>
      <c r="B654" s="9">
        <v>538</v>
      </c>
    </row>
    <row r="655" spans="1:2" x14ac:dyDescent="0.2">
      <c r="A655" s="4" t="s">
        <v>11983</v>
      </c>
      <c r="B655" s="9">
        <v>535</v>
      </c>
    </row>
    <row r="656" spans="1:2" x14ac:dyDescent="0.2">
      <c r="A656" s="4" t="s">
        <v>12034</v>
      </c>
      <c r="B656" s="9">
        <v>532</v>
      </c>
    </row>
    <row r="657" spans="1:2" x14ac:dyDescent="0.2">
      <c r="A657" s="4" t="s">
        <v>11440</v>
      </c>
      <c r="B657" s="9">
        <v>523</v>
      </c>
    </row>
    <row r="658" spans="1:2" x14ac:dyDescent="0.2">
      <c r="A658" s="4" t="s">
        <v>11596</v>
      </c>
      <c r="B658" s="9">
        <v>491</v>
      </c>
    </row>
    <row r="659" spans="1:2" x14ac:dyDescent="0.2">
      <c r="A659" s="4" t="s">
        <v>11402</v>
      </c>
      <c r="B659" s="9">
        <v>491</v>
      </c>
    </row>
    <row r="660" spans="1:2" x14ac:dyDescent="0.2">
      <c r="A660" s="4" t="s">
        <v>12059</v>
      </c>
      <c r="B660" s="9">
        <v>490</v>
      </c>
    </row>
    <row r="661" spans="1:2" x14ac:dyDescent="0.2">
      <c r="A661" s="4" t="s">
        <v>11417</v>
      </c>
      <c r="B661" s="9">
        <v>479</v>
      </c>
    </row>
    <row r="662" spans="1:2" x14ac:dyDescent="0.2">
      <c r="A662" s="4" t="s">
        <v>11841</v>
      </c>
      <c r="B662" s="9">
        <v>478</v>
      </c>
    </row>
    <row r="663" spans="1:2" x14ac:dyDescent="0.2">
      <c r="A663" s="4" t="s">
        <v>11966</v>
      </c>
      <c r="B663" s="9">
        <v>467</v>
      </c>
    </row>
    <row r="664" spans="1:2" x14ac:dyDescent="0.2">
      <c r="A664" s="4" t="s">
        <v>11421</v>
      </c>
      <c r="B664" s="9">
        <v>466</v>
      </c>
    </row>
    <row r="665" spans="1:2" x14ac:dyDescent="0.2">
      <c r="A665" s="4" t="s">
        <v>11563</v>
      </c>
      <c r="B665" s="9">
        <v>465</v>
      </c>
    </row>
    <row r="666" spans="1:2" x14ac:dyDescent="0.2">
      <c r="A666" s="4" t="s">
        <v>11918</v>
      </c>
      <c r="B666" s="9">
        <v>463</v>
      </c>
    </row>
    <row r="667" spans="1:2" x14ac:dyDescent="0.2">
      <c r="A667" s="4" t="s">
        <v>11338</v>
      </c>
      <c r="B667" s="9">
        <v>462</v>
      </c>
    </row>
    <row r="668" spans="1:2" x14ac:dyDescent="0.2">
      <c r="A668" s="4" t="s">
        <v>11940</v>
      </c>
      <c r="B668" s="9">
        <v>461</v>
      </c>
    </row>
    <row r="669" spans="1:2" x14ac:dyDescent="0.2">
      <c r="A669" s="4" t="s">
        <v>11399</v>
      </c>
      <c r="B669" s="9">
        <v>460</v>
      </c>
    </row>
    <row r="670" spans="1:2" x14ac:dyDescent="0.2">
      <c r="A670" s="4" t="s">
        <v>12073</v>
      </c>
      <c r="B670" s="9">
        <v>451</v>
      </c>
    </row>
    <row r="671" spans="1:2" x14ac:dyDescent="0.2">
      <c r="A671" s="4" t="s">
        <v>11853</v>
      </c>
      <c r="B671" s="9">
        <v>441</v>
      </c>
    </row>
    <row r="672" spans="1:2" x14ac:dyDescent="0.2">
      <c r="A672" s="4" t="s">
        <v>11953</v>
      </c>
      <c r="B672" s="9">
        <v>441</v>
      </c>
    </row>
    <row r="673" spans="1:2" x14ac:dyDescent="0.2">
      <c r="A673" s="4" t="s">
        <v>11707</v>
      </c>
      <c r="B673" s="9">
        <v>434</v>
      </c>
    </row>
    <row r="674" spans="1:2" x14ac:dyDescent="0.2">
      <c r="A674" s="4" t="s">
        <v>11422</v>
      </c>
      <c r="B674" s="9">
        <v>431</v>
      </c>
    </row>
    <row r="675" spans="1:2" x14ac:dyDescent="0.2">
      <c r="A675" s="4" t="s">
        <v>11730</v>
      </c>
      <c r="B675" s="9">
        <v>427</v>
      </c>
    </row>
    <row r="676" spans="1:2" x14ac:dyDescent="0.2">
      <c r="A676" s="4" t="s">
        <v>11998</v>
      </c>
      <c r="B676" s="9">
        <v>422</v>
      </c>
    </row>
    <row r="677" spans="1:2" x14ac:dyDescent="0.2">
      <c r="A677" s="4" t="s">
        <v>11554</v>
      </c>
      <c r="B677" s="9">
        <v>412</v>
      </c>
    </row>
    <row r="678" spans="1:2" x14ac:dyDescent="0.2">
      <c r="A678" s="4" t="s">
        <v>11757</v>
      </c>
      <c r="B678" s="9">
        <v>408</v>
      </c>
    </row>
    <row r="679" spans="1:2" x14ac:dyDescent="0.2">
      <c r="A679" s="4" t="s">
        <v>11404</v>
      </c>
      <c r="B679" s="9">
        <v>407</v>
      </c>
    </row>
    <row r="680" spans="1:2" x14ac:dyDescent="0.2">
      <c r="A680" s="4" t="s">
        <v>11551</v>
      </c>
      <c r="B680" s="9">
        <v>401</v>
      </c>
    </row>
    <row r="681" spans="1:2" x14ac:dyDescent="0.2">
      <c r="A681" s="4" t="s">
        <v>11979</v>
      </c>
      <c r="B681" s="9">
        <v>397</v>
      </c>
    </row>
    <row r="682" spans="1:2" x14ac:dyDescent="0.2">
      <c r="A682" s="4" t="s">
        <v>11459</v>
      </c>
      <c r="B682" s="9">
        <v>390</v>
      </c>
    </row>
    <row r="683" spans="1:2" x14ac:dyDescent="0.2">
      <c r="A683" s="4" t="s">
        <v>12054</v>
      </c>
      <c r="B683" s="9">
        <v>388</v>
      </c>
    </row>
    <row r="684" spans="1:2" x14ac:dyDescent="0.2">
      <c r="A684" s="4" t="s">
        <v>11666</v>
      </c>
      <c r="B684" s="9">
        <v>388</v>
      </c>
    </row>
    <row r="685" spans="1:2" x14ac:dyDescent="0.2">
      <c r="A685" s="4" t="s">
        <v>11694</v>
      </c>
      <c r="B685" s="9">
        <v>362</v>
      </c>
    </row>
    <row r="686" spans="1:2" x14ac:dyDescent="0.2">
      <c r="A686" s="4" t="s">
        <v>11842</v>
      </c>
      <c r="B686" s="9">
        <v>353</v>
      </c>
    </row>
    <row r="687" spans="1:2" x14ac:dyDescent="0.2">
      <c r="A687" s="4" t="s">
        <v>12007</v>
      </c>
      <c r="B687" s="9">
        <v>340</v>
      </c>
    </row>
    <row r="688" spans="1:2" x14ac:dyDescent="0.2">
      <c r="A688" s="4" t="s">
        <v>11980</v>
      </c>
      <c r="B688" s="9">
        <v>326</v>
      </c>
    </row>
    <row r="689" spans="1:2" x14ac:dyDescent="0.2">
      <c r="A689" s="4" t="s">
        <v>11765</v>
      </c>
      <c r="B689" s="9">
        <v>323</v>
      </c>
    </row>
    <row r="690" spans="1:2" x14ac:dyDescent="0.2">
      <c r="A690" s="4" t="s">
        <v>11906</v>
      </c>
      <c r="B690" s="9">
        <v>322</v>
      </c>
    </row>
    <row r="691" spans="1:2" x14ac:dyDescent="0.2">
      <c r="A691" s="4" t="s">
        <v>11982</v>
      </c>
      <c r="B691" s="9">
        <v>314</v>
      </c>
    </row>
    <row r="692" spans="1:2" x14ac:dyDescent="0.2">
      <c r="A692" s="4" t="s">
        <v>11955</v>
      </c>
      <c r="B692" s="9">
        <v>313</v>
      </c>
    </row>
    <row r="693" spans="1:2" x14ac:dyDescent="0.2">
      <c r="A693" s="4" t="s">
        <v>11396</v>
      </c>
      <c r="B693" s="9">
        <v>313</v>
      </c>
    </row>
    <row r="694" spans="1:2" x14ac:dyDescent="0.2">
      <c r="A694" s="4" t="s">
        <v>11520</v>
      </c>
      <c r="B694" s="9">
        <v>308</v>
      </c>
    </row>
    <row r="695" spans="1:2" x14ac:dyDescent="0.2">
      <c r="A695" s="4" t="s">
        <v>11878</v>
      </c>
      <c r="B695" s="9">
        <v>305</v>
      </c>
    </row>
    <row r="696" spans="1:2" x14ac:dyDescent="0.2">
      <c r="A696" s="4" t="s">
        <v>11559</v>
      </c>
      <c r="B696" s="9">
        <v>305</v>
      </c>
    </row>
    <row r="697" spans="1:2" x14ac:dyDescent="0.2">
      <c r="A697" s="4" t="s">
        <v>11956</v>
      </c>
      <c r="B697" s="9">
        <v>303</v>
      </c>
    </row>
    <row r="698" spans="1:2" x14ac:dyDescent="0.2">
      <c r="A698" s="4" t="s">
        <v>11948</v>
      </c>
      <c r="B698" s="9">
        <v>296</v>
      </c>
    </row>
    <row r="699" spans="1:2" x14ac:dyDescent="0.2">
      <c r="A699" s="4" t="s">
        <v>11426</v>
      </c>
      <c r="B699" s="9">
        <v>295</v>
      </c>
    </row>
    <row r="700" spans="1:2" x14ac:dyDescent="0.2">
      <c r="A700" s="4" t="s">
        <v>11882</v>
      </c>
      <c r="B700" s="9">
        <v>290</v>
      </c>
    </row>
    <row r="701" spans="1:2" x14ac:dyDescent="0.2">
      <c r="A701" s="4" t="s">
        <v>12053</v>
      </c>
      <c r="B701" s="9">
        <v>287</v>
      </c>
    </row>
    <row r="702" spans="1:2" x14ac:dyDescent="0.2">
      <c r="A702" s="4" t="s">
        <v>11379</v>
      </c>
      <c r="B702" s="9">
        <v>285</v>
      </c>
    </row>
    <row r="703" spans="1:2" x14ac:dyDescent="0.2">
      <c r="A703" s="4" t="s">
        <v>11436</v>
      </c>
      <c r="B703" s="9">
        <v>282</v>
      </c>
    </row>
    <row r="704" spans="1:2" x14ac:dyDescent="0.2">
      <c r="A704" s="4" t="s">
        <v>12035</v>
      </c>
      <c r="B704" s="9">
        <v>260</v>
      </c>
    </row>
    <row r="705" spans="1:2" x14ac:dyDescent="0.2">
      <c r="A705" s="4" t="s">
        <v>11791</v>
      </c>
      <c r="B705" s="9">
        <v>257</v>
      </c>
    </row>
    <row r="706" spans="1:2" x14ac:dyDescent="0.2">
      <c r="A706" s="4" t="s">
        <v>11923</v>
      </c>
      <c r="B706" s="9">
        <v>252</v>
      </c>
    </row>
    <row r="707" spans="1:2" x14ac:dyDescent="0.2">
      <c r="A707" s="4" t="s">
        <v>11416</v>
      </c>
      <c r="B707" s="9">
        <v>246</v>
      </c>
    </row>
    <row r="708" spans="1:2" x14ac:dyDescent="0.2">
      <c r="A708" s="4" t="s">
        <v>11564</v>
      </c>
      <c r="B708" s="9">
        <v>245</v>
      </c>
    </row>
    <row r="709" spans="1:2" x14ac:dyDescent="0.2">
      <c r="A709" s="4" t="s">
        <v>11423</v>
      </c>
      <c r="B709" s="9">
        <v>242</v>
      </c>
    </row>
    <row r="710" spans="1:2" x14ac:dyDescent="0.2">
      <c r="A710" s="4" t="s">
        <v>11654</v>
      </c>
      <c r="B710" s="9">
        <v>241</v>
      </c>
    </row>
    <row r="711" spans="1:2" x14ac:dyDescent="0.2">
      <c r="A711" s="4" t="s">
        <v>11534</v>
      </c>
      <c r="B711" s="9">
        <v>240</v>
      </c>
    </row>
    <row r="712" spans="1:2" x14ac:dyDescent="0.2">
      <c r="A712" s="4" t="s">
        <v>11984</v>
      </c>
      <c r="B712" s="9">
        <v>227</v>
      </c>
    </row>
    <row r="713" spans="1:2" x14ac:dyDescent="0.2">
      <c r="A713" s="4" t="s">
        <v>11433</v>
      </c>
      <c r="B713" s="9">
        <v>224</v>
      </c>
    </row>
    <row r="714" spans="1:2" x14ac:dyDescent="0.2">
      <c r="A714" s="4" t="s">
        <v>12077</v>
      </c>
      <c r="B714" s="9">
        <v>222</v>
      </c>
    </row>
    <row r="715" spans="1:2" x14ac:dyDescent="0.2">
      <c r="A715" s="4" t="s">
        <v>11448</v>
      </c>
      <c r="B715" s="9">
        <v>214</v>
      </c>
    </row>
    <row r="716" spans="1:2" x14ac:dyDescent="0.2">
      <c r="A716" s="4" t="s">
        <v>12070</v>
      </c>
      <c r="B716" s="9">
        <v>212</v>
      </c>
    </row>
    <row r="717" spans="1:2" x14ac:dyDescent="0.2">
      <c r="A717" s="4" t="s">
        <v>12038</v>
      </c>
      <c r="B717" s="9">
        <v>212</v>
      </c>
    </row>
    <row r="718" spans="1:2" x14ac:dyDescent="0.2">
      <c r="A718" s="4" t="s">
        <v>11383</v>
      </c>
      <c r="B718" s="9">
        <v>211</v>
      </c>
    </row>
    <row r="719" spans="1:2" x14ac:dyDescent="0.2">
      <c r="A719" s="4" t="s">
        <v>11334</v>
      </c>
      <c r="B719" s="9">
        <v>210</v>
      </c>
    </row>
    <row r="720" spans="1:2" x14ac:dyDescent="0.2">
      <c r="A720" s="4" t="s">
        <v>11463</v>
      </c>
      <c r="B720" s="9">
        <v>200</v>
      </c>
    </row>
    <row r="721" spans="1:2" x14ac:dyDescent="0.2">
      <c r="A721" s="4" t="s">
        <v>12078</v>
      </c>
      <c r="B721" s="9">
        <v>195</v>
      </c>
    </row>
    <row r="722" spans="1:2" x14ac:dyDescent="0.2">
      <c r="A722" s="4" t="s">
        <v>11871</v>
      </c>
      <c r="B722" s="9">
        <v>185</v>
      </c>
    </row>
    <row r="723" spans="1:2" x14ac:dyDescent="0.2">
      <c r="A723" s="4" t="s">
        <v>11949</v>
      </c>
      <c r="B723" s="9">
        <v>185</v>
      </c>
    </row>
    <row r="724" spans="1:2" x14ac:dyDescent="0.2">
      <c r="A724" s="4" t="s">
        <v>11449</v>
      </c>
      <c r="B724" s="9">
        <v>184</v>
      </c>
    </row>
    <row r="725" spans="1:2" x14ac:dyDescent="0.2">
      <c r="A725" s="4" t="s">
        <v>12069</v>
      </c>
      <c r="B725" s="9">
        <v>178</v>
      </c>
    </row>
    <row r="726" spans="1:2" x14ac:dyDescent="0.2">
      <c r="A726" s="4" t="s">
        <v>11465</v>
      </c>
      <c r="B726" s="9">
        <v>171</v>
      </c>
    </row>
    <row r="727" spans="1:2" x14ac:dyDescent="0.2">
      <c r="A727" s="4" t="s">
        <v>12046</v>
      </c>
      <c r="B727" s="9">
        <v>168</v>
      </c>
    </row>
    <row r="728" spans="1:2" x14ac:dyDescent="0.2">
      <c r="A728" s="4" t="s">
        <v>11453</v>
      </c>
      <c r="B728" s="9">
        <v>163</v>
      </c>
    </row>
    <row r="729" spans="1:2" x14ac:dyDescent="0.2">
      <c r="A729" s="4" t="s">
        <v>12074</v>
      </c>
      <c r="B729" s="9">
        <v>159</v>
      </c>
    </row>
    <row r="730" spans="1:2" x14ac:dyDescent="0.2">
      <c r="A730" s="4" t="s">
        <v>11995</v>
      </c>
      <c r="B730" s="9">
        <v>157</v>
      </c>
    </row>
    <row r="731" spans="1:2" x14ac:dyDescent="0.2">
      <c r="A731" s="4" t="s">
        <v>12058</v>
      </c>
      <c r="B731" s="9">
        <v>156</v>
      </c>
    </row>
    <row r="732" spans="1:2" x14ac:dyDescent="0.2">
      <c r="A732" s="4" t="s">
        <v>11462</v>
      </c>
      <c r="B732" s="9">
        <v>151</v>
      </c>
    </row>
    <row r="733" spans="1:2" x14ac:dyDescent="0.2">
      <c r="A733" s="4" t="s">
        <v>11333</v>
      </c>
      <c r="B733" s="9">
        <v>149</v>
      </c>
    </row>
    <row r="734" spans="1:2" x14ac:dyDescent="0.2">
      <c r="A734" s="4" t="s">
        <v>12005</v>
      </c>
      <c r="B734" s="9">
        <v>144</v>
      </c>
    </row>
    <row r="735" spans="1:2" x14ac:dyDescent="0.2">
      <c r="A735" s="4" t="s">
        <v>12008</v>
      </c>
      <c r="B735" s="9">
        <v>144</v>
      </c>
    </row>
    <row r="736" spans="1:2" x14ac:dyDescent="0.2">
      <c r="A736" s="4" t="s">
        <v>11461</v>
      </c>
      <c r="B736" s="9">
        <v>143</v>
      </c>
    </row>
    <row r="737" spans="1:2" x14ac:dyDescent="0.2">
      <c r="A737" s="4" t="s">
        <v>11794</v>
      </c>
      <c r="B737" s="9">
        <v>136</v>
      </c>
    </row>
    <row r="738" spans="1:2" x14ac:dyDescent="0.2">
      <c r="A738" s="4" t="s">
        <v>12061</v>
      </c>
      <c r="B738" s="9">
        <v>133</v>
      </c>
    </row>
    <row r="739" spans="1:2" x14ac:dyDescent="0.2">
      <c r="A739" s="4" t="s">
        <v>11866</v>
      </c>
      <c r="B739" s="9">
        <v>132</v>
      </c>
    </row>
    <row r="740" spans="1:2" x14ac:dyDescent="0.2">
      <c r="A740" s="4" t="s">
        <v>11457</v>
      </c>
      <c r="B740" s="9">
        <v>129</v>
      </c>
    </row>
    <row r="741" spans="1:2" x14ac:dyDescent="0.2">
      <c r="A741" s="4" t="s">
        <v>11346</v>
      </c>
      <c r="B741" s="9">
        <v>127</v>
      </c>
    </row>
    <row r="742" spans="1:2" x14ac:dyDescent="0.2">
      <c r="A742" s="4" t="s">
        <v>11961</v>
      </c>
      <c r="B742" s="9">
        <v>124</v>
      </c>
    </row>
    <row r="743" spans="1:2" x14ac:dyDescent="0.2">
      <c r="A743" s="4" t="s">
        <v>11442</v>
      </c>
      <c r="B743" s="9">
        <v>121</v>
      </c>
    </row>
    <row r="744" spans="1:2" x14ac:dyDescent="0.2">
      <c r="A744" s="4" t="s">
        <v>11545</v>
      </c>
      <c r="B744" s="9">
        <v>119</v>
      </c>
    </row>
    <row r="745" spans="1:2" x14ac:dyDescent="0.2">
      <c r="A745" s="4" t="s">
        <v>12080</v>
      </c>
      <c r="B745" s="9">
        <v>113</v>
      </c>
    </row>
    <row r="746" spans="1:2" x14ac:dyDescent="0.2">
      <c r="A746" s="4" t="s">
        <v>11444</v>
      </c>
      <c r="B746" s="9">
        <v>112</v>
      </c>
    </row>
    <row r="747" spans="1:2" x14ac:dyDescent="0.2">
      <c r="A747" s="4" t="s">
        <v>11959</v>
      </c>
      <c r="B747" s="9">
        <v>109</v>
      </c>
    </row>
    <row r="748" spans="1:2" x14ac:dyDescent="0.2">
      <c r="A748" s="4" t="s">
        <v>11456</v>
      </c>
      <c r="B748" s="9">
        <v>106</v>
      </c>
    </row>
    <row r="749" spans="1:2" x14ac:dyDescent="0.2">
      <c r="A749" s="4" t="s">
        <v>11340</v>
      </c>
      <c r="B749" s="9">
        <v>105</v>
      </c>
    </row>
    <row r="750" spans="1:2" x14ac:dyDescent="0.2">
      <c r="A750" s="4" t="s">
        <v>11874</v>
      </c>
      <c r="B750" s="9">
        <v>104</v>
      </c>
    </row>
    <row r="751" spans="1:2" x14ac:dyDescent="0.2">
      <c r="A751" s="4" t="s">
        <v>11541</v>
      </c>
      <c r="B751" s="9">
        <v>104</v>
      </c>
    </row>
    <row r="752" spans="1:2" x14ac:dyDescent="0.2">
      <c r="A752" s="4" t="s">
        <v>11432</v>
      </c>
      <c r="B752" s="9">
        <v>103</v>
      </c>
    </row>
    <row r="753" spans="1:2" x14ac:dyDescent="0.2">
      <c r="A753" s="4" t="s">
        <v>12047</v>
      </c>
      <c r="B753" s="9">
        <v>101</v>
      </c>
    </row>
    <row r="754" spans="1:2" x14ac:dyDescent="0.2">
      <c r="A754" s="4" t="s">
        <v>11970</v>
      </c>
      <c r="B754" s="9">
        <v>97</v>
      </c>
    </row>
    <row r="755" spans="1:2" x14ac:dyDescent="0.2">
      <c r="A755" s="4" t="s">
        <v>11685</v>
      </c>
      <c r="B755" s="9">
        <v>93</v>
      </c>
    </row>
    <row r="756" spans="1:2" x14ac:dyDescent="0.2">
      <c r="A756" s="4" t="s">
        <v>11550</v>
      </c>
      <c r="B756" s="9">
        <v>87</v>
      </c>
    </row>
    <row r="757" spans="1:2" x14ac:dyDescent="0.2">
      <c r="A757" s="4" t="s">
        <v>12060</v>
      </c>
      <c r="B757" s="9">
        <v>82</v>
      </c>
    </row>
    <row r="758" spans="1:2" x14ac:dyDescent="0.2">
      <c r="A758" s="4" t="s">
        <v>11373</v>
      </c>
      <c r="B758" s="9">
        <v>81</v>
      </c>
    </row>
    <row r="759" spans="1:2" x14ac:dyDescent="0.2">
      <c r="A759" s="4" t="s">
        <v>11999</v>
      </c>
      <c r="B759" s="9">
        <v>79</v>
      </c>
    </row>
    <row r="760" spans="1:2" x14ac:dyDescent="0.2">
      <c r="A760" s="4" t="s">
        <v>11912</v>
      </c>
      <c r="B760" s="9">
        <v>79</v>
      </c>
    </row>
    <row r="761" spans="1:2" x14ac:dyDescent="0.2">
      <c r="A761" s="4" t="s">
        <v>11744</v>
      </c>
      <c r="B761" s="9">
        <v>75</v>
      </c>
    </row>
    <row r="762" spans="1:2" x14ac:dyDescent="0.2">
      <c r="A762" s="4" t="s">
        <v>11924</v>
      </c>
      <c r="B762" s="9">
        <v>74</v>
      </c>
    </row>
    <row r="763" spans="1:2" x14ac:dyDescent="0.2">
      <c r="A763" s="4" t="s">
        <v>11727</v>
      </c>
      <c r="B763" s="9">
        <v>74</v>
      </c>
    </row>
    <row r="764" spans="1:2" x14ac:dyDescent="0.2">
      <c r="A764" s="4" t="s">
        <v>11813</v>
      </c>
      <c r="B764" s="9">
        <v>70</v>
      </c>
    </row>
    <row r="765" spans="1:2" x14ac:dyDescent="0.2">
      <c r="A765" s="4" t="s">
        <v>12039</v>
      </c>
      <c r="B765" s="9">
        <v>65</v>
      </c>
    </row>
    <row r="766" spans="1:2" x14ac:dyDescent="0.2">
      <c r="A766" s="4" t="s">
        <v>12025</v>
      </c>
      <c r="B766" s="9">
        <v>63</v>
      </c>
    </row>
    <row r="767" spans="1:2" x14ac:dyDescent="0.2">
      <c r="A767" s="4" t="s">
        <v>11947</v>
      </c>
      <c r="B767" s="9">
        <v>63</v>
      </c>
    </row>
    <row r="768" spans="1:2" x14ac:dyDescent="0.2">
      <c r="A768" s="4" t="s">
        <v>12011</v>
      </c>
      <c r="B768" s="9">
        <v>57</v>
      </c>
    </row>
    <row r="769" spans="1:2" x14ac:dyDescent="0.2">
      <c r="A769" s="4" t="s">
        <v>11388</v>
      </c>
      <c r="B769" s="9">
        <v>57</v>
      </c>
    </row>
    <row r="770" spans="1:2" x14ac:dyDescent="0.2">
      <c r="A770" s="4" t="s">
        <v>11919</v>
      </c>
      <c r="B770" s="9">
        <v>54</v>
      </c>
    </row>
    <row r="771" spans="1:2" x14ac:dyDescent="0.2">
      <c r="A771" s="4" t="s">
        <v>11889</v>
      </c>
      <c r="B771" s="9">
        <v>49</v>
      </c>
    </row>
    <row r="772" spans="1:2" x14ac:dyDescent="0.2">
      <c r="A772" s="4" t="s">
        <v>11446</v>
      </c>
      <c r="B772" s="9">
        <v>47</v>
      </c>
    </row>
    <row r="773" spans="1:2" x14ac:dyDescent="0.2">
      <c r="A773" s="4" t="s">
        <v>11897</v>
      </c>
      <c r="B773" s="9">
        <v>43</v>
      </c>
    </row>
    <row r="774" spans="1:2" x14ac:dyDescent="0.2">
      <c r="A774" s="4" t="s">
        <v>11451</v>
      </c>
      <c r="B774" s="9">
        <v>41</v>
      </c>
    </row>
    <row r="775" spans="1:2" x14ac:dyDescent="0.2">
      <c r="A775" s="4" t="s">
        <v>12075</v>
      </c>
      <c r="B775" s="9">
        <v>39</v>
      </c>
    </row>
    <row r="776" spans="1:2" x14ac:dyDescent="0.2">
      <c r="A776" s="4" t="s">
        <v>11552</v>
      </c>
      <c r="B776" s="9">
        <v>38</v>
      </c>
    </row>
    <row r="777" spans="1:2" x14ac:dyDescent="0.2">
      <c r="A777" s="4" t="s">
        <v>11976</v>
      </c>
      <c r="B777" s="9">
        <v>37</v>
      </c>
    </row>
    <row r="778" spans="1:2" x14ac:dyDescent="0.2">
      <c r="A778" s="4" t="s">
        <v>11367</v>
      </c>
      <c r="B778" s="9">
        <v>37</v>
      </c>
    </row>
    <row r="779" spans="1:2" x14ac:dyDescent="0.2">
      <c r="A779" s="4" t="s">
        <v>11914</v>
      </c>
      <c r="B779" s="9">
        <v>29</v>
      </c>
    </row>
    <row r="780" spans="1:2" x14ac:dyDescent="0.2">
      <c r="A780" s="4" t="s">
        <v>11901</v>
      </c>
      <c r="B780" s="9">
        <v>28</v>
      </c>
    </row>
    <row r="781" spans="1:2" x14ac:dyDescent="0.2">
      <c r="A781" s="4" t="s">
        <v>11409</v>
      </c>
      <c r="B781" s="9">
        <v>27</v>
      </c>
    </row>
    <row r="782" spans="1:2" x14ac:dyDescent="0.2">
      <c r="A782" s="4" t="s">
        <v>11927</v>
      </c>
      <c r="B782" s="9">
        <v>25</v>
      </c>
    </row>
    <row r="783" spans="1:2" x14ac:dyDescent="0.2">
      <c r="A783" s="4" t="s">
        <v>11452</v>
      </c>
      <c r="B783" s="9">
        <v>25</v>
      </c>
    </row>
    <row r="784" spans="1:2" x14ac:dyDescent="0.2">
      <c r="A784" s="4" t="s">
        <v>12004</v>
      </c>
      <c r="B784" s="9">
        <v>24</v>
      </c>
    </row>
    <row r="785" spans="1:2" x14ac:dyDescent="0.2">
      <c r="A785" s="4" t="s">
        <v>12071</v>
      </c>
      <c r="B785" s="9">
        <v>24</v>
      </c>
    </row>
    <row r="786" spans="1:2" x14ac:dyDescent="0.2">
      <c r="A786" s="4" t="s">
        <v>11437</v>
      </c>
      <c r="B786" s="9">
        <v>23</v>
      </c>
    </row>
    <row r="787" spans="1:2" x14ac:dyDescent="0.2">
      <c r="A787" s="4" t="s">
        <v>11696</v>
      </c>
      <c r="B787" s="9">
        <v>21</v>
      </c>
    </row>
    <row r="788" spans="1:2" x14ac:dyDescent="0.2">
      <c r="A788" s="4" t="s">
        <v>11873</v>
      </c>
      <c r="B788" s="9">
        <v>19</v>
      </c>
    </row>
    <row r="789" spans="1:2" x14ac:dyDescent="0.2">
      <c r="A789" s="4" t="s">
        <v>12064</v>
      </c>
      <c r="B789" s="9">
        <v>17</v>
      </c>
    </row>
    <row r="790" spans="1:2" x14ac:dyDescent="0.2">
      <c r="A790" s="4" t="s">
        <v>11962</v>
      </c>
      <c r="B790" s="9">
        <v>15</v>
      </c>
    </row>
    <row r="791" spans="1:2" x14ac:dyDescent="0.2">
      <c r="A791" s="4" t="s">
        <v>11932</v>
      </c>
      <c r="B791" s="9">
        <v>13</v>
      </c>
    </row>
    <row r="792" spans="1:2" x14ac:dyDescent="0.2">
      <c r="A792" s="4" t="s">
        <v>11857</v>
      </c>
      <c r="B792" s="9">
        <v>12</v>
      </c>
    </row>
    <row r="793" spans="1:2" x14ac:dyDescent="0.2">
      <c r="A793" s="4" t="s">
        <v>11870</v>
      </c>
      <c r="B793" s="9">
        <v>11</v>
      </c>
    </row>
    <row r="794" spans="1:2" x14ac:dyDescent="0.2">
      <c r="A794" s="4" t="s">
        <v>11963</v>
      </c>
      <c r="B794" s="9">
        <v>9</v>
      </c>
    </row>
    <row r="795" spans="1:2" x14ac:dyDescent="0.2">
      <c r="A795" s="4" t="s">
        <v>12021</v>
      </c>
      <c r="B795" s="9">
        <v>8</v>
      </c>
    </row>
    <row r="796" spans="1:2" x14ac:dyDescent="0.2">
      <c r="A796" s="4" t="s">
        <v>11450</v>
      </c>
      <c r="B796" s="9">
        <v>7</v>
      </c>
    </row>
    <row r="797" spans="1:2" x14ac:dyDescent="0.2">
      <c r="A797" s="4" t="s">
        <v>11844</v>
      </c>
      <c r="B797" s="9">
        <v>6</v>
      </c>
    </row>
    <row r="798" spans="1:2" x14ac:dyDescent="0.2">
      <c r="A798" s="4" t="s">
        <v>11393</v>
      </c>
      <c r="B798" s="9">
        <v>5</v>
      </c>
    </row>
    <row r="799" spans="1:2" x14ac:dyDescent="0.2">
      <c r="A799" s="4" t="s">
        <v>12030</v>
      </c>
      <c r="B799" s="9">
        <v>4</v>
      </c>
    </row>
    <row r="800" spans="1:2" x14ac:dyDescent="0.2">
      <c r="A800" s="4" t="s">
        <v>11997</v>
      </c>
      <c r="B800" s="9">
        <v>4</v>
      </c>
    </row>
    <row r="801" spans="1:2" x14ac:dyDescent="0.2">
      <c r="A801" s="4" t="s">
        <v>11977</v>
      </c>
      <c r="B801" s="9">
        <v>2</v>
      </c>
    </row>
    <row r="802" spans="1:2" x14ac:dyDescent="0.2">
      <c r="A802" s="4" t="s">
        <v>12082</v>
      </c>
      <c r="B802" s="9">
        <v>2</v>
      </c>
    </row>
    <row r="803" spans="1:2" x14ac:dyDescent="0.2">
      <c r="A803" s="4" t="s">
        <v>11241</v>
      </c>
      <c r="B803" s="9">
        <v>23798336</v>
      </c>
    </row>
  </sheetData>
  <mergeCells count="1">
    <mergeCell ref="A2:B2"/>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F76C1-CA77-440A-907D-19DC23EC75A8}">
  <dimension ref="A2:B6"/>
  <sheetViews>
    <sheetView workbookViewId="0">
      <selection activeCell="C20" sqref="C20"/>
    </sheetView>
  </sheetViews>
  <sheetFormatPr defaultRowHeight="14.25" x14ac:dyDescent="0.2"/>
  <cols>
    <col min="1" max="1" width="16" bestFit="1" customWidth="1"/>
    <col min="2" max="2" width="34" bestFit="1" customWidth="1"/>
    <col min="3" max="3" width="34" customWidth="1"/>
  </cols>
  <sheetData>
    <row r="2" spans="1:2" ht="15.75" x14ac:dyDescent="0.25">
      <c r="A2" s="15" t="s">
        <v>11280</v>
      </c>
      <c r="B2" s="15"/>
    </row>
    <row r="3" spans="1:2" x14ac:dyDescent="0.2">
      <c r="A3" s="8" t="s">
        <v>11261</v>
      </c>
      <c r="B3" t="s">
        <v>11264</v>
      </c>
    </row>
    <row r="4" spans="1:2" x14ac:dyDescent="0.2">
      <c r="A4" s="10">
        <v>0</v>
      </c>
      <c r="B4" s="25">
        <v>687</v>
      </c>
    </row>
    <row r="5" spans="1:2" x14ac:dyDescent="0.2">
      <c r="A5" s="10">
        <v>1</v>
      </c>
      <c r="B5" s="25">
        <v>660</v>
      </c>
    </row>
    <row r="6" spans="1:2" x14ac:dyDescent="0.2">
      <c r="A6" s="10" t="s">
        <v>11241</v>
      </c>
      <c r="B6" s="25">
        <v>1347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6F2881-12F9-4FD0-9E6A-44AEFDE3B832}">
  <dimension ref="A2:C29"/>
  <sheetViews>
    <sheetView workbookViewId="0">
      <selection activeCell="L8" sqref="L8"/>
    </sheetView>
  </sheetViews>
  <sheetFormatPr defaultRowHeight="14.25" x14ac:dyDescent="0.2"/>
  <cols>
    <col min="1" max="1" width="12.75" bestFit="1" customWidth="1"/>
    <col min="2" max="2" width="18.125" bestFit="1" customWidth="1"/>
    <col min="3" max="3" width="13.5" customWidth="1"/>
  </cols>
  <sheetData>
    <row r="2" spans="1:3" ht="18" x14ac:dyDescent="0.25">
      <c r="A2" s="23" t="s">
        <v>11279</v>
      </c>
      <c r="B2" s="23"/>
      <c r="C2" s="23"/>
    </row>
    <row r="3" spans="1:3" x14ac:dyDescent="0.2">
      <c r="A3" s="8" t="s">
        <v>11228</v>
      </c>
      <c r="B3" t="s">
        <v>11257</v>
      </c>
    </row>
    <row r="4" spans="1:3" x14ac:dyDescent="0.2">
      <c r="A4" s="11">
        <v>5</v>
      </c>
      <c r="B4" s="25">
        <v>2</v>
      </c>
    </row>
    <row r="5" spans="1:3" x14ac:dyDescent="0.2">
      <c r="A5" s="11">
        <v>4.8</v>
      </c>
      <c r="B5" s="25">
        <v>3</v>
      </c>
    </row>
    <row r="6" spans="1:3" x14ac:dyDescent="0.2">
      <c r="A6" s="11">
        <v>4.7</v>
      </c>
      <c r="B6" s="25">
        <v>6</v>
      </c>
    </row>
    <row r="7" spans="1:3" x14ac:dyDescent="0.2">
      <c r="A7" s="11">
        <v>4.5999999999999996</v>
      </c>
      <c r="B7" s="25">
        <v>16</v>
      </c>
    </row>
    <row r="8" spans="1:3" x14ac:dyDescent="0.2">
      <c r="A8" s="11">
        <v>4.5</v>
      </c>
      <c r="B8" s="25">
        <v>68</v>
      </c>
    </row>
    <row r="9" spans="1:3" x14ac:dyDescent="0.2">
      <c r="A9" s="11">
        <v>4.4000000000000004</v>
      </c>
      <c r="B9" s="25">
        <v>114</v>
      </c>
    </row>
    <row r="10" spans="1:3" x14ac:dyDescent="0.2">
      <c r="A10" s="11">
        <v>4.3</v>
      </c>
      <c r="B10" s="25">
        <v>208</v>
      </c>
    </row>
    <row r="11" spans="1:3" x14ac:dyDescent="0.2">
      <c r="A11" s="11">
        <v>4.2</v>
      </c>
      <c r="B11" s="25">
        <v>207</v>
      </c>
    </row>
    <row r="12" spans="1:3" x14ac:dyDescent="0.2">
      <c r="A12" s="11">
        <v>4.0999999999999996</v>
      </c>
      <c r="B12" s="25">
        <v>225</v>
      </c>
    </row>
    <row r="13" spans="1:3" x14ac:dyDescent="0.2">
      <c r="A13" s="11">
        <v>4</v>
      </c>
      <c r="B13" s="25">
        <v>159</v>
      </c>
    </row>
    <row r="14" spans="1:3" x14ac:dyDescent="0.2">
      <c r="A14" s="11">
        <v>3.9</v>
      </c>
      <c r="B14" s="25">
        <v>114</v>
      </c>
    </row>
    <row r="15" spans="1:3" x14ac:dyDescent="0.2">
      <c r="A15" s="11">
        <v>3.8</v>
      </c>
      <c r="B15" s="25">
        <v>84</v>
      </c>
    </row>
    <row r="16" spans="1:3" x14ac:dyDescent="0.2">
      <c r="A16" s="11">
        <v>3.7</v>
      </c>
      <c r="B16" s="25">
        <v>41</v>
      </c>
    </row>
    <row r="17" spans="1:2" x14ac:dyDescent="0.2">
      <c r="A17" s="11">
        <v>3.6</v>
      </c>
      <c r="B17" s="25">
        <v>34</v>
      </c>
    </row>
    <row r="18" spans="1:2" x14ac:dyDescent="0.2">
      <c r="A18" s="11">
        <v>3.5</v>
      </c>
      <c r="B18" s="25">
        <v>26</v>
      </c>
    </row>
    <row r="19" spans="1:2" x14ac:dyDescent="0.2">
      <c r="A19" s="11">
        <v>3.4</v>
      </c>
      <c r="B19" s="25">
        <v>10</v>
      </c>
    </row>
    <row r="20" spans="1:2" x14ac:dyDescent="0.2">
      <c r="A20" s="11">
        <v>3.3</v>
      </c>
      <c r="B20" s="25">
        <v>15</v>
      </c>
    </row>
    <row r="21" spans="1:2" x14ac:dyDescent="0.2">
      <c r="A21" s="11">
        <v>3.2</v>
      </c>
      <c r="B21" s="25">
        <v>2</v>
      </c>
    </row>
    <row r="22" spans="1:2" x14ac:dyDescent="0.2">
      <c r="A22" s="11">
        <v>3.1</v>
      </c>
      <c r="B22" s="25">
        <v>4</v>
      </c>
    </row>
    <row r="23" spans="1:2" x14ac:dyDescent="0.2">
      <c r="A23" s="11">
        <v>3</v>
      </c>
      <c r="B23" s="25">
        <v>3</v>
      </c>
    </row>
    <row r="24" spans="1:2" x14ac:dyDescent="0.2">
      <c r="A24" s="11">
        <v>2.9</v>
      </c>
      <c r="B24" s="25">
        <v>1</v>
      </c>
    </row>
    <row r="25" spans="1:2" x14ac:dyDescent="0.2">
      <c r="A25" s="11">
        <v>2.8</v>
      </c>
      <c r="B25" s="25">
        <v>2</v>
      </c>
    </row>
    <row r="26" spans="1:2" x14ac:dyDescent="0.2">
      <c r="A26" s="11">
        <v>2.6</v>
      </c>
      <c r="B26" s="25">
        <v>1</v>
      </c>
    </row>
    <row r="27" spans="1:2" x14ac:dyDescent="0.2">
      <c r="A27" s="11">
        <v>2.2999999999999998</v>
      </c>
      <c r="B27" s="25">
        <v>1</v>
      </c>
    </row>
    <row r="28" spans="1:2" x14ac:dyDescent="0.2">
      <c r="A28" s="11">
        <v>2</v>
      </c>
      <c r="B28" s="25">
        <v>1</v>
      </c>
    </row>
    <row r="29" spans="1:2" x14ac:dyDescent="0.2">
      <c r="A29" s="11" t="s">
        <v>11241</v>
      </c>
      <c r="B29" s="25">
        <v>1347</v>
      </c>
    </row>
  </sheetData>
  <mergeCells count="1">
    <mergeCell ref="A2:C2"/>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84094E-9799-4622-B480-6BB5A66737F1}">
  <dimension ref="A2:B13"/>
  <sheetViews>
    <sheetView workbookViewId="0">
      <selection activeCell="K11" sqref="K11"/>
    </sheetView>
  </sheetViews>
  <sheetFormatPr defaultRowHeight="14.25" x14ac:dyDescent="0.2"/>
  <cols>
    <col min="1" max="1" width="16.875" bestFit="1" customWidth="1"/>
    <col min="2" max="2" width="22.5" bestFit="1" customWidth="1"/>
    <col min="3" max="3" width="13.5" customWidth="1"/>
  </cols>
  <sheetData>
    <row r="2" spans="1:2" ht="18" x14ac:dyDescent="0.25">
      <c r="A2" s="24" t="s">
        <v>11278</v>
      </c>
      <c r="B2" s="24"/>
    </row>
    <row r="3" spans="1:2" x14ac:dyDescent="0.2">
      <c r="A3" s="8" t="s">
        <v>11222</v>
      </c>
      <c r="B3" t="s">
        <v>11265</v>
      </c>
    </row>
    <row r="4" spans="1:2" x14ac:dyDescent="0.2">
      <c r="A4" s="4" t="s">
        <v>11248</v>
      </c>
      <c r="B4" s="9">
        <v>91323918321</v>
      </c>
    </row>
    <row r="5" spans="1:2" x14ac:dyDescent="0.2">
      <c r="A5" s="4" t="s">
        <v>11244</v>
      </c>
      <c r="B5" s="9">
        <v>11628224482.380001</v>
      </c>
    </row>
    <row r="6" spans="1:2" x14ac:dyDescent="0.2">
      <c r="A6" s="4" t="s">
        <v>11250</v>
      </c>
      <c r="B6" s="9">
        <v>10457243329</v>
      </c>
    </row>
    <row r="7" spans="1:2" x14ac:dyDescent="0.2">
      <c r="A7" s="4" t="s">
        <v>11245</v>
      </c>
      <c r="B7" s="9">
        <v>151117062</v>
      </c>
    </row>
    <row r="8" spans="1:2" x14ac:dyDescent="0.2">
      <c r="A8" s="4" t="s">
        <v>11249</v>
      </c>
      <c r="B8" s="9">
        <v>60469317</v>
      </c>
    </row>
    <row r="9" spans="1:2" x14ac:dyDescent="0.2">
      <c r="A9" s="4" t="s">
        <v>11247</v>
      </c>
      <c r="B9" s="9">
        <v>6959700</v>
      </c>
    </row>
    <row r="10" spans="1:2" x14ac:dyDescent="0.2">
      <c r="A10" s="4" t="s">
        <v>11246</v>
      </c>
      <c r="B10" s="9">
        <v>6163434</v>
      </c>
    </row>
    <row r="11" spans="1:2" x14ac:dyDescent="0.2">
      <c r="A11" s="4" t="s">
        <v>11252</v>
      </c>
      <c r="B11" s="9">
        <v>4472000</v>
      </c>
    </row>
    <row r="12" spans="1:2" x14ac:dyDescent="0.2">
      <c r="A12" s="4" t="s">
        <v>11251</v>
      </c>
      <c r="B12" s="9">
        <v>2380050</v>
      </c>
    </row>
    <row r="13" spans="1:2" x14ac:dyDescent="0.2">
      <c r="A13" s="4" t="s">
        <v>11241</v>
      </c>
      <c r="B13" s="9">
        <v>113640947695.38</v>
      </c>
    </row>
  </sheetData>
  <mergeCells count="1">
    <mergeCell ref="A2:B2"/>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63B0AB-A41D-4739-BA98-749B2EA12F1A}">
  <dimension ref="A2:C7"/>
  <sheetViews>
    <sheetView workbookViewId="0">
      <selection activeCell="I16" sqref="I16"/>
    </sheetView>
  </sheetViews>
  <sheetFormatPr defaultRowHeight="14.25" x14ac:dyDescent="0.2"/>
  <cols>
    <col min="1" max="1" width="11.375" bestFit="1" customWidth="1"/>
    <col min="2" max="2" width="21.625" bestFit="1" customWidth="1"/>
    <col min="3" max="3" width="13.5" customWidth="1"/>
  </cols>
  <sheetData>
    <row r="2" spans="1:3" ht="15.75" x14ac:dyDescent="0.25">
      <c r="A2" s="15" t="s">
        <v>11276</v>
      </c>
      <c r="B2" s="15"/>
      <c r="C2" s="15"/>
    </row>
    <row r="3" spans="1:3" x14ac:dyDescent="0.2">
      <c r="A3" s="8" t="s">
        <v>11228</v>
      </c>
      <c r="B3" t="s">
        <v>11277</v>
      </c>
    </row>
    <row r="4" spans="1:3" x14ac:dyDescent="0.2">
      <c r="A4" s="4" t="s">
        <v>11256</v>
      </c>
      <c r="B4" s="25">
        <v>157</v>
      </c>
    </row>
    <row r="5" spans="1:3" x14ac:dyDescent="0.2">
      <c r="A5" s="4" t="s">
        <v>11266</v>
      </c>
      <c r="B5" s="25">
        <v>341</v>
      </c>
    </row>
    <row r="6" spans="1:3" x14ac:dyDescent="0.2">
      <c r="A6" s="4" t="s">
        <v>11267</v>
      </c>
      <c r="B6" s="25">
        <v>849</v>
      </c>
    </row>
    <row r="7" spans="1:3" x14ac:dyDescent="0.2">
      <c r="A7" s="4" t="s">
        <v>11241</v>
      </c>
      <c r="B7" s="25">
        <v>1347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793E9-1F87-4658-8A0A-F461894510C8}">
  <dimension ref="A2:C1464"/>
  <sheetViews>
    <sheetView workbookViewId="0">
      <selection activeCell="E18" sqref="E18"/>
    </sheetView>
  </sheetViews>
  <sheetFormatPr defaultRowHeight="14.25" x14ac:dyDescent="0.2"/>
  <cols>
    <col min="1" max="1" width="14.375" style="2" customWidth="1"/>
    <col min="2" max="2" width="25.375" customWidth="1"/>
    <col min="3" max="3" width="11.25" customWidth="1"/>
    <col min="4" max="4" width="14.625" bestFit="1" customWidth="1"/>
    <col min="5" max="5" width="17.625" bestFit="1" customWidth="1"/>
  </cols>
  <sheetData>
    <row r="2" spans="1:3" ht="18" x14ac:dyDescent="0.25">
      <c r="A2" s="22" t="s">
        <v>11275</v>
      </c>
      <c r="B2" s="22"/>
      <c r="C2" s="22"/>
    </row>
    <row r="3" spans="1:3" x14ac:dyDescent="0.2">
      <c r="A3" s="2" t="s">
        <v>11227</v>
      </c>
      <c r="B3" t="s">
        <v>11240</v>
      </c>
    </row>
    <row r="4" spans="1:3" x14ac:dyDescent="0.2">
      <c r="A4" s="2">
        <v>0.94</v>
      </c>
      <c r="B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 spans="1:3" x14ac:dyDescent="0.2">
      <c r="A5" s="2">
        <v>0.91</v>
      </c>
      <c r="B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 spans="1:3" x14ac:dyDescent="0.2">
      <c r="A6" s="2">
        <v>0.91</v>
      </c>
      <c r="B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 spans="1:3" x14ac:dyDescent="0.2">
      <c r="A7" s="2">
        <v>0.91</v>
      </c>
      <c r="B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 spans="1:3" x14ac:dyDescent="0.2">
      <c r="A8" s="2">
        <v>0.91</v>
      </c>
      <c r="B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 spans="1:3" x14ac:dyDescent="0.2">
      <c r="A9" s="2">
        <v>0.91</v>
      </c>
      <c r="B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 spans="1:3" x14ac:dyDescent="0.2">
      <c r="A10" s="2">
        <v>0.9</v>
      </c>
      <c r="B1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 spans="1:3" x14ac:dyDescent="0.2">
      <c r="A11" s="2">
        <v>0.9</v>
      </c>
      <c r="B1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 spans="1:3" x14ac:dyDescent="0.2">
      <c r="A12" s="2">
        <v>0.9</v>
      </c>
      <c r="B1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 spans="1:3" x14ac:dyDescent="0.2">
      <c r="A13" s="2">
        <v>0.9</v>
      </c>
      <c r="B1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4" spans="1:3" x14ac:dyDescent="0.2">
      <c r="A14" s="2">
        <v>0.9</v>
      </c>
      <c r="B1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5" spans="1:3" x14ac:dyDescent="0.2">
      <c r="A15" s="2">
        <v>0.9</v>
      </c>
      <c r="B1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6" spans="1:3" x14ac:dyDescent="0.2">
      <c r="A16" s="2">
        <v>0.9</v>
      </c>
      <c r="B1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7" spans="1:2" x14ac:dyDescent="0.2">
      <c r="A17" s="2">
        <v>0.89</v>
      </c>
      <c r="B1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8" spans="1:2" x14ac:dyDescent="0.2">
      <c r="A18" s="2">
        <v>0.88</v>
      </c>
      <c r="B1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9" spans="1:2" x14ac:dyDescent="0.2">
      <c r="A19" s="2">
        <v>0.88</v>
      </c>
      <c r="B1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0" spans="1:2" x14ac:dyDescent="0.2">
      <c r="A20" s="2">
        <v>0.88</v>
      </c>
      <c r="B2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1" spans="1:2" x14ac:dyDescent="0.2">
      <c r="A21" s="2">
        <v>0.88</v>
      </c>
      <c r="B2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2" spans="1:2" x14ac:dyDescent="0.2">
      <c r="A22" s="2">
        <v>0.88</v>
      </c>
      <c r="B2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3" spans="1:2" x14ac:dyDescent="0.2">
      <c r="A23" s="2">
        <v>0.87</v>
      </c>
      <c r="B2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4" spans="1:2" x14ac:dyDescent="0.2">
      <c r="A24" s="2">
        <v>0.87</v>
      </c>
      <c r="B2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5" spans="1:2" x14ac:dyDescent="0.2">
      <c r="A25" s="2">
        <v>0.87</v>
      </c>
      <c r="B2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6" spans="1:2" x14ac:dyDescent="0.2">
      <c r="A26" s="2">
        <v>0.86</v>
      </c>
      <c r="B2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7" spans="1:2" x14ac:dyDescent="0.2">
      <c r="A27" s="2">
        <v>0.86</v>
      </c>
      <c r="B2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8" spans="1:2" x14ac:dyDescent="0.2">
      <c r="A28" s="2">
        <v>0.86</v>
      </c>
      <c r="B2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9" spans="1:2" x14ac:dyDescent="0.2">
      <c r="A29" s="2">
        <v>0.85</v>
      </c>
      <c r="B2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0" spans="1:2" x14ac:dyDescent="0.2">
      <c r="A30" s="2">
        <v>0.85</v>
      </c>
      <c r="B3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1" spans="1:2" x14ac:dyDescent="0.2">
      <c r="A31" s="2">
        <v>0.85</v>
      </c>
      <c r="B3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2" spans="1:2" x14ac:dyDescent="0.2">
      <c r="A32" s="2">
        <v>0.85</v>
      </c>
      <c r="B3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3" spans="1:2" x14ac:dyDescent="0.2">
      <c r="A33" s="2">
        <v>0.85</v>
      </c>
      <c r="B3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4" spans="1:2" x14ac:dyDescent="0.2">
      <c r="A34" s="2">
        <v>0.85</v>
      </c>
      <c r="B3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5" spans="1:2" x14ac:dyDescent="0.2">
      <c r="A35" s="2">
        <v>0.85</v>
      </c>
      <c r="B3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6" spans="1:2" x14ac:dyDescent="0.2">
      <c r="A36" s="2">
        <v>0.85</v>
      </c>
      <c r="B3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7" spans="1:2" x14ac:dyDescent="0.2">
      <c r="A37" s="2">
        <v>0.85</v>
      </c>
      <c r="B3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8" spans="1:2" x14ac:dyDescent="0.2">
      <c r="A38" s="2">
        <v>0.84</v>
      </c>
      <c r="B3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9" spans="1:2" x14ac:dyDescent="0.2">
      <c r="A39" s="2">
        <v>0.84</v>
      </c>
      <c r="B3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0" spans="1:2" x14ac:dyDescent="0.2">
      <c r="A40" s="2">
        <v>0.83</v>
      </c>
      <c r="B4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1" spans="1:2" x14ac:dyDescent="0.2">
      <c r="A41" s="2">
        <v>0.83</v>
      </c>
      <c r="B4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2" spans="1:2" x14ac:dyDescent="0.2">
      <c r="A42" s="2">
        <v>0.83</v>
      </c>
      <c r="B4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3" spans="1:2" x14ac:dyDescent="0.2">
      <c r="A43" s="2">
        <v>0.83</v>
      </c>
      <c r="B4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4" spans="1:2" x14ac:dyDescent="0.2">
      <c r="A44" s="2">
        <v>0.83</v>
      </c>
      <c r="B4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5" spans="1:2" x14ac:dyDescent="0.2">
      <c r="A45" s="2">
        <v>0.82</v>
      </c>
      <c r="B4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6" spans="1:2" x14ac:dyDescent="0.2">
      <c r="A46" s="2">
        <v>0.82</v>
      </c>
      <c r="B4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7" spans="1:2" x14ac:dyDescent="0.2">
      <c r="A47" s="2">
        <v>0.82</v>
      </c>
      <c r="B4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8" spans="1:2" x14ac:dyDescent="0.2">
      <c r="A48" s="2">
        <v>0.82</v>
      </c>
      <c r="B4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9" spans="1:2" x14ac:dyDescent="0.2">
      <c r="A49" s="2">
        <v>0.82</v>
      </c>
      <c r="B4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0" spans="1:2" x14ac:dyDescent="0.2">
      <c r="A50" s="2">
        <v>0.81</v>
      </c>
      <c r="B5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1" spans="1:2" x14ac:dyDescent="0.2">
      <c r="A51" s="2">
        <v>0.81</v>
      </c>
      <c r="B5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2" spans="1:2" x14ac:dyDescent="0.2">
      <c r="A52" s="2">
        <v>0.81</v>
      </c>
      <c r="B5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3" spans="1:2" x14ac:dyDescent="0.2">
      <c r="A53" s="2">
        <v>0.81</v>
      </c>
      <c r="B5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4" spans="1:2" x14ac:dyDescent="0.2">
      <c r="A54" s="2">
        <v>0.81</v>
      </c>
      <c r="B5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5" spans="1:2" x14ac:dyDescent="0.2">
      <c r="A55" s="2">
        <v>0.8</v>
      </c>
      <c r="B5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6" spans="1:2" x14ac:dyDescent="0.2">
      <c r="A56" s="2">
        <v>0.8</v>
      </c>
      <c r="B5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7" spans="1:2" x14ac:dyDescent="0.2">
      <c r="A57" s="2">
        <v>0.8</v>
      </c>
      <c r="B5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8" spans="1:2" x14ac:dyDescent="0.2">
      <c r="A58" s="2">
        <v>0.8</v>
      </c>
      <c r="B5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9" spans="1:2" x14ac:dyDescent="0.2">
      <c r="A59" s="2">
        <v>0.8</v>
      </c>
      <c r="B5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0" spans="1:2" x14ac:dyDescent="0.2">
      <c r="A60" s="2">
        <v>0.8</v>
      </c>
      <c r="B6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1" spans="1:2" x14ac:dyDescent="0.2">
      <c r="A61" s="2">
        <v>0.8</v>
      </c>
      <c r="B6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2" spans="1:2" x14ac:dyDescent="0.2">
      <c r="A62" s="2">
        <v>0.8</v>
      </c>
      <c r="B6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3" spans="1:2" x14ac:dyDescent="0.2">
      <c r="A63" s="2">
        <v>0.8</v>
      </c>
      <c r="B6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4" spans="1:2" x14ac:dyDescent="0.2">
      <c r="A64" s="2">
        <v>0.8</v>
      </c>
      <c r="B6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5" spans="1:2" x14ac:dyDescent="0.2">
      <c r="A65" s="2">
        <v>0.8</v>
      </c>
      <c r="B6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6" spans="1:2" x14ac:dyDescent="0.2">
      <c r="A66" s="2">
        <v>0.8</v>
      </c>
      <c r="B6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7" spans="1:2" x14ac:dyDescent="0.2">
      <c r="A67" s="2">
        <v>0.8</v>
      </c>
      <c r="B6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8" spans="1:2" x14ac:dyDescent="0.2">
      <c r="A68" s="2">
        <v>0.8</v>
      </c>
      <c r="B6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9" spans="1:2" x14ac:dyDescent="0.2">
      <c r="A69" s="2">
        <v>0.8</v>
      </c>
      <c r="B6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0" spans="1:2" x14ac:dyDescent="0.2">
      <c r="A70" s="2">
        <v>0.8</v>
      </c>
      <c r="B7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1" spans="1:2" x14ac:dyDescent="0.2">
      <c r="A71" s="2">
        <v>0.8</v>
      </c>
      <c r="B7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2" spans="1:2" x14ac:dyDescent="0.2">
      <c r="A72" s="2">
        <v>0.8</v>
      </c>
      <c r="B7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3" spans="1:2" x14ac:dyDescent="0.2">
      <c r="A73" s="2">
        <v>0.8</v>
      </c>
      <c r="B7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4" spans="1:2" x14ac:dyDescent="0.2">
      <c r="A74" s="2">
        <v>0.8</v>
      </c>
      <c r="B7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5" spans="1:2" x14ac:dyDescent="0.2">
      <c r="A75" s="2">
        <v>0.8</v>
      </c>
      <c r="B7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6" spans="1:2" x14ac:dyDescent="0.2">
      <c r="A76" s="2">
        <v>0.8</v>
      </c>
      <c r="B7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7" spans="1:2" x14ac:dyDescent="0.2">
      <c r="A77" s="2">
        <v>0.8</v>
      </c>
      <c r="B7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8" spans="1:2" x14ac:dyDescent="0.2">
      <c r="A78" s="2">
        <v>0.8</v>
      </c>
      <c r="B7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9" spans="1:2" x14ac:dyDescent="0.2">
      <c r="A79" s="2">
        <v>0.8</v>
      </c>
      <c r="B7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0" spans="1:2" x14ac:dyDescent="0.2">
      <c r="A80" s="2">
        <v>0.8</v>
      </c>
      <c r="B8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1" spans="1:2" x14ac:dyDescent="0.2">
      <c r="A81" s="2">
        <v>0.8</v>
      </c>
      <c r="B8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2" spans="1:2" x14ac:dyDescent="0.2">
      <c r="A82" s="2">
        <v>0.8</v>
      </c>
      <c r="B8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3" spans="1:2" x14ac:dyDescent="0.2">
      <c r="A83" s="2">
        <v>0.8</v>
      </c>
      <c r="B8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4" spans="1:2" x14ac:dyDescent="0.2">
      <c r="A84" s="2">
        <v>0.79</v>
      </c>
      <c r="B8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5" spans="1:2" x14ac:dyDescent="0.2">
      <c r="A85" s="2">
        <v>0.79</v>
      </c>
      <c r="B8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6" spans="1:2" x14ac:dyDescent="0.2">
      <c r="A86" s="2">
        <v>0.79</v>
      </c>
      <c r="B8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7" spans="1:2" x14ac:dyDescent="0.2">
      <c r="A87" s="2">
        <v>0.79</v>
      </c>
      <c r="B8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8" spans="1:2" x14ac:dyDescent="0.2">
      <c r="A88" s="2">
        <v>0.79</v>
      </c>
      <c r="B8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9" spans="1:2" x14ac:dyDescent="0.2">
      <c r="A89" s="2">
        <v>0.79</v>
      </c>
      <c r="B8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0" spans="1:2" x14ac:dyDescent="0.2">
      <c r="A90" s="2">
        <v>0.79</v>
      </c>
      <c r="B9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1" spans="1:2" x14ac:dyDescent="0.2">
      <c r="A91" s="2">
        <v>0.78</v>
      </c>
      <c r="B9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2" spans="1:2" x14ac:dyDescent="0.2">
      <c r="A92" s="2">
        <v>0.78</v>
      </c>
      <c r="B9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3" spans="1:2" x14ac:dyDescent="0.2">
      <c r="A93" s="2">
        <v>0.78</v>
      </c>
      <c r="B9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4" spans="1:2" x14ac:dyDescent="0.2">
      <c r="A94" s="2">
        <v>0.78</v>
      </c>
      <c r="B9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5" spans="1:2" x14ac:dyDescent="0.2">
      <c r="A95" s="2">
        <v>0.78</v>
      </c>
      <c r="B9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6" spans="1:2" x14ac:dyDescent="0.2">
      <c r="A96" s="2">
        <v>0.78</v>
      </c>
      <c r="B9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7" spans="1:2" x14ac:dyDescent="0.2">
      <c r="A97" s="2">
        <v>0.78</v>
      </c>
      <c r="B9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8" spans="1:2" x14ac:dyDescent="0.2">
      <c r="A98" s="2">
        <v>0.78</v>
      </c>
      <c r="B9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9" spans="1:2" x14ac:dyDescent="0.2">
      <c r="A99" s="2">
        <v>0.78</v>
      </c>
      <c r="B9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0" spans="1:2" x14ac:dyDescent="0.2">
      <c r="A100" s="2">
        <v>0.78</v>
      </c>
      <c r="B10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1" spans="1:2" x14ac:dyDescent="0.2">
      <c r="A101" s="2">
        <v>0.78</v>
      </c>
      <c r="B10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2" spans="1:2" x14ac:dyDescent="0.2">
      <c r="A102" s="2">
        <v>0.78</v>
      </c>
      <c r="B10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3" spans="1:2" x14ac:dyDescent="0.2">
      <c r="A103" s="2">
        <v>0.78</v>
      </c>
      <c r="B10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4" spans="1:2" x14ac:dyDescent="0.2">
      <c r="A104" s="2">
        <v>0.78</v>
      </c>
      <c r="B10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5" spans="1:2" x14ac:dyDescent="0.2">
      <c r="A105" s="2">
        <v>0.77</v>
      </c>
      <c r="B10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6" spans="1:2" x14ac:dyDescent="0.2">
      <c r="A106" s="2">
        <v>0.77</v>
      </c>
      <c r="B10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7" spans="1:2" x14ac:dyDescent="0.2">
      <c r="A107" s="2">
        <v>0.77</v>
      </c>
      <c r="B10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8" spans="1:2" x14ac:dyDescent="0.2">
      <c r="A108" s="2">
        <v>0.77</v>
      </c>
      <c r="B10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9" spans="1:2" x14ac:dyDescent="0.2">
      <c r="A109" s="2">
        <v>0.77</v>
      </c>
      <c r="B10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0" spans="1:2" x14ac:dyDescent="0.2">
      <c r="A110" s="2">
        <v>0.77</v>
      </c>
      <c r="B11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1" spans="1:2" x14ac:dyDescent="0.2">
      <c r="A111" s="2">
        <v>0.77</v>
      </c>
      <c r="B11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2" spans="1:2" x14ac:dyDescent="0.2">
      <c r="A112" s="2">
        <v>0.77</v>
      </c>
      <c r="B11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3" spans="1:2" x14ac:dyDescent="0.2">
      <c r="A113" s="2">
        <v>0.77</v>
      </c>
      <c r="B11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4" spans="1:2" x14ac:dyDescent="0.2">
      <c r="A114" s="2">
        <v>0.77</v>
      </c>
      <c r="B11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5" spans="1:2" x14ac:dyDescent="0.2">
      <c r="A115" s="2">
        <v>0.77</v>
      </c>
      <c r="B11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6" spans="1:2" x14ac:dyDescent="0.2">
      <c r="A116" s="2">
        <v>0.77</v>
      </c>
      <c r="B11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7" spans="1:2" x14ac:dyDescent="0.2">
      <c r="A117" s="2">
        <v>0.76</v>
      </c>
      <c r="B11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8" spans="1:2" x14ac:dyDescent="0.2">
      <c r="A118" s="2">
        <v>0.76</v>
      </c>
      <c r="B11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9" spans="1:2" x14ac:dyDescent="0.2">
      <c r="A119" s="2">
        <v>0.76</v>
      </c>
      <c r="B11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0" spans="1:2" x14ac:dyDescent="0.2">
      <c r="A120" s="2">
        <v>0.76</v>
      </c>
      <c r="B12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1" spans="1:2" x14ac:dyDescent="0.2">
      <c r="A121" s="2">
        <v>0.76</v>
      </c>
      <c r="B12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2" spans="1:2" x14ac:dyDescent="0.2">
      <c r="A122" s="2">
        <v>0.76</v>
      </c>
      <c r="B12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3" spans="1:2" x14ac:dyDescent="0.2">
      <c r="A123" s="2">
        <v>0.76</v>
      </c>
      <c r="B12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4" spans="1:2" x14ac:dyDescent="0.2">
      <c r="A124" s="2">
        <v>0.76</v>
      </c>
      <c r="B12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5" spans="1:2" x14ac:dyDescent="0.2">
      <c r="A125" s="2">
        <v>0.76</v>
      </c>
      <c r="B12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6" spans="1:2" x14ac:dyDescent="0.2">
      <c r="A126" s="2">
        <v>0.76</v>
      </c>
      <c r="B12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7" spans="1:2" x14ac:dyDescent="0.2">
      <c r="A127" s="2">
        <v>0.76</v>
      </c>
      <c r="B12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8" spans="1:2" x14ac:dyDescent="0.2">
      <c r="A128" s="2">
        <v>0.76</v>
      </c>
      <c r="B12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9" spans="1:2" x14ac:dyDescent="0.2">
      <c r="A129" s="2">
        <v>0.76</v>
      </c>
      <c r="B12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0" spans="1:2" x14ac:dyDescent="0.2">
      <c r="A130" s="2">
        <v>0.75</v>
      </c>
      <c r="B13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1" spans="1:2" x14ac:dyDescent="0.2">
      <c r="A131" s="2">
        <v>0.75</v>
      </c>
      <c r="B13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2" spans="1:2" x14ac:dyDescent="0.2">
      <c r="A132" s="2">
        <v>0.75</v>
      </c>
      <c r="B13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3" spans="1:2" x14ac:dyDescent="0.2">
      <c r="A133" s="2">
        <v>0.75</v>
      </c>
      <c r="B13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4" spans="1:2" x14ac:dyDescent="0.2">
      <c r="A134" s="2">
        <v>0.75</v>
      </c>
      <c r="B13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5" spans="1:2" x14ac:dyDescent="0.2">
      <c r="A135" s="2">
        <v>0.75</v>
      </c>
      <c r="B13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6" spans="1:2" x14ac:dyDescent="0.2">
      <c r="A136" s="2">
        <v>0.75</v>
      </c>
      <c r="B13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7" spans="1:2" x14ac:dyDescent="0.2">
      <c r="A137" s="2">
        <v>0.75</v>
      </c>
      <c r="B13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8" spans="1:2" x14ac:dyDescent="0.2">
      <c r="A138" s="2">
        <v>0.75</v>
      </c>
      <c r="B13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9" spans="1:2" x14ac:dyDescent="0.2">
      <c r="A139" s="2">
        <v>0.75</v>
      </c>
      <c r="B13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40" spans="1:2" x14ac:dyDescent="0.2">
      <c r="A140" s="2">
        <v>0.75</v>
      </c>
      <c r="B14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41" spans="1:2" x14ac:dyDescent="0.2">
      <c r="A141" s="2">
        <v>0.75</v>
      </c>
      <c r="B14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42" spans="1:2" x14ac:dyDescent="0.2">
      <c r="A142" s="2">
        <v>0.75</v>
      </c>
      <c r="B14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43" spans="1:2" x14ac:dyDescent="0.2">
      <c r="A143" s="2">
        <v>0.75</v>
      </c>
      <c r="B14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44" spans="1:2" x14ac:dyDescent="0.2">
      <c r="A144" s="2">
        <v>0.75</v>
      </c>
      <c r="B14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45" spans="1:2" x14ac:dyDescent="0.2">
      <c r="A145" s="2">
        <v>0.75</v>
      </c>
      <c r="B14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46" spans="1:2" x14ac:dyDescent="0.2">
      <c r="A146" s="2">
        <v>0.75</v>
      </c>
      <c r="B14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47" spans="1:2" x14ac:dyDescent="0.2">
      <c r="A147" s="2">
        <v>0.75</v>
      </c>
      <c r="B14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48" spans="1:2" x14ac:dyDescent="0.2">
      <c r="A148" s="2">
        <v>0.75</v>
      </c>
      <c r="B14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49" spans="1:2" x14ac:dyDescent="0.2">
      <c r="A149" s="2">
        <v>0.75</v>
      </c>
      <c r="B14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50" spans="1:2" x14ac:dyDescent="0.2">
      <c r="A150" s="2">
        <v>0.75</v>
      </c>
      <c r="B15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51" spans="1:2" x14ac:dyDescent="0.2">
      <c r="A151" s="2">
        <v>0.75</v>
      </c>
      <c r="B15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52" spans="1:2" x14ac:dyDescent="0.2">
      <c r="A152" s="2">
        <v>0.75</v>
      </c>
      <c r="B15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53" spans="1:2" x14ac:dyDescent="0.2">
      <c r="A153" s="2">
        <v>0.75</v>
      </c>
      <c r="B15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54" spans="1:2" x14ac:dyDescent="0.2">
      <c r="A154" s="2">
        <v>0.75</v>
      </c>
      <c r="B15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55" spans="1:2" x14ac:dyDescent="0.2">
      <c r="A155" s="2">
        <v>0.75</v>
      </c>
      <c r="B15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56" spans="1:2" x14ac:dyDescent="0.2">
      <c r="A156" s="2">
        <v>0.75</v>
      </c>
      <c r="B15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57" spans="1:2" x14ac:dyDescent="0.2">
      <c r="A157" s="2">
        <v>0.74</v>
      </c>
      <c r="B15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58" spans="1:2" x14ac:dyDescent="0.2">
      <c r="A158" s="2">
        <v>0.74</v>
      </c>
      <c r="B15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59" spans="1:2" x14ac:dyDescent="0.2">
      <c r="A159" s="2">
        <v>0.74</v>
      </c>
      <c r="B15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60" spans="1:2" x14ac:dyDescent="0.2">
      <c r="A160" s="2">
        <v>0.74</v>
      </c>
      <c r="B16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61" spans="1:2" x14ac:dyDescent="0.2">
      <c r="A161" s="2">
        <v>0.74</v>
      </c>
      <c r="B16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62" spans="1:2" x14ac:dyDescent="0.2">
      <c r="A162" s="2">
        <v>0.74</v>
      </c>
      <c r="B16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63" spans="1:2" x14ac:dyDescent="0.2">
      <c r="A163" s="2">
        <v>0.74</v>
      </c>
      <c r="B16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64" spans="1:2" x14ac:dyDescent="0.2">
      <c r="A164" s="2">
        <v>0.73</v>
      </c>
      <c r="B16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65" spans="1:2" x14ac:dyDescent="0.2">
      <c r="A165" s="2">
        <v>0.73</v>
      </c>
      <c r="B16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66" spans="1:2" x14ac:dyDescent="0.2">
      <c r="A166" s="2">
        <v>0.73</v>
      </c>
      <c r="B16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67" spans="1:2" x14ac:dyDescent="0.2">
      <c r="A167" s="2">
        <v>0.73</v>
      </c>
      <c r="B16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68" spans="1:2" x14ac:dyDescent="0.2">
      <c r="A168" s="2">
        <v>0.73</v>
      </c>
      <c r="B16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69" spans="1:2" x14ac:dyDescent="0.2">
      <c r="A169" s="2">
        <v>0.73</v>
      </c>
      <c r="B16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70" spans="1:2" x14ac:dyDescent="0.2">
      <c r="A170" s="2">
        <v>0.73</v>
      </c>
      <c r="B17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71" spans="1:2" x14ac:dyDescent="0.2">
      <c r="A171" s="2">
        <v>0.73</v>
      </c>
      <c r="B17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72" spans="1:2" x14ac:dyDescent="0.2">
      <c r="A172" s="2">
        <v>0.73</v>
      </c>
      <c r="B17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73" spans="1:2" x14ac:dyDescent="0.2">
      <c r="A173" s="2">
        <v>0.73</v>
      </c>
      <c r="B17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74" spans="1:2" x14ac:dyDescent="0.2">
      <c r="A174" s="2">
        <v>0.73</v>
      </c>
      <c r="B17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75" spans="1:2" x14ac:dyDescent="0.2">
      <c r="A175" s="2">
        <v>0.73</v>
      </c>
      <c r="B17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76" spans="1:2" x14ac:dyDescent="0.2">
      <c r="A176" s="2">
        <v>0.73</v>
      </c>
      <c r="B17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77" spans="1:2" x14ac:dyDescent="0.2">
      <c r="A177" s="2">
        <v>0.73</v>
      </c>
      <c r="B17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78" spans="1:2" x14ac:dyDescent="0.2">
      <c r="A178" s="2">
        <v>0.72</v>
      </c>
      <c r="B17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79" spans="1:2" x14ac:dyDescent="0.2">
      <c r="A179" s="2">
        <v>0.72</v>
      </c>
      <c r="B17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80" spans="1:2" x14ac:dyDescent="0.2">
      <c r="A180" s="2">
        <v>0.72</v>
      </c>
      <c r="B18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81" spans="1:2" x14ac:dyDescent="0.2">
      <c r="A181" s="2">
        <v>0.72</v>
      </c>
      <c r="B18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82" spans="1:2" x14ac:dyDescent="0.2">
      <c r="A182" s="2">
        <v>0.71</v>
      </c>
      <c r="B18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83" spans="1:2" x14ac:dyDescent="0.2">
      <c r="A183" s="2">
        <v>0.71</v>
      </c>
      <c r="B18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84" spans="1:2" x14ac:dyDescent="0.2">
      <c r="A184" s="2">
        <v>0.71</v>
      </c>
      <c r="B18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85" spans="1:2" x14ac:dyDescent="0.2">
      <c r="A185" s="2">
        <v>0.71</v>
      </c>
      <c r="B18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86" spans="1:2" x14ac:dyDescent="0.2">
      <c r="A186" s="2">
        <v>0.71</v>
      </c>
      <c r="B18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87" spans="1:2" x14ac:dyDescent="0.2">
      <c r="A187" s="2">
        <v>0.71</v>
      </c>
      <c r="B18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88" spans="1:2" x14ac:dyDescent="0.2">
      <c r="A188" s="2">
        <v>0.71</v>
      </c>
      <c r="B18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89" spans="1:2" x14ac:dyDescent="0.2">
      <c r="A189" s="2">
        <v>0.71</v>
      </c>
      <c r="B18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90" spans="1:2" x14ac:dyDescent="0.2">
      <c r="A190" s="2">
        <v>0.71</v>
      </c>
      <c r="B19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91" spans="1:2" x14ac:dyDescent="0.2">
      <c r="A191" s="2">
        <v>0.7</v>
      </c>
      <c r="B19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92" spans="1:2" x14ac:dyDescent="0.2">
      <c r="A192" s="2">
        <v>0.7</v>
      </c>
      <c r="B19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93" spans="1:2" x14ac:dyDescent="0.2">
      <c r="A193" s="2">
        <v>0.7</v>
      </c>
      <c r="B19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94" spans="1:2" x14ac:dyDescent="0.2">
      <c r="A194" s="2">
        <v>0.7</v>
      </c>
      <c r="B19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95" spans="1:2" x14ac:dyDescent="0.2">
      <c r="A195" s="2">
        <v>0.7</v>
      </c>
      <c r="B19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96" spans="1:2" x14ac:dyDescent="0.2">
      <c r="A196" s="2">
        <v>0.7</v>
      </c>
      <c r="B19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97" spans="1:2" x14ac:dyDescent="0.2">
      <c r="A197" s="2">
        <v>0.7</v>
      </c>
      <c r="B19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98" spans="1:2" x14ac:dyDescent="0.2">
      <c r="A198" s="2">
        <v>0.7</v>
      </c>
      <c r="B19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99" spans="1:2" x14ac:dyDescent="0.2">
      <c r="A199" s="2">
        <v>0.7</v>
      </c>
      <c r="B19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00" spans="1:2" x14ac:dyDescent="0.2">
      <c r="A200" s="2">
        <v>0.7</v>
      </c>
      <c r="B20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01" spans="1:2" x14ac:dyDescent="0.2">
      <c r="A201" s="2">
        <v>0.7</v>
      </c>
      <c r="B20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02" spans="1:2" x14ac:dyDescent="0.2">
      <c r="A202" s="2">
        <v>0.7</v>
      </c>
      <c r="B20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03" spans="1:2" x14ac:dyDescent="0.2">
      <c r="A203" s="2">
        <v>0.7</v>
      </c>
      <c r="B20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04" spans="1:2" x14ac:dyDescent="0.2">
      <c r="A204" s="2">
        <v>0.7</v>
      </c>
      <c r="B20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05" spans="1:2" x14ac:dyDescent="0.2">
      <c r="A205" s="2">
        <v>0.7</v>
      </c>
      <c r="B20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06" spans="1:2" x14ac:dyDescent="0.2">
      <c r="A206" s="2">
        <v>0.7</v>
      </c>
      <c r="B20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07" spans="1:2" x14ac:dyDescent="0.2">
      <c r="A207" s="2">
        <v>0.7</v>
      </c>
      <c r="B20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08" spans="1:2" x14ac:dyDescent="0.2">
      <c r="A208" s="2">
        <v>0.7</v>
      </c>
      <c r="B20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09" spans="1:2" x14ac:dyDescent="0.2">
      <c r="A209" s="2">
        <v>0.7</v>
      </c>
      <c r="B20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10" spans="1:2" x14ac:dyDescent="0.2">
      <c r="A210" s="2">
        <v>0.7</v>
      </c>
      <c r="B21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11" spans="1:2" x14ac:dyDescent="0.2">
      <c r="A211" s="2">
        <v>0.7</v>
      </c>
      <c r="B21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12" spans="1:2" x14ac:dyDescent="0.2">
      <c r="A212" s="2">
        <v>0.7</v>
      </c>
      <c r="B21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13" spans="1:2" x14ac:dyDescent="0.2">
      <c r="A213" s="2">
        <v>0.69</v>
      </c>
      <c r="B21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14" spans="1:2" x14ac:dyDescent="0.2">
      <c r="A214" s="2">
        <v>0.69</v>
      </c>
      <c r="B21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15" spans="1:2" x14ac:dyDescent="0.2">
      <c r="A215" s="2">
        <v>0.69</v>
      </c>
      <c r="B21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16" spans="1:2" x14ac:dyDescent="0.2">
      <c r="A216" s="2">
        <v>0.69</v>
      </c>
      <c r="B21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17" spans="1:2" x14ac:dyDescent="0.2">
      <c r="A217" s="2">
        <v>0.69</v>
      </c>
      <c r="B21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18" spans="1:2" x14ac:dyDescent="0.2">
      <c r="A218" s="2">
        <v>0.69</v>
      </c>
      <c r="B21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19" spans="1:2" x14ac:dyDescent="0.2">
      <c r="A219" s="2">
        <v>0.69</v>
      </c>
      <c r="B21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20" spans="1:2" x14ac:dyDescent="0.2">
      <c r="A220" s="2">
        <v>0.69</v>
      </c>
      <c r="B22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21" spans="1:2" x14ac:dyDescent="0.2">
      <c r="A221" s="2">
        <v>0.69</v>
      </c>
      <c r="B22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22" spans="1:2" x14ac:dyDescent="0.2">
      <c r="A222" s="2">
        <v>0.69</v>
      </c>
      <c r="B22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23" spans="1:2" x14ac:dyDescent="0.2">
      <c r="A223" s="2">
        <v>0.69</v>
      </c>
      <c r="B22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24" spans="1:2" x14ac:dyDescent="0.2">
      <c r="A224" s="2">
        <v>0.69</v>
      </c>
      <c r="B22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25" spans="1:2" x14ac:dyDescent="0.2">
      <c r="A225" s="2">
        <v>0.69</v>
      </c>
      <c r="B22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26" spans="1:2" x14ac:dyDescent="0.2">
      <c r="A226" s="2">
        <v>0.69</v>
      </c>
      <c r="B22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27" spans="1:2" x14ac:dyDescent="0.2">
      <c r="A227" s="2">
        <v>0.68</v>
      </c>
      <c r="B22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28" spans="1:2" x14ac:dyDescent="0.2">
      <c r="A228" s="2">
        <v>0.68</v>
      </c>
      <c r="B22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29" spans="1:2" x14ac:dyDescent="0.2">
      <c r="A229" s="2">
        <v>0.68</v>
      </c>
      <c r="B22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30" spans="1:2" x14ac:dyDescent="0.2">
      <c r="A230" s="2">
        <v>0.68</v>
      </c>
      <c r="B23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31" spans="1:2" x14ac:dyDescent="0.2">
      <c r="A231" s="2">
        <v>0.68</v>
      </c>
      <c r="B23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32" spans="1:2" x14ac:dyDescent="0.2">
      <c r="A232" s="2">
        <v>0.68</v>
      </c>
      <c r="B23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33" spans="1:2" x14ac:dyDescent="0.2">
      <c r="A233" s="2">
        <v>0.68</v>
      </c>
      <c r="B23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34" spans="1:2" x14ac:dyDescent="0.2">
      <c r="A234" s="2">
        <v>0.68</v>
      </c>
      <c r="B23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35" spans="1:2" x14ac:dyDescent="0.2">
      <c r="A235" s="2">
        <v>0.68</v>
      </c>
      <c r="B23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36" spans="1:2" x14ac:dyDescent="0.2">
      <c r="A236" s="2">
        <v>0.67</v>
      </c>
      <c r="B23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37" spans="1:2" x14ac:dyDescent="0.2">
      <c r="A237" s="2">
        <v>0.67</v>
      </c>
      <c r="B23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38" spans="1:2" x14ac:dyDescent="0.2">
      <c r="A238" s="2">
        <v>0.67</v>
      </c>
      <c r="B23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39" spans="1:2" x14ac:dyDescent="0.2">
      <c r="A239" s="2">
        <v>0.67</v>
      </c>
      <c r="B23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40" spans="1:2" x14ac:dyDescent="0.2">
      <c r="A240" s="2">
        <v>0.67</v>
      </c>
      <c r="B24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41" spans="1:2" x14ac:dyDescent="0.2">
      <c r="A241" s="2">
        <v>0.67</v>
      </c>
      <c r="B24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42" spans="1:2" x14ac:dyDescent="0.2">
      <c r="A242" s="2">
        <v>0.67</v>
      </c>
      <c r="B24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43" spans="1:2" x14ac:dyDescent="0.2">
      <c r="A243" s="2">
        <v>0.67</v>
      </c>
      <c r="B24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44" spans="1:2" x14ac:dyDescent="0.2">
      <c r="A244" s="2">
        <v>0.67</v>
      </c>
      <c r="B24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45" spans="1:2" x14ac:dyDescent="0.2">
      <c r="A245" s="2">
        <v>0.67</v>
      </c>
      <c r="B24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46" spans="1:2" x14ac:dyDescent="0.2">
      <c r="A246" s="2">
        <v>0.67</v>
      </c>
      <c r="B24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47" spans="1:2" x14ac:dyDescent="0.2">
      <c r="A247" s="2">
        <v>0.66</v>
      </c>
      <c r="B24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48" spans="1:2" x14ac:dyDescent="0.2">
      <c r="A248" s="2">
        <v>0.66</v>
      </c>
      <c r="B24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49" spans="1:2" x14ac:dyDescent="0.2">
      <c r="A249" s="2">
        <v>0.66</v>
      </c>
      <c r="B24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50" spans="1:2" x14ac:dyDescent="0.2">
      <c r="A250" s="2">
        <v>0.66</v>
      </c>
      <c r="B25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51" spans="1:2" x14ac:dyDescent="0.2">
      <c r="A251" s="2">
        <v>0.66</v>
      </c>
      <c r="B25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52" spans="1:2" x14ac:dyDescent="0.2">
      <c r="A252" s="2">
        <v>0.66</v>
      </c>
      <c r="B25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53" spans="1:2" x14ac:dyDescent="0.2">
      <c r="A253" s="2">
        <v>0.66</v>
      </c>
      <c r="B25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54" spans="1:2" x14ac:dyDescent="0.2">
      <c r="A254" s="2">
        <v>0.66</v>
      </c>
      <c r="B25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55" spans="1:2" x14ac:dyDescent="0.2">
      <c r="A255" s="2">
        <v>0.66</v>
      </c>
      <c r="B25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56" spans="1:2" x14ac:dyDescent="0.2">
      <c r="A256" s="2">
        <v>0.66</v>
      </c>
      <c r="B25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57" spans="1:2" x14ac:dyDescent="0.2">
      <c r="A257" s="2">
        <v>0.66</v>
      </c>
      <c r="B25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58" spans="1:2" x14ac:dyDescent="0.2">
      <c r="A258" s="2">
        <v>0.66</v>
      </c>
      <c r="B25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59" spans="1:2" x14ac:dyDescent="0.2">
      <c r="A259" s="2">
        <v>0.66</v>
      </c>
      <c r="B25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60" spans="1:2" x14ac:dyDescent="0.2">
      <c r="A260" s="2">
        <v>0.66</v>
      </c>
      <c r="B26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61" spans="1:2" x14ac:dyDescent="0.2">
      <c r="A261" s="2">
        <v>0.66</v>
      </c>
      <c r="B26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62" spans="1:2" x14ac:dyDescent="0.2">
      <c r="A262" s="2">
        <v>0.66</v>
      </c>
      <c r="B26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63" spans="1:2" x14ac:dyDescent="0.2">
      <c r="A263" s="2">
        <v>0.66</v>
      </c>
      <c r="B26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64" spans="1:2" x14ac:dyDescent="0.2">
      <c r="A264" s="2">
        <v>0.66</v>
      </c>
      <c r="B26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65" spans="1:2" x14ac:dyDescent="0.2">
      <c r="A265" s="2">
        <v>0.66</v>
      </c>
      <c r="B26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66" spans="1:2" x14ac:dyDescent="0.2">
      <c r="A266" s="2">
        <v>0.66</v>
      </c>
      <c r="B26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67" spans="1:2" x14ac:dyDescent="0.2">
      <c r="A267" s="2">
        <v>0.66</v>
      </c>
      <c r="B26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68" spans="1:2" x14ac:dyDescent="0.2">
      <c r="A268" s="2">
        <v>0.65</v>
      </c>
      <c r="B26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69" spans="1:2" x14ac:dyDescent="0.2">
      <c r="A269" s="2">
        <v>0.65</v>
      </c>
      <c r="B26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70" spans="1:2" x14ac:dyDescent="0.2">
      <c r="A270" s="2">
        <v>0.65</v>
      </c>
      <c r="B27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71" spans="1:2" x14ac:dyDescent="0.2">
      <c r="A271" s="2">
        <v>0.65</v>
      </c>
      <c r="B27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72" spans="1:2" x14ac:dyDescent="0.2">
      <c r="A272" s="2">
        <v>0.65</v>
      </c>
      <c r="B27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73" spans="1:2" x14ac:dyDescent="0.2">
      <c r="A273" s="2">
        <v>0.65</v>
      </c>
      <c r="B27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74" spans="1:2" x14ac:dyDescent="0.2">
      <c r="A274" s="2">
        <v>0.65</v>
      </c>
      <c r="B27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75" spans="1:2" x14ac:dyDescent="0.2">
      <c r="A275" s="2">
        <v>0.65</v>
      </c>
      <c r="B27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76" spans="1:2" x14ac:dyDescent="0.2">
      <c r="A276" s="2">
        <v>0.65</v>
      </c>
      <c r="B27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77" spans="1:2" x14ac:dyDescent="0.2">
      <c r="A277" s="2">
        <v>0.65</v>
      </c>
      <c r="B27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78" spans="1:2" x14ac:dyDescent="0.2">
      <c r="A278" s="2">
        <v>0.65</v>
      </c>
      <c r="B27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79" spans="1:2" x14ac:dyDescent="0.2">
      <c r="A279" s="2">
        <v>0.65</v>
      </c>
      <c r="B27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80" spans="1:2" x14ac:dyDescent="0.2">
      <c r="A280" s="2">
        <v>0.65</v>
      </c>
      <c r="B28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81" spans="1:2" x14ac:dyDescent="0.2">
      <c r="A281" s="2">
        <v>0.65</v>
      </c>
      <c r="B28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82" spans="1:2" x14ac:dyDescent="0.2">
      <c r="A282" s="2">
        <v>0.65</v>
      </c>
      <c r="B28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83" spans="1:2" x14ac:dyDescent="0.2">
      <c r="A283" s="2">
        <v>0.65</v>
      </c>
      <c r="B28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84" spans="1:2" x14ac:dyDescent="0.2">
      <c r="A284" s="2">
        <v>0.65</v>
      </c>
      <c r="B28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85" spans="1:2" x14ac:dyDescent="0.2">
      <c r="A285" s="2">
        <v>0.65</v>
      </c>
      <c r="B28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86" spans="1:2" x14ac:dyDescent="0.2">
      <c r="A286" s="2">
        <v>0.65</v>
      </c>
      <c r="B28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87" spans="1:2" x14ac:dyDescent="0.2">
      <c r="A287" s="2">
        <v>0.65</v>
      </c>
      <c r="B28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88" spans="1:2" x14ac:dyDescent="0.2">
      <c r="A288" s="2">
        <v>0.65</v>
      </c>
      <c r="B28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89" spans="1:2" x14ac:dyDescent="0.2">
      <c r="A289" s="2">
        <v>0.65</v>
      </c>
      <c r="B28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90" spans="1:2" x14ac:dyDescent="0.2">
      <c r="A290" s="2">
        <v>0.65</v>
      </c>
      <c r="B29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91" spans="1:2" x14ac:dyDescent="0.2">
      <c r="A291" s="2">
        <v>0.65</v>
      </c>
      <c r="B29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92" spans="1:2" x14ac:dyDescent="0.2">
      <c r="A292" s="2">
        <v>0.65</v>
      </c>
      <c r="B29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93" spans="1:2" x14ac:dyDescent="0.2">
      <c r="A293" s="2">
        <v>0.65</v>
      </c>
      <c r="B29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94" spans="1:2" x14ac:dyDescent="0.2">
      <c r="A294" s="2">
        <v>0.64</v>
      </c>
      <c r="B29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95" spans="1:2" x14ac:dyDescent="0.2">
      <c r="A295" s="2">
        <v>0.64</v>
      </c>
      <c r="B29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96" spans="1:2" x14ac:dyDescent="0.2">
      <c r="A296" s="2">
        <v>0.64</v>
      </c>
      <c r="B29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97" spans="1:2" x14ac:dyDescent="0.2">
      <c r="A297" s="2">
        <v>0.64</v>
      </c>
      <c r="B29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98" spans="1:2" x14ac:dyDescent="0.2">
      <c r="A298" s="2">
        <v>0.64</v>
      </c>
      <c r="B29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299" spans="1:2" x14ac:dyDescent="0.2">
      <c r="A299" s="2">
        <v>0.64</v>
      </c>
      <c r="B29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00" spans="1:2" x14ac:dyDescent="0.2">
      <c r="A300" s="2">
        <v>0.64</v>
      </c>
      <c r="B30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01" spans="1:2" x14ac:dyDescent="0.2">
      <c r="A301" s="2">
        <v>0.64</v>
      </c>
      <c r="B30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02" spans="1:2" x14ac:dyDescent="0.2">
      <c r="A302" s="2">
        <v>0.64</v>
      </c>
      <c r="B30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03" spans="1:2" x14ac:dyDescent="0.2">
      <c r="A303" s="2">
        <v>0.64</v>
      </c>
      <c r="B30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04" spans="1:2" x14ac:dyDescent="0.2">
      <c r="A304" s="2">
        <v>0.64</v>
      </c>
      <c r="B30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05" spans="1:2" x14ac:dyDescent="0.2">
      <c r="A305" s="2">
        <v>0.64</v>
      </c>
      <c r="B30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06" spans="1:2" x14ac:dyDescent="0.2">
      <c r="A306" s="2">
        <v>0.64</v>
      </c>
      <c r="B30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07" spans="1:2" x14ac:dyDescent="0.2">
      <c r="A307" s="2">
        <v>0.64</v>
      </c>
      <c r="B30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08" spans="1:2" x14ac:dyDescent="0.2">
      <c r="A308" s="2">
        <v>0.64</v>
      </c>
      <c r="B30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09" spans="1:2" x14ac:dyDescent="0.2">
      <c r="A309" s="2">
        <v>0.64</v>
      </c>
      <c r="B30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10" spans="1:2" x14ac:dyDescent="0.2">
      <c r="A310" s="2">
        <v>0.64</v>
      </c>
      <c r="B31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11" spans="1:2" x14ac:dyDescent="0.2">
      <c r="A311" s="2">
        <v>0.64</v>
      </c>
      <c r="B31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12" spans="1:2" x14ac:dyDescent="0.2">
      <c r="A312" s="2">
        <v>0.63</v>
      </c>
      <c r="B31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13" spans="1:2" x14ac:dyDescent="0.2">
      <c r="A313" s="2">
        <v>0.63</v>
      </c>
      <c r="B31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14" spans="1:2" x14ac:dyDescent="0.2">
      <c r="A314" s="2">
        <v>0.63</v>
      </c>
      <c r="B31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15" spans="1:2" x14ac:dyDescent="0.2">
      <c r="A315" s="2">
        <v>0.63</v>
      </c>
      <c r="B31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16" spans="1:2" x14ac:dyDescent="0.2">
      <c r="A316" s="2">
        <v>0.63</v>
      </c>
      <c r="B31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17" spans="1:2" x14ac:dyDescent="0.2">
      <c r="A317" s="2">
        <v>0.63</v>
      </c>
      <c r="B31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18" spans="1:2" x14ac:dyDescent="0.2">
      <c r="A318" s="2">
        <v>0.63</v>
      </c>
      <c r="B31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19" spans="1:2" x14ac:dyDescent="0.2">
      <c r="A319" s="2">
        <v>0.63</v>
      </c>
      <c r="B31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20" spans="1:2" x14ac:dyDescent="0.2">
      <c r="A320" s="2">
        <v>0.63</v>
      </c>
      <c r="B32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21" spans="1:2" x14ac:dyDescent="0.2">
      <c r="A321" s="2">
        <v>0.63</v>
      </c>
      <c r="B32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22" spans="1:2" x14ac:dyDescent="0.2">
      <c r="A322" s="2">
        <v>0.63</v>
      </c>
      <c r="B32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23" spans="1:2" x14ac:dyDescent="0.2">
      <c r="A323" s="2">
        <v>0.63</v>
      </c>
      <c r="B32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24" spans="1:2" x14ac:dyDescent="0.2">
      <c r="A324" s="2">
        <v>0.63</v>
      </c>
      <c r="B32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25" spans="1:2" x14ac:dyDescent="0.2">
      <c r="A325" s="2">
        <v>0.63</v>
      </c>
      <c r="B32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26" spans="1:2" x14ac:dyDescent="0.2">
      <c r="A326" s="2">
        <v>0.63</v>
      </c>
      <c r="B32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27" spans="1:2" x14ac:dyDescent="0.2">
      <c r="A327" s="2">
        <v>0.63</v>
      </c>
      <c r="B32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28" spans="1:2" x14ac:dyDescent="0.2">
      <c r="A328" s="2">
        <v>0.63</v>
      </c>
      <c r="B32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29" spans="1:2" x14ac:dyDescent="0.2">
      <c r="A329" s="2">
        <v>0.63</v>
      </c>
      <c r="B32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30" spans="1:2" x14ac:dyDescent="0.2">
      <c r="A330" s="2">
        <v>0.63</v>
      </c>
      <c r="B33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31" spans="1:2" x14ac:dyDescent="0.2">
      <c r="A331" s="2">
        <v>0.63</v>
      </c>
      <c r="B33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32" spans="1:2" x14ac:dyDescent="0.2">
      <c r="A332" s="2">
        <v>0.63</v>
      </c>
      <c r="B33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33" spans="1:2" x14ac:dyDescent="0.2">
      <c r="A333" s="2">
        <v>0.63</v>
      </c>
      <c r="B33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34" spans="1:2" x14ac:dyDescent="0.2">
      <c r="A334" s="2">
        <v>0.63</v>
      </c>
      <c r="B33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35" spans="1:2" x14ac:dyDescent="0.2">
      <c r="A335" s="2">
        <v>0.63</v>
      </c>
      <c r="B33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36" spans="1:2" x14ac:dyDescent="0.2">
      <c r="A336" s="2">
        <v>0.63</v>
      </c>
      <c r="B33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37" spans="1:2" x14ac:dyDescent="0.2">
      <c r="A337" s="2">
        <v>0.62</v>
      </c>
      <c r="B33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38" spans="1:2" x14ac:dyDescent="0.2">
      <c r="A338" s="2">
        <v>0.62</v>
      </c>
      <c r="B33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39" spans="1:2" x14ac:dyDescent="0.2">
      <c r="A339" s="2">
        <v>0.62</v>
      </c>
      <c r="B33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40" spans="1:2" x14ac:dyDescent="0.2">
      <c r="A340" s="2">
        <v>0.62</v>
      </c>
      <c r="B34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41" spans="1:2" x14ac:dyDescent="0.2">
      <c r="A341" s="2">
        <v>0.62</v>
      </c>
      <c r="B34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42" spans="1:2" x14ac:dyDescent="0.2">
      <c r="A342" s="2">
        <v>0.62</v>
      </c>
      <c r="B34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43" spans="1:2" x14ac:dyDescent="0.2">
      <c r="A343" s="2">
        <v>0.62</v>
      </c>
      <c r="B34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44" spans="1:2" x14ac:dyDescent="0.2">
      <c r="A344" s="2">
        <v>0.62</v>
      </c>
      <c r="B34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45" spans="1:2" x14ac:dyDescent="0.2">
      <c r="A345" s="2">
        <v>0.62</v>
      </c>
      <c r="B34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46" spans="1:2" x14ac:dyDescent="0.2">
      <c r="A346" s="2">
        <v>0.62</v>
      </c>
      <c r="B34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47" spans="1:2" x14ac:dyDescent="0.2">
      <c r="A347" s="2">
        <v>0.62</v>
      </c>
      <c r="B34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48" spans="1:2" x14ac:dyDescent="0.2">
      <c r="A348" s="2">
        <v>0.62</v>
      </c>
      <c r="B34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49" spans="1:2" x14ac:dyDescent="0.2">
      <c r="A349" s="2">
        <v>0.62</v>
      </c>
      <c r="B34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50" spans="1:2" x14ac:dyDescent="0.2">
      <c r="A350" s="2">
        <v>0.62</v>
      </c>
      <c r="B35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51" spans="1:2" x14ac:dyDescent="0.2">
      <c r="A351" s="2">
        <v>0.62</v>
      </c>
      <c r="B35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52" spans="1:2" x14ac:dyDescent="0.2">
      <c r="A352" s="2">
        <v>0.62</v>
      </c>
      <c r="B35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53" spans="1:2" x14ac:dyDescent="0.2">
      <c r="A353" s="2">
        <v>0.62</v>
      </c>
      <c r="B35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54" spans="1:2" x14ac:dyDescent="0.2">
      <c r="A354" s="2">
        <v>0.62</v>
      </c>
      <c r="B35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55" spans="1:2" x14ac:dyDescent="0.2">
      <c r="A355" s="2">
        <v>0.62</v>
      </c>
      <c r="B35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56" spans="1:2" x14ac:dyDescent="0.2">
      <c r="A356" s="2">
        <v>0.62</v>
      </c>
      <c r="B35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57" spans="1:2" x14ac:dyDescent="0.2">
      <c r="A357" s="2">
        <v>0.62</v>
      </c>
      <c r="B35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58" spans="1:2" x14ac:dyDescent="0.2">
      <c r="A358" s="2">
        <v>0.62</v>
      </c>
      <c r="B35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59" spans="1:2" x14ac:dyDescent="0.2">
      <c r="A359" s="2">
        <v>0.62</v>
      </c>
      <c r="B35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60" spans="1:2" x14ac:dyDescent="0.2">
      <c r="A360" s="2">
        <v>0.62</v>
      </c>
      <c r="B36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61" spans="1:2" x14ac:dyDescent="0.2">
      <c r="A361" s="2">
        <v>0.62</v>
      </c>
      <c r="B36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62" spans="1:2" x14ac:dyDescent="0.2">
      <c r="A362" s="2">
        <v>0.62</v>
      </c>
      <c r="B36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63" spans="1:2" x14ac:dyDescent="0.2">
      <c r="A363" s="2">
        <v>0.62</v>
      </c>
      <c r="B36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64" spans="1:2" x14ac:dyDescent="0.2">
      <c r="A364" s="2">
        <v>0.62</v>
      </c>
      <c r="B36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65" spans="1:2" x14ac:dyDescent="0.2">
      <c r="A365" s="2">
        <v>0.61</v>
      </c>
      <c r="B36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66" spans="1:2" x14ac:dyDescent="0.2">
      <c r="A366" s="2">
        <v>0.61</v>
      </c>
      <c r="B36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67" spans="1:2" x14ac:dyDescent="0.2">
      <c r="A367" s="2">
        <v>0.61</v>
      </c>
      <c r="B36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68" spans="1:2" x14ac:dyDescent="0.2">
      <c r="A368" s="2">
        <v>0.61</v>
      </c>
      <c r="B36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69" spans="1:2" x14ac:dyDescent="0.2">
      <c r="A369" s="2">
        <v>0.61</v>
      </c>
      <c r="B36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70" spans="1:2" x14ac:dyDescent="0.2">
      <c r="A370" s="2">
        <v>0.61</v>
      </c>
      <c r="B37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71" spans="1:2" x14ac:dyDescent="0.2">
      <c r="A371" s="2">
        <v>0.61</v>
      </c>
      <c r="B37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72" spans="1:2" x14ac:dyDescent="0.2">
      <c r="A372" s="2">
        <v>0.61</v>
      </c>
      <c r="B37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73" spans="1:2" x14ac:dyDescent="0.2">
      <c r="A373" s="2">
        <v>0.61</v>
      </c>
      <c r="B37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74" spans="1:2" x14ac:dyDescent="0.2">
      <c r="A374" s="2">
        <v>0.61</v>
      </c>
      <c r="B37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75" spans="1:2" x14ac:dyDescent="0.2">
      <c r="A375" s="2">
        <v>0.61</v>
      </c>
      <c r="B37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76" spans="1:2" x14ac:dyDescent="0.2">
      <c r="A376" s="2">
        <v>0.61</v>
      </c>
      <c r="B37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77" spans="1:2" x14ac:dyDescent="0.2">
      <c r="A377" s="2">
        <v>0.61</v>
      </c>
      <c r="B37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78" spans="1:2" x14ac:dyDescent="0.2">
      <c r="A378" s="2">
        <v>0.61</v>
      </c>
      <c r="B37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79" spans="1:2" x14ac:dyDescent="0.2">
      <c r="A379" s="2">
        <v>0.6</v>
      </c>
      <c r="B37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80" spans="1:2" x14ac:dyDescent="0.2">
      <c r="A380" s="2">
        <v>0.6</v>
      </c>
      <c r="B38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81" spans="1:2" x14ac:dyDescent="0.2">
      <c r="A381" s="2">
        <v>0.6</v>
      </c>
      <c r="B38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82" spans="1:2" x14ac:dyDescent="0.2">
      <c r="A382" s="2">
        <v>0.6</v>
      </c>
      <c r="B38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83" spans="1:2" x14ac:dyDescent="0.2">
      <c r="A383" s="2">
        <v>0.6</v>
      </c>
      <c r="B38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84" spans="1:2" x14ac:dyDescent="0.2">
      <c r="A384" s="2">
        <v>0.6</v>
      </c>
      <c r="B38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85" spans="1:2" x14ac:dyDescent="0.2">
      <c r="A385" s="2">
        <v>0.6</v>
      </c>
      <c r="B38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86" spans="1:2" x14ac:dyDescent="0.2">
      <c r="A386" s="2">
        <v>0.6</v>
      </c>
      <c r="B38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87" spans="1:2" x14ac:dyDescent="0.2">
      <c r="A387" s="2">
        <v>0.6</v>
      </c>
      <c r="B38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88" spans="1:2" x14ac:dyDescent="0.2">
      <c r="A388" s="2">
        <v>0.6</v>
      </c>
      <c r="B38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89" spans="1:2" x14ac:dyDescent="0.2">
      <c r="A389" s="2">
        <v>0.6</v>
      </c>
      <c r="B38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90" spans="1:2" x14ac:dyDescent="0.2">
      <c r="A390" s="2">
        <v>0.6</v>
      </c>
      <c r="B39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91" spans="1:2" x14ac:dyDescent="0.2">
      <c r="A391" s="2">
        <v>0.6</v>
      </c>
      <c r="B39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92" spans="1:2" x14ac:dyDescent="0.2">
      <c r="A392" s="2">
        <v>0.6</v>
      </c>
      <c r="B39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93" spans="1:2" x14ac:dyDescent="0.2">
      <c r="A393" s="2">
        <v>0.6</v>
      </c>
      <c r="B39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94" spans="1:2" x14ac:dyDescent="0.2">
      <c r="A394" s="2">
        <v>0.6</v>
      </c>
      <c r="B39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95" spans="1:2" x14ac:dyDescent="0.2">
      <c r="A395" s="2">
        <v>0.6</v>
      </c>
      <c r="B39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96" spans="1:2" x14ac:dyDescent="0.2">
      <c r="A396" s="2">
        <v>0.6</v>
      </c>
      <c r="B39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97" spans="1:2" x14ac:dyDescent="0.2">
      <c r="A397" s="2">
        <v>0.6</v>
      </c>
      <c r="B39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98" spans="1:2" x14ac:dyDescent="0.2">
      <c r="A398" s="2">
        <v>0.6</v>
      </c>
      <c r="B39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399" spans="1:2" x14ac:dyDescent="0.2">
      <c r="A399" s="2">
        <v>0.6</v>
      </c>
      <c r="B39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00" spans="1:2" x14ac:dyDescent="0.2">
      <c r="A400" s="2">
        <v>0.6</v>
      </c>
      <c r="B40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01" spans="1:2" x14ac:dyDescent="0.2">
      <c r="A401" s="2">
        <v>0.6</v>
      </c>
      <c r="B40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02" spans="1:2" x14ac:dyDescent="0.2">
      <c r="A402" s="2">
        <v>0.6</v>
      </c>
      <c r="B40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03" spans="1:2" x14ac:dyDescent="0.2">
      <c r="A403" s="2">
        <v>0.6</v>
      </c>
      <c r="B40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04" spans="1:2" x14ac:dyDescent="0.2">
      <c r="A404" s="2">
        <v>0.6</v>
      </c>
      <c r="B40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05" spans="1:2" x14ac:dyDescent="0.2">
      <c r="A405" s="2">
        <v>0.6</v>
      </c>
      <c r="B40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06" spans="1:2" x14ac:dyDescent="0.2">
      <c r="A406" s="2">
        <v>0.6</v>
      </c>
      <c r="B40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07" spans="1:2" x14ac:dyDescent="0.2">
      <c r="A407" s="2">
        <v>0.6</v>
      </c>
      <c r="B40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08" spans="1:2" x14ac:dyDescent="0.2">
      <c r="A408" s="2">
        <v>0.6</v>
      </c>
      <c r="B40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09" spans="1:2" x14ac:dyDescent="0.2">
      <c r="A409" s="2">
        <v>0.6</v>
      </c>
      <c r="B40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10" spans="1:2" x14ac:dyDescent="0.2">
      <c r="A410" s="2">
        <v>0.6</v>
      </c>
      <c r="B41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11" spans="1:2" x14ac:dyDescent="0.2">
      <c r="A411" s="2">
        <v>0.6</v>
      </c>
      <c r="B41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12" spans="1:2" x14ac:dyDescent="0.2">
      <c r="A412" s="2">
        <v>0.6</v>
      </c>
      <c r="B41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13" spans="1:2" x14ac:dyDescent="0.2">
      <c r="A413" s="2">
        <v>0.6</v>
      </c>
      <c r="B41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14" spans="1:2" x14ac:dyDescent="0.2">
      <c r="A414" s="2">
        <v>0.6</v>
      </c>
      <c r="B41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15" spans="1:2" x14ac:dyDescent="0.2">
      <c r="A415" s="2">
        <v>0.6</v>
      </c>
      <c r="B41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16" spans="1:2" x14ac:dyDescent="0.2">
      <c r="A416" s="2">
        <v>0.6</v>
      </c>
      <c r="B41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17" spans="1:2" x14ac:dyDescent="0.2">
      <c r="A417" s="2">
        <v>0.6</v>
      </c>
      <c r="B41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18" spans="1:2" x14ac:dyDescent="0.2">
      <c r="A418" s="2">
        <v>0.6</v>
      </c>
      <c r="B41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19" spans="1:2" x14ac:dyDescent="0.2">
      <c r="A419" s="2">
        <v>0.6</v>
      </c>
      <c r="B41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20" spans="1:2" x14ac:dyDescent="0.2">
      <c r="A420" s="2">
        <v>0.6</v>
      </c>
      <c r="B42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21" spans="1:2" x14ac:dyDescent="0.2">
      <c r="A421" s="2">
        <v>0.6</v>
      </c>
      <c r="B42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22" spans="1:2" x14ac:dyDescent="0.2">
      <c r="A422" s="2">
        <v>0.6</v>
      </c>
      <c r="B42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23" spans="1:2" x14ac:dyDescent="0.2">
      <c r="A423" s="2">
        <v>0.6</v>
      </c>
      <c r="B42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24" spans="1:2" x14ac:dyDescent="0.2">
      <c r="A424" s="2">
        <v>0.6</v>
      </c>
      <c r="B42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25" spans="1:2" x14ac:dyDescent="0.2">
      <c r="A425" s="2">
        <v>0.6</v>
      </c>
      <c r="B42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26" spans="1:2" x14ac:dyDescent="0.2">
      <c r="A426" s="2">
        <v>0.59</v>
      </c>
      <c r="B42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27" spans="1:2" x14ac:dyDescent="0.2">
      <c r="A427" s="2">
        <v>0.59</v>
      </c>
      <c r="B42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28" spans="1:2" x14ac:dyDescent="0.2">
      <c r="A428" s="2">
        <v>0.59</v>
      </c>
      <c r="B42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29" spans="1:2" x14ac:dyDescent="0.2">
      <c r="A429" s="2">
        <v>0.59</v>
      </c>
      <c r="B42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30" spans="1:2" x14ac:dyDescent="0.2">
      <c r="A430" s="2">
        <v>0.59</v>
      </c>
      <c r="B43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31" spans="1:2" x14ac:dyDescent="0.2">
      <c r="A431" s="2">
        <v>0.59</v>
      </c>
      <c r="B43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32" spans="1:2" x14ac:dyDescent="0.2">
      <c r="A432" s="2">
        <v>0.59</v>
      </c>
      <c r="B43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33" spans="1:2" x14ac:dyDescent="0.2">
      <c r="A433" s="2">
        <v>0.59</v>
      </c>
      <c r="B43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34" spans="1:2" x14ac:dyDescent="0.2">
      <c r="A434" s="2">
        <v>0.59</v>
      </c>
      <c r="B43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35" spans="1:2" x14ac:dyDescent="0.2">
      <c r="A435" s="2">
        <v>0.59</v>
      </c>
      <c r="B43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36" spans="1:2" x14ac:dyDescent="0.2">
      <c r="A436" s="2">
        <v>0.59</v>
      </c>
      <c r="B43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37" spans="1:2" x14ac:dyDescent="0.2">
      <c r="A437" s="2">
        <v>0.59</v>
      </c>
      <c r="B43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38" spans="1:2" x14ac:dyDescent="0.2">
      <c r="A438" s="2">
        <v>0.59</v>
      </c>
      <c r="B43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39" spans="1:2" x14ac:dyDescent="0.2">
      <c r="A439" s="2">
        <v>0.59</v>
      </c>
      <c r="B43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40" spans="1:2" x14ac:dyDescent="0.2">
      <c r="A440" s="2">
        <v>0.59</v>
      </c>
      <c r="B44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41" spans="1:2" x14ac:dyDescent="0.2">
      <c r="A441" s="2">
        <v>0.59</v>
      </c>
      <c r="B44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42" spans="1:2" x14ac:dyDescent="0.2">
      <c r="A442" s="2">
        <v>0.59</v>
      </c>
      <c r="B44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43" spans="1:2" x14ac:dyDescent="0.2">
      <c r="A443" s="2">
        <v>0.59</v>
      </c>
      <c r="B44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44" spans="1:2" x14ac:dyDescent="0.2">
      <c r="A444" s="2">
        <v>0.59</v>
      </c>
      <c r="B44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45" spans="1:2" x14ac:dyDescent="0.2">
      <c r="A445" s="2">
        <v>0.59</v>
      </c>
      <c r="B44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46" spans="1:2" x14ac:dyDescent="0.2">
      <c r="A446" s="2">
        <v>0.59</v>
      </c>
      <c r="B44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47" spans="1:2" x14ac:dyDescent="0.2">
      <c r="A447" s="2">
        <v>0.59</v>
      </c>
      <c r="B44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48" spans="1:2" x14ac:dyDescent="0.2">
      <c r="A448" s="2">
        <v>0.57999999999999996</v>
      </c>
      <c r="B44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49" spans="1:2" x14ac:dyDescent="0.2">
      <c r="A449" s="2">
        <v>0.57999999999999996</v>
      </c>
      <c r="B44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50" spans="1:2" x14ac:dyDescent="0.2">
      <c r="A450" s="2">
        <v>0.57999999999999996</v>
      </c>
      <c r="B45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51" spans="1:2" x14ac:dyDescent="0.2">
      <c r="A451" s="2">
        <v>0.57999999999999996</v>
      </c>
      <c r="B45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52" spans="1:2" x14ac:dyDescent="0.2">
      <c r="A452" s="2">
        <v>0.57999999999999996</v>
      </c>
      <c r="B45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53" spans="1:2" x14ac:dyDescent="0.2">
      <c r="A453" s="2">
        <v>0.57999999999999996</v>
      </c>
      <c r="B45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54" spans="1:2" x14ac:dyDescent="0.2">
      <c r="A454" s="2">
        <v>0.57999999999999996</v>
      </c>
      <c r="B45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55" spans="1:2" x14ac:dyDescent="0.2">
      <c r="A455" s="2">
        <v>0.57999999999999996</v>
      </c>
      <c r="B45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56" spans="1:2" x14ac:dyDescent="0.2">
      <c r="A456" s="2">
        <v>0.57999999999999996</v>
      </c>
      <c r="B45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57" spans="1:2" x14ac:dyDescent="0.2">
      <c r="A457" s="2">
        <v>0.57999999999999996</v>
      </c>
      <c r="B45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58" spans="1:2" x14ac:dyDescent="0.2">
      <c r="A458" s="2">
        <v>0.57999999999999996</v>
      </c>
      <c r="B45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59" spans="1:2" x14ac:dyDescent="0.2">
      <c r="A459" s="2">
        <v>0.57999999999999996</v>
      </c>
      <c r="B45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60" spans="1:2" x14ac:dyDescent="0.2">
      <c r="A460" s="2">
        <v>0.57999999999999996</v>
      </c>
      <c r="B46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61" spans="1:2" x14ac:dyDescent="0.2">
      <c r="A461" s="2">
        <v>0.57999999999999996</v>
      </c>
      <c r="B46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62" spans="1:2" x14ac:dyDescent="0.2">
      <c r="A462" s="2">
        <v>0.57999999999999996</v>
      </c>
      <c r="B46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63" spans="1:2" x14ac:dyDescent="0.2">
      <c r="A463" s="2">
        <v>0.57999999999999996</v>
      </c>
      <c r="B46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64" spans="1:2" x14ac:dyDescent="0.2">
      <c r="A464" s="2">
        <v>0.57999999999999996</v>
      </c>
      <c r="B46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65" spans="1:2" x14ac:dyDescent="0.2">
      <c r="A465" s="2">
        <v>0.57999999999999996</v>
      </c>
      <c r="B46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66" spans="1:2" x14ac:dyDescent="0.2">
      <c r="A466" s="2">
        <v>0.57999999999999996</v>
      </c>
      <c r="B46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67" spans="1:2" x14ac:dyDescent="0.2">
      <c r="A467" s="2">
        <v>0.57999999999999996</v>
      </c>
      <c r="B46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68" spans="1:2" x14ac:dyDescent="0.2">
      <c r="A468" s="2">
        <v>0.57999999999999996</v>
      </c>
      <c r="B46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69" spans="1:2" x14ac:dyDescent="0.2">
      <c r="A469" s="2">
        <v>0.56999999999999995</v>
      </c>
      <c r="B46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70" spans="1:2" x14ac:dyDescent="0.2">
      <c r="A470" s="2">
        <v>0.56999999999999995</v>
      </c>
      <c r="B47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71" spans="1:2" x14ac:dyDescent="0.2">
      <c r="A471" s="2">
        <v>0.56999999999999995</v>
      </c>
      <c r="B47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72" spans="1:2" x14ac:dyDescent="0.2">
      <c r="A472" s="2">
        <v>0.56999999999999995</v>
      </c>
      <c r="B47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73" spans="1:2" x14ac:dyDescent="0.2">
      <c r="A473" s="2">
        <v>0.56999999999999995</v>
      </c>
      <c r="B47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74" spans="1:2" x14ac:dyDescent="0.2">
      <c r="A474" s="2">
        <v>0.56999999999999995</v>
      </c>
      <c r="B47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75" spans="1:2" x14ac:dyDescent="0.2">
      <c r="A475" s="2">
        <v>0.56999999999999995</v>
      </c>
      <c r="B47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76" spans="1:2" x14ac:dyDescent="0.2">
      <c r="A476" s="2">
        <v>0.56999999999999995</v>
      </c>
      <c r="B47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77" spans="1:2" x14ac:dyDescent="0.2">
      <c r="A477" s="2">
        <v>0.56999999999999995</v>
      </c>
      <c r="B47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78" spans="1:2" x14ac:dyDescent="0.2">
      <c r="A478" s="2">
        <v>0.56999999999999995</v>
      </c>
      <c r="B47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79" spans="1:2" x14ac:dyDescent="0.2">
      <c r="A479" s="2">
        <v>0.56999999999999995</v>
      </c>
      <c r="B47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80" spans="1:2" x14ac:dyDescent="0.2">
      <c r="A480" s="2">
        <v>0.56999999999999995</v>
      </c>
      <c r="B48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81" spans="1:2" x14ac:dyDescent="0.2">
      <c r="A481" s="2">
        <v>0.56999999999999995</v>
      </c>
      <c r="B48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82" spans="1:2" x14ac:dyDescent="0.2">
      <c r="A482" s="2">
        <v>0.56999999999999995</v>
      </c>
      <c r="B48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83" spans="1:2" x14ac:dyDescent="0.2">
      <c r="A483" s="2">
        <v>0.56999999999999995</v>
      </c>
      <c r="B48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84" spans="1:2" x14ac:dyDescent="0.2">
      <c r="A484" s="2">
        <v>0.56999999999999995</v>
      </c>
      <c r="B48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85" spans="1:2" x14ac:dyDescent="0.2">
      <c r="A485" s="2">
        <v>0.56999999999999995</v>
      </c>
      <c r="B48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86" spans="1:2" x14ac:dyDescent="0.2">
      <c r="A486" s="2">
        <v>0.56999999999999995</v>
      </c>
      <c r="B48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87" spans="1:2" x14ac:dyDescent="0.2">
      <c r="A487" s="2">
        <v>0.56999999999999995</v>
      </c>
      <c r="B48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88" spans="1:2" x14ac:dyDescent="0.2">
      <c r="A488" s="2">
        <v>0.56999999999999995</v>
      </c>
      <c r="B48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89" spans="1:2" x14ac:dyDescent="0.2">
      <c r="A489" s="2">
        <v>0.56999999999999995</v>
      </c>
      <c r="B48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90" spans="1:2" x14ac:dyDescent="0.2">
      <c r="A490" s="2">
        <v>0.56999999999999995</v>
      </c>
      <c r="B49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91" spans="1:2" x14ac:dyDescent="0.2">
      <c r="A491" s="2">
        <v>0.56000000000000005</v>
      </c>
      <c r="B49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92" spans="1:2" x14ac:dyDescent="0.2">
      <c r="A492" s="2">
        <v>0.56000000000000005</v>
      </c>
      <c r="B49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93" spans="1:2" x14ac:dyDescent="0.2">
      <c r="A493" s="2">
        <v>0.56000000000000005</v>
      </c>
      <c r="B49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94" spans="1:2" x14ac:dyDescent="0.2">
      <c r="A494" s="2">
        <v>0.56000000000000005</v>
      </c>
      <c r="B49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95" spans="1:2" x14ac:dyDescent="0.2">
      <c r="A495" s="2">
        <v>0.56000000000000005</v>
      </c>
      <c r="B49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96" spans="1:2" x14ac:dyDescent="0.2">
      <c r="A496" s="2">
        <v>0.56000000000000005</v>
      </c>
      <c r="B49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97" spans="1:2" x14ac:dyDescent="0.2">
      <c r="A497" s="2">
        <v>0.56000000000000005</v>
      </c>
      <c r="B49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98" spans="1:2" x14ac:dyDescent="0.2">
      <c r="A498" s="2">
        <v>0.56000000000000005</v>
      </c>
      <c r="B49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499" spans="1:2" x14ac:dyDescent="0.2">
      <c r="A499" s="2">
        <v>0.56000000000000005</v>
      </c>
      <c r="B49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00" spans="1:2" x14ac:dyDescent="0.2">
      <c r="A500" s="2">
        <v>0.56000000000000005</v>
      </c>
      <c r="B50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01" spans="1:2" x14ac:dyDescent="0.2">
      <c r="A501" s="2">
        <v>0.56000000000000005</v>
      </c>
      <c r="B50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02" spans="1:2" x14ac:dyDescent="0.2">
      <c r="A502" s="2">
        <v>0.56000000000000005</v>
      </c>
      <c r="B50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03" spans="1:2" x14ac:dyDescent="0.2">
      <c r="A503" s="2">
        <v>0.56000000000000005</v>
      </c>
      <c r="B50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04" spans="1:2" x14ac:dyDescent="0.2">
      <c r="A504" s="2">
        <v>0.56000000000000005</v>
      </c>
      <c r="B50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05" spans="1:2" x14ac:dyDescent="0.2">
      <c r="A505" s="2">
        <v>0.56000000000000005</v>
      </c>
      <c r="B50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06" spans="1:2" x14ac:dyDescent="0.2">
      <c r="A506" s="2">
        <v>0.56000000000000005</v>
      </c>
      <c r="B50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07" spans="1:2" x14ac:dyDescent="0.2">
      <c r="A507" s="2">
        <v>0.55000000000000004</v>
      </c>
      <c r="B50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08" spans="1:2" x14ac:dyDescent="0.2">
      <c r="A508" s="2">
        <v>0.55000000000000004</v>
      </c>
      <c r="B50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09" spans="1:2" x14ac:dyDescent="0.2">
      <c r="A509" s="2">
        <v>0.55000000000000004</v>
      </c>
      <c r="B50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10" spans="1:2" x14ac:dyDescent="0.2">
      <c r="A510" s="2">
        <v>0.55000000000000004</v>
      </c>
      <c r="B51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11" spans="1:2" x14ac:dyDescent="0.2">
      <c r="A511" s="2">
        <v>0.55000000000000004</v>
      </c>
      <c r="B51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12" spans="1:2" x14ac:dyDescent="0.2">
      <c r="A512" s="2">
        <v>0.55000000000000004</v>
      </c>
      <c r="B51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13" spans="1:2" x14ac:dyDescent="0.2">
      <c r="A513" s="2">
        <v>0.55000000000000004</v>
      </c>
      <c r="B51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14" spans="1:2" x14ac:dyDescent="0.2">
      <c r="A514" s="2">
        <v>0.55000000000000004</v>
      </c>
      <c r="B51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15" spans="1:2" x14ac:dyDescent="0.2">
      <c r="A515" s="2">
        <v>0.55000000000000004</v>
      </c>
      <c r="B51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16" spans="1:2" x14ac:dyDescent="0.2">
      <c r="A516" s="2">
        <v>0.55000000000000004</v>
      </c>
      <c r="B51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17" spans="1:2" x14ac:dyDescent="0.2">
      <c r="A517" s="2">
        <v>0.55000000000000004</v>
      </c>
      <c r="B51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18" spans="1:2" x14ac:dyDescent="0.2">
      <c r="A518" s="2">
        <v>0.55000000000000004</v>
      </c>
      <c r="B51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19" spans="1:2" x14ac:dyDescent="0.2">
      <c r="A519" s="2">
        <v>0.55000000000000004</v>
      </c>
      <c r="B51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20" spans="1:2" x14ac:dyDescent="0.2">
      <c r="A520" s="2">
        <v>0.55000000000000004</v>
      </c>
      <c r="B52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21" spans="1:2" x14ac:dyDescent="0.2">
      <c r="A521" s="2">
        <v>0.55000000000000004</v>
      </c>
      <c r="B52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22" spans="1:2" x14ac:dyDescent="0.2">
      <c r="A522" s="2">
        <v>0.55000000000000004</v>
      </c>
      <c r="B52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23" spans="1:2" x14ac:dyDescent="0.2">
      <c r="A523" s="2">
        <v>0.55000000000000004</v>
      </c>
      <c r="B52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24" spans="1:2" x14ac:dyDescent="0.2">
      <c r="A524" s="2">
        <v>0.55000000000000004</v>
      </c>
      <c r="B52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25" spans="1:2" x14ac:dyDescent="0.2">
      <c r="A525" s="2">
        <v>0.55000000000000004</v>
      </c>
      <c r="B52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26" spans="1:2" x14ac:dyDescent="0.2">
      <c r="A526" s="2">
        <v>0.55000000000000004</v>
      </c>
      <c r="B52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27" spans="1:2" x14ac:dyDescent="0.2">
      <c r="A527" s="2">
        <v>0.55000000000000004</v>
      </c>
      <c r="B52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28" spans="1:2" x14ac:dyDescent="0.2">
      <c r="A528" s="2">
        <v>0.55000000000000004</v>
      </c>
      <c r="B52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29" spans="1:2" x14ac:dyDescent="0.2">
      <c r="A529" s="2">
        <v>0.55000000000000004</v>
      </c>
      <c r="B52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30" spans="1:2" x14ac:dyDescent="0.2">
      <c r="A530" s="2">
        <v>0.55000000000000004</v>
      </c>
      <c r="B53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31" spans="1:2" x14ac:dyDescent="0.2">
      <c r="A531" s="2">
        <v>0.55000000000000004</v>
      </c>
      <c r="B53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32" spans="1:2" x14ac:dyDescent="0.2">
      <c r="A532" s="2">
        <v>0.55000000000000004</v>
      </c>
      <c r="B53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33" spans="1:2" x14ac:dyDescent="0.2">
      <c r="A533" s="2">
        <v>0.55000000000000004</v>
      </c>
      <c r="B53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34" spans="1:2" x14ac:dyDescent="0.2">
      <c r="A534" s="2">
        <v>0.55000000000000004</v>
      </c>
      <c r="B53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35" spans="1:2" x14ac:dyDescent="0.2">
      <c r="A535" s="2">
        <v>0.55000000000000004</v>
      </c>
      <c r="B53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36" spans="1:2" x14ac:dyDescent="0.2">
      <c r="A536" s="2">
        <v>0.55000000000000004</v>
      </c>
      <c r="B53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37" spans="1:2" x14ac:dyDescent="0.2">
      <c r="A537" s="2">
        <v>0.55000000000000004</v>
      </c>
      <c r="B53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38" spans="1:2" x14ac:dyDescent="0.2">
      <c r="A538" s="2">
        <v>0.54</v>
      </c>
      <c r="B53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39" spans="1:2" x14ac:dyDescent="0.2">
      <c r="A539" s="2">
        <v>0.54</v>
      </c>
      <c r="B53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40" spans="1:2" x14ac:dyDescent="0.2">
      <c r="A540" s="2">
        <v>0.54</v>
      </c>
      <c r="B54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41" spans="1:2" x14ac:dyDescent="0.2">
      <c r="A541" s="2">
        <v>0.54</v>
      </c>
      <c r="B54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42" spans="1:2" x14ac:dyDescent="0.2">
      <c r="A542" s="2">
        <v>0.54</v>
      </c>
      <c r="B54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43" spans="1:2" x14ac:dyDescent="0.2">
      <c r="A543" s="2">
        <v>0.54</v>
      </c>
      <c r="B54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44" spans="1:2" x14ac:dyDescent="0.2">
      <c r="A544" s="2">
        <v>0.54</v>
      </c>
      <c r="B54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45" spans="1:2" x14ac:dyDescent="0.2">
      <c r="A545" s="2">
        <v>0.54</v>
      </c>
      <c r="B54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46" spans="1:2" x14ac:dyDescent="0.2">
      <c r="A546" s="2">
        <v>0.54</v>
      </c>
      <c r="B54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47" spans="1:2" x14ac:dyDescent="0.2">
      <c r="A547" s="2">
        <v>0.54</v>
      </c>
      <c r="B54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48" spans="1:2" x14ac:dyDescent="0.2">
      <c r="A548" s="2">
        <v>0.54</v>
      </c>
      <c r="B54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49" spans="1:2" x14ac:dyDescent="0.2">
      <c r="A549" s="2">
        <v>0.54</v>
      </c>
      <c r="B54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50" spans="1:2" x14ac:dyDescent="0.2">
      <c r="A550" s="2">
        <v>0.54</v>
      </c>
      <c r="B55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51" spans="1:2" x14ac:dyDescent="0.2">
      <c r="A551" s="2">
        <v>0.54</v>
      </c>
      <c r="B55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52" spans="1:2" x14ac:dyDescent="0.2">
      <c r="A552" s="2">
        <v>0.54</v>
      </c>
      <c r="B55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53" spans="1:2" x14ac:dyDescent="0.2">
      <c r="A553" s="2">
        <v>0.54</v>
      </c>
      <c r="B55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54" spans="1:2" x14ac:dyDescent="0.2">
      <c r="A554" s="2">
        <v>0.54</v>
      </c>
      <c r="B55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55" spans="1:2" x14ac:dyDescent="0.2">
      <c r="A555" s="2">
        <v>0.54</v>
      </c>
      <c r="B55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56" spans="1:2" x14ac:dyDescent="0.2">
      <c r="A556" s="2">
        <v>0.54</v>
      </c>
      <c r="B55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57" spans="1:2" x14ac:dyDescent="0.2">
      <c r="A557" s="2">
        <v>0.54</v>
      </c>
      <c r="B55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58" spans="1:2" x14ac:dyDescent="0.2">
      <c r="A558" s="2">
        <v>0.54</v>
      </c>
      <c r="B55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59" spans="1:2" x14ac:dyDescent="0.2">
      <c r="A559" s="2">
        <v>0.54</v>
      </c>
      <c r="B55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60" spans="1:2" x14ac:dyDescent="0.2">
      <c r="A560" s="2">
        <v>0.53</v>
      </c>
      <c r="B56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61" spans="1:2" x14ac:dyDescent="0.2">
      <c r="A561" s="2">
        <v>0.53</v>
      </c>
      <c r="B56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62" spans="1:2" x14ac:dyDescent="0.2">
      <c r="A562" s="2">
        <v>0.53</v>
      </c>
      <c r="B56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63" spans="1:2" x14ac:dyDescent="0.2">
      <c r="A563" s="2">
        <v>0.53</v>
      </c>
      <c r="B56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64" spans="1:2" x14ac:dyDescent="0.2">
      <c r="A564" s="2">
        <v>0.53</v>
      </c>
      <c r="B56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65" spans="1:2" x14ac:dyDescent="0.2">
      <c r="A565" s="2">
        <v>0.53</v>
      </c>
      <c r="B56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66" spans="1:2" x14ac:dyDescent="0.2">
      <c r="A566" s="2">
        <v>0.53</v>
      </c>
      <c r="B56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67" spans="1:2" x14ac:dyDescent="0.2">
      <c r="A567" s="2">
        <v>0.53</v>
      </c>
      <c r="B56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68" spans="1:2" x14ac:dyDescent="0.2">
      <c r="A568" s="2">
        <v>0.53</v>
      </c>
      <c r="B56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69" spans="1:2" x14ac:dyDescent="0.2">
      <c r="A569" s="2">
        <v>0.53</v>
      </c>
      <c r="B56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70" spans="1:2" x14ac:dyDescent="0.2">
      <c r="A570" s="2">
        <v>0.53</v>
      </c>
      <c r="B57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71" spans="1:2" x14ac:dyDescent="0.2">
      <c r="A571" s="2">
        <v>0.53</v>
      </c>
      <c r="B57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72" spans="1:2" x14ac:dyDescent="0.2">
      <c r="A572" s="2">
        <v>0.53</v>
      </c>
      <c r="B57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73" spans="1:2" x14ac:dyDescent="0.2">
      <c r="A573" s="2">
        <v>0.53</v>
      </c>
      <c r="B57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74" spans="1:2" x14ac:dyDescent="0.2">
      <c r="A574" s="2">
        <v>0.53</v>
      </c>
      <c r="B57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75" spans="1:2" x14ac:dyDescent="0.2">
      <c r="A575" s="2">
        <v>0.53</v>
      </c>
      <c r="B57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76" spans="1:2" x14ac:dyDescent="0.2">
      <c r="A576" s="2">
        <v>0.53</v>
      </c>
      <c r="B57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77" spans="1:2" x14ac:dyDescent="0.2">
      <c r="A577" s="2">
        <v>0.53</v>
      </c>
      <c r="B57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78" spans="1:2" x14ac:dyDescent="0.2">
      <c r="A578" s="2">
        <v>0.53</v>
      </c>
      <c r="B57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79" spans="1:2" x14ac:dyDescent="0.2">
      <c r="A579" s="2">
        <v>0.53</v>
      </c>
      <c r="B57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80" spans="1:2" x14ac:dyDescent="0.2">
      <c r="A580" s="2">
        <v>0.53</v>
      </c>
      <c r="B58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81" spans="1:2" x14ac:dyDescent="0.2">
      <c r="A581" s="2">
        <v>0.53</v>
      </c>
      <c r="B58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82" spans="1:2" x14ac:dyDescent="0.2">
      <c r="A582" s="2">
        <v>0.53</v>
      </c>
      <c r="B58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83" spans="1:2" x14ac:dyDescent="0.2">
      <c r="A583" s="2">
        <v>0.52</v>
      </c>
      <c r="B58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84" spans="1:2" x14ac:dyDescent="0.2">
      <c r="A584" s="2">
        <v>0.52</v>
      </c>
      <c r="B58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85" spans="1:2" x14ac:dyDescent="0.2">
      <c r="A585" s="2">
        <v>0.52</v>
      </c>
      <c r="B58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86" spans="1:2" x14ac:dyDescent="0.2">
      <c r="A586" s="2">
        <v>0.52</v>
      </c>
      <c r="B58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87" spans="1:2" x14ac:dyDescent="0.2">
      <c r="A587" s="2">
        <v>0.52</v>
      </c>
      <c r="B58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88" spans="1:2" x14ac:dyDescent="0.2">
      <c r="A588" s="2">
        <v>0.52</v>
      </c>
      <c r="B58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89" spans="1:2" x14ac:dyDescent="0.2">
      <c r="A589" s="2">
        <v>0.52</v>
      </c>
      <c r="B58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90" spans="1:2" x14ac:dyDescent="0.2">
      <c r="A590" s="2">
        <v>0.52</v>
      </c>
      <c r="B59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91" spans="1:2" x14ac:dyDescent="0.2">
      <c r="A591" s="2">
        <v>0.52</v>
      </c>
      <c r="B59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92" spans="1:2" x14ac:dyDescent="0.2">
      <c r="A592" s="2">
        <v>0.52</v>
      </c>
      <c r="B59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93" spans="1:2" x14ac:dyDescent="0.2">
      <c r="A593" s="2">
        <v>0.52</v>
      </c>
      <c r="B59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94" spans="1:2" x14ac:dyDescent="0.2">
      <c r="A594" s="2">
        <v>0.52</v>
      </c>
      <c r="B59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95" spans="1:2" x14ac:dyDescent="0.2">
      <c r="A595" s="2">
        <v>0.52</v>
      </c>
      <c r="B59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96" spans="1:2" x14ac:dyDescent="0.2">
      <c r="A596" s="2">
        <v>0.51</v>
      </c>
      <c r="B59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97" spans="1:2" x14ac:dyDescent="0.2">
      <c r="A597" s="2">
        <v>0.51</v>
      </c>
      <c r="B59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98" spans="1:2" x14ac:dyDescent="0.2">
      <c r="A598" s="2">
        <v>0.51</v>
      </c>
      <c r="B59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599" spans="1:2" x14ac:dyDescent="0.2">
      <c r="A599" s="2">
        <v>0.51</v>
      </c>
      <c r="B59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00" spans="1:2" x14ac:dyDescent="0.2">
      <c r="A600" s="2">
        <v>0.51</v>
      </c>
      <c r="B60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01" spans="1:2" x14ac:dyDescent="0.2">
      <c r="A601" s="2">
        <v>0.51</v>
      </c>
      <c r="B60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02" spans="1:2" x14ac:dyDescent="0.2">
      <c r="A602" s="2">
        <v>0.51</v>
      </c>
      <c r="B60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03" spans="1:2" x14ac:dyDescent="0.2">
      <c r="A603" s="2">
        <v>0.51</v>
      </c>
      <c r="B60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04" spans="1:2" x14ac:dyDescent="0.2">
      <c r="A604" s="2">
        <v>0.51</v>
      </c>
      <c r="B60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05" spans="1:2" x14ac:dyDescent="0.2">
      <c r="A605" s="2">
        <v>0.51</v>
      </c>
      <c r="B60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06" spans="1:2" x14ac:dyDescent="0.2">
      <c r="A606" s="2">
        <v>0.51</v>
      </c>
      <c r="B60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07" spans="1:2" x14ac:dyDescent="0.2">
      <c r="A607" s="2">
        <v>0.51</v>
      </c>
      <c r="B60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08" spans="1:2" x14ac:dyDescent="0.2">
      <c r="A608" s="2">
        <v>0.51</v>
      </c>
      <c r="B60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09" spans="1:2" x14ac:dyDescent="0.2">
      <c r="A609" s="2">
        <v>0.51</v>
      </c>
      <c r="B60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10" spans="1:2" x14ac:dyDescent="0.2">
      <c r="A610" s="2">
        <v>0.5</v>
      </c>
      <c r="B61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11" spans="1:2" x14ac:dyDescent="0.2">
      <c r="A611" s="2">
        <v>0.5</v>
      </c>
      <c r="B61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12" spans="1:2" x14ac:dyDescent="0.2">
      <c r="A612" s="2">
        <v>0.5</v>
      </c>
      <c r="B61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13" spans="1:2" x14ac:dyDescent="0.2">
      <c r="A613" s="2">
        <v>0.5</v>
      </c>
      <c r="B61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14" spans="1:2" x14ac:dyDescent="0.2">
      <c r="A614" s="2">
        <v>0.5</v>
      </c>
      <c r="B61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15" spans="1:2" x14ac:dyDescent="0.2">
      <c r="A615" s="2">
        <v>0.5</v>
      </c>
      <c r="B61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16" spans="1:2" x14ac:dyDescent="0.2">
      <c r="A616" s="2">
        <v>0.5</v>
      </c>
      <c r="B61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17" spans="1:2" x14ac:dyDescent="0.2">
      <c r="A617" s="2">
        <v>0.5</v>
      </c>
      <c r="B61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18" spans="1:2" x14ac:dyDescent="0.2">
      <c r="A618" s="2">
        <v>0.5</v>
      </c>
      <c r="B61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19" spans="1:2" x14ac:dyDescent="0.2">
      <c r="A619" s="2">
        <v>0.5</v>
      </c>
      <c r="B61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20" spans="1:2" x14ac:dyDescent="0.2">
      <c r="A620" s="2">
        <v>0.5</v>
      </c>
      <c r="B62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21" spans="1:2" x14ac:dyDescent="0.2">
      <c r="A621" s="2">
        <v>0.5</v>
      </c>
      <c r="B62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22" spans="1:2" x14ac:dyDescent="0.2">
      <c r="A622" s="2">
        <v>0.5</v>
      </c>
      <c r="B62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23" spans="1:2" x14ac:dyDescent="0.2">
      <c r="A623" s="2">
        <v>0.5</v>
      </c>
      <c r="B62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24" spans="1:2" x14ac:dyDescent="0.2">
      <c r="A624" s="2">
        <v>0.5</v>
      </c>
      <c r="B62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25" spans="1:2" x14ac:dyDescent="0.2">
      <c r="A625" s="2">
        <v>0.5</v>
      </c>
      <c r="B62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26" spans="1:2" x14ac:dyDescent="0.2">
      <c r="A626" s="2">
        <v>0.5</v>
      </c>
      <c r="B62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27" spans="1:2" x14ac:dyDescent="0.2">
      <c r="A627" s="2">
        <v>0.5</v>
      </c>
      <c r="B62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28" spans="1:2" x14ac:dyDescent="0.2">
      <c r="A628" s="2">
        <v>0.5</v>
      </c>
      <c r="B62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29" spans="1:2" x14ac:dyDescent="0.2">
      <c r="A629" s="2">
        <v>0.5</v>
      </c>
      <c r="B62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30" spans="1:2" x14ac:dyDescent="0.2">
      <c r="A630" s="2">
        <v>0.5</v>
      </c>
      <c r="B63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31" spans="1:2" x14ac:dyDescent="0.2">
      <c r="A631" s="2">
        <v>0.5</v>
      </c>
      <c r="B63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32" spans="1:2" x14ac:dyDescent="0.2">
      <c r="A632" s="2">
        <v>0.5</v>
      </c>
      <c r="B63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33" spans="1:2" x14ac:dyDescent="0.2">
      <c r="A633" s="2">
        <v>0.5</v>
      </c>
      <c r="B63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34" spans="1:2" x14ac:dyDescent="0.2">
      <c r="A634" s="2">
        <v>0.5</v>
      </c>
      <c r="B63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35" spans="1:2" x14ac:dyDescent="0.2">
      <c r="A635" s="2">
        <v>0.5</v>
      </c>
      <c r="B63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36" spans="1:2" x14ac:dyDescent="0.2">
      <c r="A636" s="2">
        <v>0.5</v>
      </c>
      <c r="B63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37" spans="1:2" x14ac:dyDescent="0.2">
      <c r="A637" s="2">
        <v>0.5</v>
      </c>
      <c r="B63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38" spans="1:2" x14ac:dyDescent="0.2">
      <c r="A638" s="2">
        <v>0.5</v>
      </c>
      <c r="B63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39" spans="1:2" x14ac:dyDescent="0.2">
      <c r="A639" s="2">
        <v>0.5</v>
      </c>
      <c r="B63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40" spans="1:2" x14ac:dyDescent="0.2">
      <c r="A640" s="2">
        <v>0.5</v>
      </c>
      <c r="B64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41" spans="1:2" x14ac:dyDescent="0.2">
      <c r="A641" s="2">
        <v>0.5</v>
      </c>
      <c r="B64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42" spans="1:2" x14ac:dyDescent="0.2">
      <c r="A642" s="2">
        <v>0.5</v>
      </c>
      <c r="B64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43" spans="1:2" x14ac:dyDescent="0.2">
      <c r="A643" s="2">
        <v>0.5</v>
      </c>
      <c r="B64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44" spans="1:2" x14ac:dyDescent="0.2">
      <c r="A644" s="2">
        <v>0.5</v>
      </c>
      <c r="B64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45" spans="1:2" x14ac:dyDescent="0.2">
      <c r="A645" s="2">
        <v>0.5</v>
      </c>
      <c r="B64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46" spans="1:2" x14ac:dyDescent="0.2">
      <c r="A646" s="2">
        <v>0.5</v>
      </c>
      <c r="B64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47" spans="1:2" x14ac:dyDescent="0.2">
      <c r="A647" s="2">
        <v>0.5</v>
      </c>
      <c r="B64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48" spans="1:2" x14ac:dyDescent="0.2">
      <c r="A648" s="2">
        <v>0.5</v>
      </c>
      <c r="B64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49" spans="1:2" x14ac:dyDescent="0.2">
      <c r="A649" s="2">
        <v>0.5</v>
      </c>
      <c r="B64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50" spans="1:2" x14ac:dyDescent="0.2">
      <c r="A650" s="2">
        <v>0.5</v>
      </c>
      <c r="B65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51" spans="1:2" x14ac:dyDescent="0.2">
      <c r="A651" s="2">
        <v>0.5</v>
      </c>
      <c r="B65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52" spans="1:2" x14ac:dyDescent="0.2">
      <c r="A652" s="2">
        <v>0.5</v>
      </c>
      <c r="B65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53" spans="1:2" x14ac:dyDescent="0.2">
      <c r="A653" s="2">
        <v>0.5</v>
      </c>
      <c r="B65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54" spans="1:2" x14ac:dyDescent="0.2">
      <c r="A654" s="2">
        <v>0.5</v>
      </c>
      <c r="B65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55" spans="1:2" x14ac:dyDescent="0.2">
      <c r="A655" s="2">
        <v>0.5</v>
      </c>
      <c r="B65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56" spans="1:2" x14ac:dyDescent="0.2">
      <c r="A656" s="2">
        <v>0.5</v>
      </c>
      <c r="B65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57" spans="1:2" x14ac:dyDescent="0.2">
      <c r="A657" s="2">
        <v>0.5</v>
      </c>
      <c r="B65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58" spans="1:2" x14ac:dyDescent="0.2">
      <c r="A658" s="2">
        <v>0.5</v>
      </c>
      <c r="B65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59" spans="1:2" x14ac:dyDescent="0.2">
      <c r="A659" s="2">
        <v>0.5</v>
      </c>
      <c r="B65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60" spans="1:2" x14ac:dyDescent="0.2">
      <c r="A660" s="2">
        <v>0.5</v>
      </c>
      <c r="B66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61" spans="1:2" x14ac:dyDescent="0.2">
      <c r="A661" s="2">
        <v>0.5</v>
      </c>
      <c r="B66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62" spans="1:2" x14ac:dyDescent="0.2">
      <c r="A662" s="2">
        <v>0.5</v>
      </c>
      <c r="B66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63" spans="1:2" x14ac:dyDescent="0.2">
      <c r="A663" s="2">
        <v>0.5</v>
      </c>
      <c r="B66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64" spans="1:2" x14ac:dyDescent="0.2">
      <c r="A664" s="2">
        <v>0.49</v>
      </c>
      <c r="B66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65" spans="1:2" x14ac:dyDescent="0.2">
      <c r="A665" s="2">
        <v>0.49</v>
      </c>
      <c r="B66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66" spans="1:2" x14ac:dyDescent="0.2">
      <c r="A666" s="2">
        <v>0.49</v>
      </c>
      <c r="B66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67" spans="1:2" x14ac:dyDescent="0.2">
      <c r="A667" s="2">
        <v>0.49</v>
      </c>
      <c r="B66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68" spans="1:2" x14ac:dyDescent="0.2">
      <c r="A668" s="2">
        <v>0.49</v>
      </c>
      <c r="B66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69" spans="1:2" x14ac:dyDescent="0.2">
      <c r="A669" s="2">
        <v>0.49</v>
      </c>
      <c r="B66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70" spans="1:2" x14ac:dyDescent="0.2">
      <c r="A670" s="2">
        <v>0.49</v>
      </c>
      <c r="B67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71" spans="1:2" x14ac:dyDescent="0.2">
      <c r="A671" s="2">
        <v>0.49</v>
      </c>
      <c r="B67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72" spans="1:2" x14ac:dyDescent="0.2">
      <c r="A672" s="2">
        <v>0.49</v>
      </c>
      <c r="B67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73" spans="1:2" x14ac:dyDescent="0.2">
      <c r="A673" s="2">
        <v>0.49</v>
      </c>
      <c r="B67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74" spans="1:2" x14ac:dyDescent="0.2">
      <c r="A674" s="2">
        <v>0.49</v>
      </c>
      <c r="B67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75" spans="1:2" x14ac:dyDescent="0.2">
      <c r="A675" s="2">
        <v>0.49</v>
      </c>
      <c r="B67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76" spans="1:2" x14ac:dyDescent="0.2">
      <c r="A676" s="2">
        <v>0.49</v>
      </c>
      <c r="B67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77" spans="1:2" x14ac:dyDescent="0.2">
      <c r="A677" s="2">
        <v>0.49</v>
      </c>
      <c r="B67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78" spans="1:2" x14ac:dyDescent="0.2">
      <c r="A678" s="2">
        <v>0.49</v>
      </c>
      <c r="B67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79" spans="1:2" x14ac:dyDescent="0.2">
      <c r="A679" s="2">
        <v>0.48</v>
      </c>
      <c r="B67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80" spans="1:2" x14ac:dyDescent="0.2">
      <c r="A680" s="2">
        <v>0.48</v>
      </c>
      <c r="B68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81" spans="1:2" x14ac:dyDescent="0.2">
      <c r="A681" s="2">
        <v>0.48</v>
      </c>
      <c r="B68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82" spans="1:2" x14ac:dyDescent="0.2">
      <c r="A682" s="2">
        <v>0.48</v>
      </c>
      <c r="B68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83" spans="1:2" x14ac:dyDescent="0.2">
      <c r="A683" s="2">
        <v>0.48</v>
      </c>
      <c r="B68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84" spans="1:2" x14ac:dyDescent="0.2">
      <c r="A684" s="2">
        <v>0.48</v>
      </c>
      <c r="B68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85" spans="1:2" x14ac:dyDescent="0.2">
      <c r="A685" s="2">
        <v>0.48</v>
      </c>
      <c r="B68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86" spans="1:2" x14ac:dyDescent="0.2">
      <c r="A686" s="2">
        <v>0.48</v>
      </c>
      <c r="B68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87" spans="1:2" x14ac:dyDescent="0.2">
      <c r="A687" s="2">
        <v>0.48</v>
      </c>
      <c r="B68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88" spans="1:2" x14ac:dyDescent="0.2">
      <c r="A688" s="2">
        <v>0.48</v>
      </c>
      <c r="B68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89" spans="1:2" x14ac:dyDescent="0.2">
      <c r="A689" s="2">
        <v>0.48</v>
      </c>
      <c r="B68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90" spans="1:2" x14ac:dyDescent="0.2">
      <c r="A690" s="2">
        <v>0.48</v>
      </c>
      <c r="B69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91" spans="1:2" x14ac:dyDescent="0.2">
      <c r="A691" s="2">
        <v>0.48</v>
      </c>
      <c r="B69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92" spans="1:2" x14ac:dyDescent="0.2">
      <c r="A692" s="2">
        <v>0.48</v>
      </c>
      <c r="B69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93" spans="1:2" x14ac:dyDescent="0.2">
      <c r="A693" s="2">
        <v>0.48</v>
      </c>
      <c r="B69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94" spans="1:2" x14ac:dyDescent="0.2">
      <c r="A694" s="2">
        <v>0.48</v>
      </c>
      <c r="B69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95" spans="1:2" x14ac:dyDescent="0.2">
      <c r="A695" s="2">
        <v>0.48</v>
      </c>
      <c r="B69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96" spans="1:2" x14ac:dyDescent="0.2">
      <c r="A696" s="2">
        <v>0.48</v>
      </c>
      <c r="B69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97" spans="1:2" x14ac:dyDescent="0.2">
      <c r="A697" s="2">
        <v>0.48</v>
      </c>
      <c r="B69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98" spans="1:2" x14ac:dyDescent="0.2">
      <c r="A698" s="2">
        <v>0.48</v>
      </c>
      <c r="B69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699" spans="1:2" x14ac:dyDescent="0.2">
      <c r="A699" s="2">
        <v>0.48</v>
      </c>
      <c r="B69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00" spans="1:2" x14ac:dyDescent="0.2">
      <c r="A700" s="2">
        <v>0.48</v>
      </c>
      <c r="B70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01" spans="1:2" x14ac:dyDescent="0.2">
      <c r="A701" s="2">
        <v>0.48</v>
      </c>
      <c r="B70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02" spans="1:2" x14ac:dyDescent="0.2">
      <c r="A702" s="2">
        <v>0.48</v>
      </c>
      <c r="B70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03" spans="1:2" x14ac:dyDescent="0.2">
      <c r="A703" s="2">
        <v>0.48</v>
      </c>
      <c r="B70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04" spans="1:2" x14ac:dyDescent="0.2">
      <c r="A704" s="2">
        <v>0.47</v>
      </c>
      <c r="B70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05" spans="1:2" x14ac:dyDescent="0.2">
      <c r="A705" s="2">
        <v>0.47</v>
      </c>
      <c r="B70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06" spans="1:2" x14ac:dyDescent="0.2">
      <c r="A706" s="2">
        <v>0.47</v>
      </c>
      <c r="B70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07" spans="1:2" x14ac:dyDescent="0.2">
      <c r="A707" s="2">
        <v>0.47</v>
      </c>
      <c r="B70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08" spans="1:2" x14ac:dyDescent="0.2">
      <c r="A708" s="2">
        <v>0.47</v>
      </c>
      <c r="B70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09" spans="1:2" x14ac:dyDescent="0.2">
      <c r="A709" s="2">
        <v>0.47</v>
      </c>
      <c r="B70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10" spans="1:2" x14ac:dyDescent="0.2">
      <c r="A710" s="2">
        <v>0.47</v>
      </c>
      <c r="B71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11" spans="1:2" x14ac:dyDescent="0.2">
      <c r="A711" s="2">
        <v>0.47</v>
      </c>
      <c r="B71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12" spans="1:2" x14ac:dyDescent="0.2">
      <c r="A712" s="2">
        <v>0.47</v>
      </c>
      <c r="B71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13" spans="1:2" x14ac:dyDescent="0.2">
      <c r="A713" s="2">
        <v>0.47</v>
      </c>
      <c r="B71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14" spans="1:2" x14ac:dyDescent="0.2">
      <c r="A714" s="2">
        <v>0.47</v>
      </c>
      <c r="B71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15" spans="1:2" x14ac:dyDescent="0.2">
      <c r="A715" s="2">
        <v>0.47</v>
      </c>
      <c r="B71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16" spans="1:2" x14ac:dyDescent="0.2">
      <c r="A716" s="2">
        <v>0.47</v>
      </c>
      <c r="B71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17" spans="1:2" x14ac:dyDescent="0.2">
      <c r="A717" s="2">
        <v>0.47</v>
      </c>
      <c r="B71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18" spans="1:2" x14ac:dyDescent="0.2">
      <c r="A718" s="2">
        <v>0.47</v>
      </c>
      <c r="B71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19" spans="1:2" x14ac:dyDescent="0.2">
      <c r="A719" s="2">
        <v>0.47</v>
      </c>
      <c r="B71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20" spans="1:2" x14ac:dyDescent="0.2">
      <c r="A720" s="2">
        <v>0.47</v>
      </c>
      <c r="B72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21" spans="1:2" x14ac:dyDescent="0.2">
      <c r="A721" s="2">
        <v>0.47</v>
      </c>
      <c r="B72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22" spans="1:2" x14ac:dyDescent="0.2">
      <c r="A722" s="2">
        <v>0.47</v>
      </c>
      <c r="B72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23" spans="1:2" x14ac:dyDescent="0.2">
      <c r="A723" s="2">
        <v>0.47</v>
      </c>
      <c r="B72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24" spans="1:2" x14ac:dyDescent="0.2">
      <c r="A724" s="2">
        <v>0.47</v>
      </c>
      <c r="B72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25" spans="1:2" x14ac:dyDescent="0.2">
      <c r="A725" s="2">
        <v>0.46</v>
      </c>
      <c r="B72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26" spans="1:2" x14ac:dyDescent="0.2">
      <c r="A726" s="2">
        <v>0.46</v>
      </c>
      <c r="B72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27" spans="1:2" x14ac:dyDescent="0.2">
      <c r="A727" s="2">
        <v>0.46</v>
      </c>
      <c r="B72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28" spans="1:2" x14ac:dyDescent="0.2">
      <c r="A728" s="2">
        <v>0.46</v>
      </c>
      <c r="B72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29" spans="1:2" x14ac:dyDescent="0.2">
      <c r="A729" s="2">
        <v>0.46</v>
      </c>
      <c r="B72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30" spans="1:2" x14ac:dyDescent="0.2">
      <c r="A730" s="2">
        <v>0.46</v>
      </c>
      <c r="B73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31" spans="1:2" x14ac:dyDescent="0.2">
      <c r="A731" s="2">
        <v>0.46</v>
      </c>
      <c r="B73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32" spans="1:2" x14ac:dyDescent="0.2">
      <c r="A732" s="2">
        <v>0.46</v>
      </c>
      <c r="B73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33" spans="1:2" x14ac:dyDescent="0.2">
      <c r="A733" s="2">
        <v>0.46</v>
      </c>
      <c r="B73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34" spans="1:2" x14ac:dyDescent="0.2">
      <c r="A734" s="2">
        <v>0.46</v>
      </c>
      <c r="B73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35" spans="1:2" x14ac:dyDescent="0.2">
      <c r="A735" s="2">
        <v>0.46</v>
      </c>
      <c r="B73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36" spans="1:2" x14ac:dyDescent="0.2">
      <c r="A736" s="2">
        <v>0.46</v>
      </c>
      <c r="B73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37" spans="1:2" x14ac:dyDescent="0.2">
      <c r="A737" s="2">
        <v>0.46</v>
      </c>
      <c r="B73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38" spans="1:2" x14ac:dyDescent="0.2">
      <c r="A738" s="2">
        <v>0.46</v>
      </c>
      <c r="B73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39" spans="1:2" x14ac:dyDescent="0.2">
      <c r="A739" s="2">
        <v>0.46</v>
      </c>
      <c r="B73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40" spans="1:2" x14ac:dyDescent="0.2">
      <c r="A740" s="2">
        <v>0.46</v>
      </c>
      <c r="B74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41" spans="1:2" x14ac:dyDescent="0.2">
      <c r="A741" s="2">
        <v>0.46</v>
      </c>
      <c r="B74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42" spans="1:2" x14ac:dyDescent="0.2">
      <c r="A742" s="2">
        <v>0.46</v>
      </c>
      <c r="B74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43" spans="1:2" x14ac:dyDescent="0.2">
      <c r="A743" s="2">
        <v>0.46</v>
      </c>
      <c r="B74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44" spans="1:2" x14ac:dyDescent="0.2">
      <c r="A744" s="2">
        <v>0.45</v>
      </c>
      <c r="B74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45" spans="1:2" x14ac:dyDescent="0.2">
      <c r="A745" s="2">
        <v>0.45</v>
      </c>
      <c r="B74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46" spans="1:2" x14ac:dyDescent="0.2">
      <c r="A746" s="2">
        <v>0.45</v>
      </c>
      <c r="B74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47" spans="1:2" x14ac:dyDescent="0.2">
      <c r="A747" s="2">
        <v>0.45</v>
      </c>
      <c r="B74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48" spans="1:2" x14ac:dyDescent="0.2">
      <c r="A748" s="2">
        <v>0.45</v>
      </c>
      <c r="B74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49" spans="1:2" x14ac:dyDescent="0.2">
      <c r="A749" s="2">
        <v>0.45</v>
      </c>
      <c r="B74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50" spans="1:2" x14ac:dyDescent="0.2">
      <c r="A750" s="2">
        <v>0.45</v>
      </c>
      <c r="B75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51" spans="1:2" x14ac:dyDescent="0.2">
      <c r="A751" s="2">
        <v>0.45</v>
      </c>
      <c r="B75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52" spans="1:2" x14ac:dyDescent="0.2">
      <c r="A752" s="2">
        <v>0.45</v>
      </c>
      <c r="B75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53" spans="1:2" x14ac:dyDescent="0.2">
      <c r="A753" s="2">
        <v>0.45</v>
      </c>
      <c r="B75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54" spans="1:2" x14ac:dyDescent="0.2">
      <c r="A754" s="2">
        <v>0.45</v>
      </c>
      <c r="B75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55" spans="1:2" x14ac:dyDescent="0.2">
      <c r="A755" s="2">
        <v>0.45</v>
      </c>
      <c r="B75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56" spans="1:2" x14ac:dyDescent="0.2">
      <c r="A756" s="2">
        <v>0.45</v>
      </c>
      <c r="B75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57" spans="1:2" x14ac:dyDescent="0.2">
      <c r="A757" s="2">
        <v>0.45</v>
      </c>
      <c r="B75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58" spans="1:2" x14ac:dyDescent="0.2">
      <c r="A758" s="2">
        <v>0.45</v>
      </c>
      <c r="B75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59" spans="1:2" x14ac:dyDescent="0.2">
      <c r="A759" s="2">
        <v>0.45</v>
      </c>
      <c r="B75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60" spans="1:2" x14ac:dyDescent="0.2">
      <c r="A760" s="2">
        <v>0.45</v>
      </c>
      <c r="B76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61" spans="1:2" x14ac:dyDescent="0.2">
      <c r="A761" s="2">
        <v>0.44</v>
      </c>
      <c r="B76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62" spans="1:2" x14ac:dyDescent="0.2">
      <c r="A762" s="2">
        <v>0.44</v>
      </c>
      <c r="B76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63" spans="1:2" x14ac:dyDescent="0.2">
      <c r="A763" s="2">
        <v>0.44</v>
      </c>
      <c r="B76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64" spans="1:2" x14ac:dyDescent="0.2">
      <c r="A764" s="2">
        <v>0.44</v>
      </c>
      <c r="B76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65" spans="1:2" x14ac:dyDescent="0.2">
      <c r="A765" s="2">
        <v>0.44</v>
      </c>
      <c r="B76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66" spans="1:2" x14ac:dyDescent="0.2">
      <c r="A766" s="2">
        <v>0.44</v>
      </c>
      <c r="B76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67" spans="1:2" x14ac:dyDescent="0.2">
      <c r="A767" s="2">
        <v>0.44</v>
      </c>
      <c r="B76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68" spans="1:2" x14ac:dyDescent="0.2">
      <c r="A768" s="2">
        <v>0.44</v>
      </c>
      <c r="B76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69" spans="1:2" x14ac:dyDescent="0.2">
      <c r="A769" s="2">
        <v>0.44</v>
      </c>
      <c r="B76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70" spans="1:2" x14ac:dyDescent="0.2">
      <c r="A770" s="2">
        <v>0.44</v>
      </c>
      <c r="B77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71" spans="1:2" x14ac:dyDescent="0.2">
      <c r="A771" s="2">
        <v>0.44</v>
      </c>
      <c r="B77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72" spans="1:2" x14ac:dyDescent="0.2">
      <c r="A772" s="2">
        <v>0.44</v>
      </c>
      <c r="B77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73" spans="1:2" x14ac:dyDescent="0.2">
      <c r="A773" s="2">
        <v>0.44</v>
      </c>
      <c r="B77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74" spans="1:2" x14ac:dyDescent="0.2">
      <c r="A774" s="2">
        <v>0.44</v>
      </c>
      <c r="B77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75" spans="1:2" x14ac:dyDescent="0.2">
      <c r="A775" s="2">
        <v>0.44</v>
      </c>
      <c r="B77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76" spans="1:2" x14ac:dyDescent="0.2">
      <c r="A776" s="2">
        <v>0.44</v>
      </c>
      <c r="B77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77" spans="1:2" x14ac:dyDescent="0.2">
      <c r="A777" s="2">
        <v>0.44</v>
      </c>
      <c r="B77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78" spans="1:2" x14ac:dyDescent="0.2">
      <c r="A778" s="2">
        <v>0.44</v>
      </c>
      <c r="B77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79" spans="1:2" x14ac:dyDescent="0.2">
      <c r="A779" s="2">
        <v>0.44</v>
      </c>
      <c r="B77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80" spans="1:2" x14ac:dyDescent="0.2">
      <c r="A780" s="2">
        <v>0.44</v>
      </c>
      <c r="B78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81" spans="1:2" x14ac:dyDescent="0.2">
      <c r="A781" s="2">
        <v>0.44</v>
      </c>
      <c r="B78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82" spans="1:2" x14ac:dyDescent="0.2">
      <c r="A782" s="2">
        <v>0.43</v>
      </c>
      <c r="B78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83" spans="1:2" x14ac:dyDescent="0.2">
      <c r="A783" s="2">
        <v>0.43</v>
      </c>
      <c r="B78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84" spans="1:2" x14ac:dyDescent="0.2">
      <c r="A784" s="2">
        <v>0.43</v>
      </c>
      <c r="B78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85" spans="1:2" x14ac:dyDescent="0.2">
      <c r="A785" s="2">
        <v>0.43</v>
      </c>
      <c r="B78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86" spans="1:2" x14ac:dyDescent="0.2">
      <c r="A786" s="2">
        <v>0.43</v>
      </c>
      <c r="B78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87" spans="1:2" x14ac:dyDescent="0.2">
      <c r="A787" s="2">
        <v>0.43</v>
      </c>
      <c r="B78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88" spans="1:2" x14ac:dyDescent="0.2">
      <c r="A788" s="2">
        <v>0.43</v>
      </c>
      <c r="B78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89" spans="1:2" x14ac:dyDescent="0.2">
      <c r="A789" s="2">
        <v>0.43</v>
      </c>
      <c r="B78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90" spans="1:2" x14ac:dyDescent="0.2">
      <c r="A790" s="2">
        <v>0.43</v>
      </c>
      <c r="B79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91" spans="1:2" x14ac:dyDescent="0.2">
      <c r="A791" s="2">
        <v>0.43</v>
      </c>
      <c r="B79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92" spans="1:2" x14ac:dyDescent="0.2">
      <c r="A792" s="2">
        <v>0.43</v>
      </c>
      <c r="B79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93" spans="1:2" x14ac:dyDescent="0.2">
      <c r="A793" s="2">
        <v>0.43</v>
      </c>
      <c r="B79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94" spans="1:2" x14ac:dyDescent="0.2">
      <c r="A794" s="2">
        <v>0.43</v>
      </c>
      <c r="B79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95" spans="1:2" x14ac:dyDescent="0.2">
      <c r="A795" s="2">
        <v>0.43</v>
      </c>
      <c r="B79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96" spans="1:2" x14ac:dyDescent="0.2">
      <c r="A796" s="2">
        <v>0.43</v>
      </c>
      <c r="B79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97" spans="1:2" x14ac:dyDescent="0.2">
      <c r="A797" s="2">
        <v>0.43</v>
      </c>
      <c r="B79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98" spans="1:2" x14ac:dyDescent="0.2">
      <c r="A798" s="2">
        <v>0.43</v>
      </c>
      <c r="B79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799" spans="1:2" x14ac:dyDescent="0.2">
      <c r="A799" s="2">
        <v>0.43</v>
      </c>
      <c r="B79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00" spans="1:2" x14ac:dyDescent="0.2">
      <c r="A800" s="2">
        <v>0.43</v>
      </c>
      <c r="B80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01" spans="1:2" x14ac:dyDescent="0.2">
      <c r="A801" s="2">
        <v>0.43</v>
      </c>
      <c r="B80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02" spans="1:2" x14ac:dyDescent="0.2">
      <c r="A802" s="2">
        <v>0.43</v>
      </c>
      <c r="B80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03" spans="1:2" x14ac:dyDescent="0.2">
      <c r="A803" s="2">
        <v>0.43</v>
      </c>
      <c r="B80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04" spans="1:2" x14ac:dyDescent="0.2">
      <c r="A804" s="2">
        <v>0.43</v>
      </c>
      <c r="B80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05" spans="1:2" x14ac:dyDescent="0.2">
      <c r="A805" s="2">
        <v>0.43</v>
      </c>
      <c r="B80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06" spans="1:2" x14ac:dyDescent="0.2">
      <c r="A806" s="2">
        <v>0.43</v>
      </c>
      <c r="B80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07" spans="1:2" x14ac:dyDescent="0.2">
      <c r="A807" s="2">
        <v>0.43</v>
      </c>
      <c r="B80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08" spans="1:2" x14ac:dyDescent="0.2">
      <c r="A808" s="2">
        <v>0.43</v>
      </c>
      <c r="B80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09" spans="1:2" x14ac:dyDescent="0.2">
      <c r="A809" s="2">
        <v>0.43</v>
      </c>
      <c r="B80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10" spans="1:2" x14ac:dyDescent="0.2">
      <c r="A810" s="2">
        <v>0.42</v>
      </c>
      <c r="B81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11" spans="1:2" x14ac:dyDescent="0.2">
      <c r="A811" s="2">
        <v>0.42</v>
      </c>
      <c r="B81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12" spans="1:2" x14ac:dyDescent="0.2">
      <c r="A812" s="2">
        <v>0.42</v>
      </c>
      <c r="B81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13" spans="1:2" x14ac:dyDescent="0.2">
      <c r="A813" s="2">
        <v>0.42</v>
      </c>
      <c r="B81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14" spans="1:2" x14ac:dyDescent="0.2">
      <c r="A814" s="2">
        <v>0.42</v>
      </c>
      <c r="B81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15" spans="1:2" x14ac:dyDescent="0.2">
      <c r="A815" s="2">
        <v>0.42</v>
      </c>
      <c r="B81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16" spans="1:2" x14ac:dyDescent="0.2">
      <c r="A816" s="2">
        <v>0.42</v>
      </c>
      <c r="B81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17" spans="1:2" x14ac:dyDescent="0.2">
      <c r="A817" s="2">
        <v>0.42</v>
      </c>
      <c r="B81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18" spans="1:2" x14ac:dyDescent="0.2">
      <c r="A818" s="2">
        <v>0.42</v>
      </c>
      <c r="B81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19" spans="1:2" x14ac:dyDescent="0.2">
      <c r="A819" s="2">
        <v>0.42</v>
      </c>
      <c r="B81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20" spans="1:2" x14ac:dyDescent="0.2">
      <c r="A820" s="2">
        <v>0.42</v>
      </c>
      <c r="B82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21" spans="1:2" x14ac:dyDescent="0.2">
      <c r="A821" s="2">
        <v>0.42</v>
      </c>
      <c r="B82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22" spans="1:2" x14ac:dyDescent="0.2">
      <c r="A822" s="2">
        <v>0.42</v>
      </c>
      <c r="B82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23" spans="1:2" x14ac:dyDescent="0.2">
      <c r="A823" s="2">
        <v>0.42</v>
      </c>
      <c r="B82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24" spans="1:2" x14ac:dyDescent="0.2">
      <c r="A824" s="2">
        <v>0.42</v>
      </c>
      <c r="B82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25" spans="1:2" x14ac:dyDescent="0.2">
      <c r="A825" s="2">
        <v>0.42</v>
      </c>
      <c r="B82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26" spans="1:2" x14ac:dyDescent="0.2">
      <c r="A826" s="2">
        <v>0.42</v>
      </c>
      <c r="B82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27" spans="1:2" x14ac:dyDescent="0.2">
      <c r="A827" s="2">
        <v>0.42</v>
      </c>
      <c r="B82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28" spans="1:2" x14ac:dyDescent="0.2">
      <c r="A828" s="2">
        <v>0.41</v>
      </c>
      <c r="B82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29" spans="1:2" x14ac:dyDescent="0.2">
      <c r="A829" s="2">
        <v>0.41</v>
      </c>
      <c r="B82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30" spans="1:2" x14ac:dyDescent="0.2">
      <c r="A830" s="2">
        <v>0.41</v>
      </c>
      <c r="B83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31" spans="1:2" x14ac:dyDescent="0.2">
      <c r="A831" s="2">
        <v>0.41</v>
      </c>
      <c r="B83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32" spans="1:2" x14ac:dyDescent="0.2">
      <c r="A832" s="2">
        <v>0.41</v>
      </c>
      <c r="B83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33" spans="1:2" x14ac:dyDescent="0.2">
      <c r="A833" s="2">
        <v>0.41</v>
      </c>
      <c r="B83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34" spans="1:2" x14ac:dyDescent="0.2">
      <c r="A834" s="2">
        <v>0.41</v>
      </c>
      <c r="B83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35" spans="1:2" x14ac:dyDescent="0.2">
      <c r="A835" s="2">
        <v>0.41</v>
      </c>
      <c r="B83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36" spans="1:2" x14ac:dyDescent="0.2">
      <c r="A836" s="2">
        <v>0.41</v>
      </c>
      <c r="B83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37" spans="1:2" x14ac:dyDescent="0.2">
      <c r="A837" s="2">
        <v>0.41</v>
      </c>
      <c r="B83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38" spans="1:2" x14ac:dyDescent="0.2">
      <c r="A838" s="2">
        <v>0.41</v>
      </c>
      <c r="B83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39" spans="1:2" x14ac:dyDescent="0.2">
      <c r="A839" s="2">
        <v>0.41</v>
      </c>
      <c r="B83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40" spans="1:2" x14ac:dyDescent="0.2">
      <c r="A840" s="2">
        <v>0.41</v>
      </c>
      <c r="B84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41" spans="1:2" x14ac:dyDescent="0.2">
      <c r="A841" s="2">
        <v>0.41</v>
      </c>
      <c r="B84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42" spans="1:2" x14ac:dyDescent="0.2">
      <c r="A842" s="2">
        <v>0.41</v>
      </c>
      <c r="B84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43" spans="1:2" x14ac:dyDescent="0.2">
      <c r="A843" s="2">
        <v>0.41</v>
      </c>
      <c r="B84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44" spans="1:2" x14ac:dyDescent="0.2">
      <c r="A844" s="2">
        <v>0.41</v>
      </c>
      <c r="B84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45" spans="1:2" x14ac:dyDescent="0.2">
      <c r="A845" s="2">
        <v>0.41</v>
      </c>
      <c r="B84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46" spans="1:2" x14ac:dyDescent="0.2">
      <c r="A846" s="2">
        <v>0.41</v>
      </c>
      <c r="B84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47" spans="1:2" x14ac:dyDescent="0.2">
      <c r="A847" s="2">
        <v>0.41</v>
      </c>
      <c r="B84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48" spans="1:2" x14ac:dyDescent="0.2">
      <c r="A848" s="2">
        <v>0.4</v>
      </c>
      <c r="B84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49" spans="1:2" x14ac:dyDescent="0.2">
      <c r="A849" s="2">
        <v>0.4</v>
      </c>
      <c r="B84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50" spans="1:2" x14ac:dyDescent="0.2">
      <c r="A850" s="2">
        <v>0.4</v>
      </c>
      <c r="B85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51" spans="1:2" x14ac:dyDescent="0.2">
      <c r="A851" s="2">
        <v>0.4</v>
      </c>
      <c r="B85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52" spans="1:2" x14ac:dyDescent="0.2">
      <c r="A852" s="2">
        <v>0.4</v>
      </c>
      <c r="B85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53" spans="1:2" x14ac:dyDescent="0.2">
      <c r="A853" s="2">
        <v>0.4</v>
      </c>
      <c r="B85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54" spans="1:2" x14ac:dyDescent="0.2">
      <c r="A854" s="2">
        <v>0.4</v>
      </c>
      <c r="B85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55" spans="1:2" x14ac:dyDescent="0.2">
      <c r="A855" s="2">
        <v>0.4</v>
      </c>
      <c r="B85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56" spans="1:2" x14ac:dyDescent="0.2">
      <c r="A856" s="2">
        <v>0.4</v>
      </c>
      <c r="B85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57" spans="1:2" x14ac:dyDescent="0.2">
      <c r="A857" s="2">
        <v>0.4</v>
      </c>
      <c r="B85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58" spans="1:2" x14ac:dyDescent="0.2">
      <c r="A858" s="2">
        <v>0.4</v>
      </c>
      <c r="B85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59" spans="1:2" x14ac:dyDescent="0.2">
      <c r="A859" s="2">
        <v>0.4</v>
      </c>
      <c r="B85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60" spans="1:2" x14ac:dyDescent="0.2">
      <c r="A860" s="2">
        <v>0.4</v>
      </c>
      <c r="B86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61" spans="1:2" x14ac:dyDescent="0.2">
      <c r="A861" s="2">
        <v>0.4</v>
      </c>
      <c r="B86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62" spans="1:2" x14ac:dyDescent="0.2">
      <c r="A862" s="2">
        <v>0.4</v>
      </c>
      <c r="B86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63" spans="1:2" x14ac:dyDescent="0.2">
      <c r="A863" s="2">
        <v>0.4</v>
      </c>
      <c r="B86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64" spans="1:2" x14ac:dyDescent="0.2">
      <c r="A864" s="2">
        <v>0.4</v>
      </c>
      <c r="B86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65" spans="1:2" x14ac:dyDescent="0.2">
      <c r="A865" s="2">
        <v>0.4</v>
      </c>
      <c r="B86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66" spans="1:2" x14ac:dyDescent="0.2">
      <c r="A866" s="2">
        <v>0.4</v>
      </c>
      <c r="B86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67" spans="1:2" x14ac:dyDescent="0.2">
      <c r="A867" s="2">
        <v>0.4</v>
      </c>
      <c r="B86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68" spans="1:2" x14ac:dyDescent="0.2">
      <c r="A868" s="2">
        <v>0.4</v>
      </c>
      <c r="B86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69" spans="1:2" x14ac:dyDescent="0.2">
      <c r="A869" s="2">
        <v>0.4</v>
      </c>
      <c r="B86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70" spans="1:2" x14ac:dyDescent="0.2">
      <c r="A870" s="2">
        <v>0.4</v>
      </c>
      <c r="B87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71" spans="1:2" x14ac:dyDescent="0.2">
      <c r="A871" s="2">
        <v>0.4</v>
      </c>
      <c r="B87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72" spans="1:2" x14ac:dyDescent="0.2">
      <c r="A872" s="2">
        <v>0.4</v>
      </c>
      <c r="B87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73" spans="1:2" x14ac:dyDescent="0.2">
      <c r="A873" s="2">
        <v>0.4</v>
      </c>
      <c r="B87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74" spans="1:2" x14ac:dyDescent="0.2">
      <c r="A874" s="2">
        <v>0.4</v>
      </c>
      <c r="B87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75" spans="1:2" x14ac:dyDescent="0.2">
      <c r="A875" s="2">
        <v>0.39</v>
      </c>
      <c r="B87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76" spans="1:2" x14ac:dyDescent="0.2">
      <c r="A876" s="2">
        <v>0.39</v>
      </c>
      <c r="B87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77" spans="1:2" x14ac:dyDescent="0.2">
      <c r="A877" s="2">
        <v>0.39</v>
      </c>
      <c r="B87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78" spans="1:2" x14ac:dyDescent="0.2">
      <c r="A878" s="2">
        <v>0.39</v>
      </c>
      <c r="B87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79" spans="1:2" x14ac:dyDescent="0.2">
      <c r="A879" s="2">
        <v>0.39</v>
      </c>
      <c r="B87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80" spans="1:2" x14ac:dyDescent="0.2">
      <c r="A880" s="2">
        <v>0.39</v>
      </c>
      <c r="B88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81" spans="1:2" x14ac:dyDescent="0.2">
      <c r="A881" s="2">
        <v>0.39</v>
      </c>
      <c r="B88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82" spans="1:2" x14ac:dyDescent="0.2">
      <c r="A882" s="2">
        <v>0.39</v>
      </c>
      <c r="B88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83" spans="1:2" x14ac:dyDescent="0.2">
      <c r="A883" s="2">
        <v>0.39</v>
      </c>
      <c r="B88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84" spans="1:2" x14ac:dyDescent="0.2">
      <c r="A884" s="2">
        <v>0.39</v>
      </c>
      <c r="B88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85" spans="1:2" x14ac:dyDescent="0.2">
      <c r="A885" s="2">
        <v>0.39</v>
      </c>
      <c r="B88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86" spans="1:2" x14ac:dyDescent="0.2">
      <c r="A886" s="2">
        <v>0.39</v>
      </c>
      <c r="B88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87" spans="1:2" x14ac:dyDescent="0.2">
      <c r="A887" s="2">
        <v>0.38</v>
      </c>
      <c r="B88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88" spans="1:2" x14ac:dyDescent="0.2">
      <c r="A888" s="2">
        <v>0.38</v>
      </c>
      <c r="B88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89" spans="1:2" x14ac:dyDescent="0.2">
      <c r="A889" s="2">
        <v>0.38</v>
      </c>
      <c r="B88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90" spans="1:2" x14ac:dyDescent="0.2">
      <c r="A890" s="2">
        <v>0.38</v>
      </c>
      <c r="B89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91" spans="1:2" x14ac:dyDescent="0.2">
      <c r="A891" s="2">
        <v>0.38</v>
      </c>
      <c r="B89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92" spans="1:2" x14ac:dyDescent="0.2">
      <c r="A892" s="2">
        <v>0.38</v>
      </c>
      <c r="B89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93" spans="1:2" x14ac:dyDescent="0.2">
      <c r="A893" s="2">
        <v>0.38</v>
      </c>
      <c r="B89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94" spans="1:2" x14ac:dyDescent="0.2">
      <c r="A894" s="2">
        <v>0.38</v>
      </c>
      <c r="B89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95" spans="1:2" x14ac:dyDescent="0.2">
      <c r="A895" s="2">
        <v>0.38</v>
      </c>
      <c r="B89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96" spans="1:2" x14ac:dyDescent="0.2">
      <c r="A896" s="2">
        <v>0.38</v>
      </c>
      <c r="B89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97" spans="1:2" x14ac:dyDescent="0.2">
      <c r="A897" s="2">
        <v>0.38</v>
      </c>
      <c r="B89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98" spans="1:2" x14ac:dyDescent="0.2">
      <c r="A898" s="2">
        <v>0.38</v>
      </c>
      <c r="B89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899" spans="1:2" x14ac:dyDescent="0.2">
      <c r="A899" s="2">
        <v>0.38</v>
      </c>
      <c r="B89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00" spans="1:2" x14ac:dyDescent="0.2">
      <c r="A900" s="2">
        <v>0.38</v>
      </c>
      <c r="B90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01" spans="1:2" x14ac:dyDescent="0.2">
      <c r="A901" s="2">
        <v>0.38</v>
      </c>
      <c r="B90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02" spans="1:2" x14ac:dyDescent="0.2">
      <c r="A902" s="2">
        <v>0.38</v>
      </c>
      <c r="B90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03" spans="1:2" x14ac:dyDescent="0.2">
      <c r="A903" s="2">
        <v>0.38</v>
      </c>
      <c r="B90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04" spans="1:2" x14ac:dyDescent="0.2">
      <c r="A904" s="2">
        <v>0.38</v>
      </c>
      <c r="B90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05" spans="1:2" x14ac:dyDescent="0.2">
      <c r="A905" s="2">
        <v>0.38</v>
      </c>
      <c r="B90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06" spans="1:2" x14ac:dyDescent="0.2">
      <c r="A906" s="2">
        <v>0.38</v>
      </c>
      <c r="B90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07" spans="1:2" x14ac:dyDescent="0.2">
      <c r="A907" s="2">
        <v>0.38</v>
      </c>
      <c r="B90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08" spans="1:2" x14ac:dyDescent="0.2">
      <c r="A908" s="2">
        <v>0.38</v>
      </c>
      <c r="B90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09" spans="1:2" x14ac:dyDescent="0.2">
      <c r="A909" s="2">
        <v>0.38</v>
      </c>
      <c r="B90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10" spans="1:2" x14ac:dyDescent="0.2">
      <c r="A910" s="2">
        <v>0.38</v>
      </c>
      <c r="B91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11" spans="1:2" x14ac:dyDescent="0.2">
      <c r="A911" s="2">
        <v>0.38</v>
      </c>
      <c r="B91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12" spans="1:2" x14ac:dyDescent="0.2">
      <c r="A912" s="2">
        <v>0.38</v>
      </c>
      <c r="B91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13" spans="1:2" x14ac:dyDescent="0.2">
      <c r="A913" s="2">
        <v>0.38</v>
      </c>
      <c r="B91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14" spans="1:2" x14ac:dyDescent="0.2">
      <c r="A914" s="2">
        <v>0.38</v>
      </c>
      <c r="B91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15" spans="1:2" x14ac:dyDescent="0.2">
      <c r="A915" s="2">
        <v>0.38</v>
      </c>
      <c r="B91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16" spans="1:2" x14ac:dyDescent="0.2">
      <c r="A916" s="2">
        <v>0.38</v>
      </c>
      <c r="B91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17" spans="1:2" x14ac:dyDescent="0.2">
      <c r="A917" s="2">
        <v>0.38</v>
      </c>
      <c r="B91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18" spans="1:2" x14ac:dyDescent="0.2">
      <c r="A918" s="2">
        <v>0.38</v>
      </c>
      <c r="B91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19" spans="1:2" x14ac:dyDescent="0.2">
      <c r="A919" s="2">
        <v>0.37</v>
      </c>
      <c r="B91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20" spans="1:2" x14ac:dyDescent="0.2">
      <c r="A920" s="2">
        <v>0.37</v>
      </c>
      <c r="B92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21" spans="1:2" x14ac:dyDescent="0.2">
      <c r="A921" s="2">
        <v>0.37</v>
      </c>
      <c r="B92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22" spans="1:2" x14ac:dyDescent="0.2">
      <c r="A922" s="2">
        <v>0.37</v>
      </c>
      <c r="B92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23" spans="1:2" x14ac:dyDescent="0.2">
      <c r="A923" s="2">
        <v>0.37</v>
      </c>
      <c r="B92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24" spans="1:2" x14ac:dyDescent="0.2">
      <c r="A924" s="2">
        <v>0.37</v>
      </c>
      <c r="B92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25" spans="1:2" x14ac:dyDescent="0.2">
      <c r="A925" s="2">
        <v>0.37</v>
      </c>
      <c r="B92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26" spans="1:2" x14ac:dyDescent="0.2">
      <c r="A926" s="2">
        <v>0.37</v>
      </c>
      <c r="B92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27" spans="1:2" x14ac:dyDescent="0.2">
      <c r="A927" s="2">
        <v>0.37</v>
      </c>
      <c r="B92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28" spans="1:2" x14ac:dyDescent="0.2">
      <c r="A928" s="2">
        <v>0.37</v>
      </c>
      <c r="B92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29" spans="1:2" x14ac:dyDescent="0.2">
      <c r="A929" s="2">
        <v>0.37</v>
      </c>
      <c r="B92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30" spans="1:2" x14ac:dyDescent="0.2">
      <c r="A930" s="2">
        <v>0.37</v>
      </c>
      <c r="B93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31" spans="1:2" x14ac:dyDescent="0.2">
      <c r="A931" s="2">
        <v>0.37</v>
      </c>
      <c r="B93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32" spans="1:2" x14ac:dyDescent="0.2">
      <c r="A932" s="2">
        <v>0.37</v>
      </c>
      <c r="B93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33" spans="1:2" x14ac:dyDescent="0.2">
      <c r="A933" s="2">
        <v>0.36</v>
      </c>
      <c r="B93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34" spans="1:2" x14ac:dyDescent="0.2">
      <c r="A934" s="2">
        <v>0.36</v>
      </c>
      <c r="B93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35" spans="1:2" x14ac:dyDescent="0.2">
      <c r="A935" s="2">
        <v>0.36</v>
      </c>
      <c r="B93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36" spans="1:2" x14ac:dyDescent="0.2">
      <c r="A936" s="2">
        <v>0.36</v>
      </c>
      <c r="B93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37" spans="1:2" x14ac:dyDescent="0.2">
      <c r="A937" s="2">
        <v>0.36</v>
      </c>
      <c r="B93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38" spans="1:2" x14ac:dyDescent="0.2">
      <c r="A938" s="2">
        <v>0.36</v>
      </c>
      <c r="B93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39" spans="1:2" x14ac:dyDescent="0.2">
      <c r="A939" s="2">
        <v>0.36</v>
      </c>
      <c r="B93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40" spans="1:2" x14ac:dyDescent="0.2">
      <c r="A940" s="2">
        <v>0.36</v>
      </c>
      <c r="B94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41" spans="1:2" x14ac:dyDescent="0.2">
      <c r="A941" s="2">
        <v>0.36</v>
      </c>
      <c r="B94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42" spans="1:2" x14ac:dyDescent="0.2">
      <c r="A942" s="2">
        <v>0.36</v>
      </c>
      <c r="B94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43" spans="1:2" x14ac:dyDescent="0.2">
      <c r="A943" s="2">
        <v>0.35</v>
      </c>
      <c r="B94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44" spans="1:2" x14ac:dyDescent="0.2">
      <c r="A944" s="2">
        <v>0.35</v>
      </c>
      <c r="B94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45" spans="1:2" x14ac:dyDescent="0.2">
      <c r="A945" s="2">
        <v>0.35</v>
      </c>
      <c r="B94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46" spans="1:2" x14ac:dyDescent="0.2">
      <c r="A946" s="2">
        <v>0.35</v>
      </c>
      <c r="B94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47" spans="1:2" x14ac:dyDescent="0.2">
      <c r="A947" s="2">
        <v>0.35</v>
      </c>
      <c r="B94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48" spans="1:2" x14ac:dyDescent="0.2">
      <c r="A948" s="2">
        <v>0.35</v>
      </c>
      <c r="B94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49" spans="1:2" x14ac:dyDescent="0.2">
      <c r="A949" s="2">
        <v>0.35</v>
      </c>
      <c r="B94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50" spans="1:2" x14ac:dyDescent="0.2">
      <c r="A950" s="2">
        <v>0.35</v>
      </c>
      <c r="B95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51" spans="1:2" x14ac:dyDescent="0.2">
      <c r="A951" s="2">
        <v>0.35</v>
      </c>
      <c r="B95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52" spans="1:2" x14ac:dyDescent="0.2">
      <c r="A952" s="2">
        <v>0.35</v>
      </c>
      <c r="B95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53" spans="1:2" x14ac:dyDescent="0.2">
      <c r="A953" s="2">
        <v>0.35</v>
      </c>
      <c r="B95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54" spans="1:2" x14ac:dyDescent="0.2">
      <c r="A954" s="2">
        <v>0.35</v>
      </c>
      <c r="B95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55" spans="1:2" x14ac:dyDescent="0.2">
      <c r="A955" s="2">
        <v>0.35</v>
      </c>
      <c r="B95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56" spans="1:2" x14ac:dyDescent="0.2">
      <c r="A956" s="2">
        <v>0.35</v>
      </c>
      <c r="B95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57" spans="1:2" x14ac:dyDescent="0.2">
      <c r="A957" s="2">
        <v>0.35</v>
      </c>
      <c r="B95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58" spans="1:2" x14ac:dyDescent="0.2">
      <c r="A958" s="2">
        <v>0.35</v>
      </c>
      <c r="B95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59" spans="1:2" x14ac:dyDescent="0.2">
      <c r="A959" s="2">
        <v>0.35</v>
      </c>
      <c r="B95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60" spans="1:2" x14ac:dyDescent="0.2">
      <c r="A960" s="2">
        <v>0.35</v>
      </c>
      <c r="B96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61" spans="1:2" x14ac:dyDescent="0.2">
      <c r="A961" s="2">
        <v>0.34</v>
      </c>
      <c r="B96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62" spans="1:2" x14ac:dyDescent="0.2">
      <c r="A962" s="2">
        <v>0.34</v>
      </c>
      <c r="B96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63" spans="1:2" x14ac:dyDescent="0.2">
      <c r="A963" s="2">
        <v>0.34</v>
      </c>
      <c r="B96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64" spans="1:2" x14ac:dyDescent="0.2">
      <c r="A964" s="2">
        <v>0.34</v>
      </c>
      <c r="B96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65" spans="1:2" x14ac:dyDescent="0.2">
      <c r="A965" s="2">
        <v>0.34</v>
      </c>
      <c r="B96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66" spans="1:2" x14ac:dyDescent="0.2">
      <c r="A966" s="2">
        <v>0.34</v>
      </c>
      <c r="B96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67" spans="1:2" x14ac:dyDescent="0.2">
      <c r="A967" s="2">
        <v>0.34</v>
      </c>
      <c r="B96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68" spans="1:2" x14ac:dyDescent="0.2">
      <c r="A968" s="2">
        <v>0.34</v>
      </c>
      <c r="B96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69" spans="1:2" x14ac:dyDescent="0.2">
      <c r="A969" s="2">
        <v>0.34</v>
      </c>
      <c r="B96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70" spans="1:2" x14ac:dyDescent="0.2">
      <c r="A970" s="2">
        <v>0.33</v>
      </c>
      <c r="B97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71" spans="1:2" x14ac:dyDescent="0.2">
      <c r="A971" s="2">
        <v>0.33</v>
      </c>
      <c r="B97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72" spans="1:2" x14ac:dyDescent="0.2">
      <c r="A972" s="2">
        <v>0.33</v>
      </c>
      <c r="B97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73" spans="1:2" x14ac:dyDescent="0.2">
      <c r="A973" s="2">
        <v>0.33</v>
      </c>
      <c r="B97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74" spans="1:2" x14ac:dyDescent="0.2">
      <c r="A974" s="2">
        <v>0.33</v>
      </c>
      <c r="B97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75" spans="1:2" x14ac:dyDescent="0.2">
      <c r="A975" s="2">
        <v>0.33</v>
      </c>
      <c r="B97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76" spans="1:2" x14ac:dyDescent="0.2">
      <c r="A976" s="2">
        <v>0.33</v>
      </c>
      <c r="B97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77" spans="1:2" x14ac:dyDescent="0.2">
      <c r="A977" s="2">
        <v>0.33</v>
      </c>
      <c r="B97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78" spans="1:2" x14ac:dyDescent="0.2">
      <c r="A978" s="2">
        <v>0.33</v>
      </c>
      <c r="B97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79" spans="1:2" x14ac:dyDescent="0.2">
      <c r="A979" s="2">
        <v>0.33</v>
      </c>
      <c r="B97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80" spans="1:2" x14ac:dyDescent="0.2">
      <c r="A980" s="2">
        <v>0.33</v>
      </c>
      <c r="B98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81" spans="1:2" x14ac:dyDescent="0.2">
      <c r="A981" s="2">
        <v>0.33</v>
      </c>
      <c r="B98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82" spans="1:2" x14ac:dyDescent="0.2">
      <c r="A982" s="2">
        <v>0.33</v>
      </c>
      <c r="B98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83" spans="1:2" x14ac:dyDescent="0.2">
      <c r="A983" s="2">
        <v>0.33</v>
      </c>
      <c r="B98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84" spans="1:2" x14ac:dyDescent="0.2">
      <c r="A984" s="2">
        <v>0.33</v>
      </c>
      <c r="B98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85" spans="1:2" x14ac:dyDescent="0.2">
      <c r="A985" s="2">
        <v>0.33</v>
      </c>
      <c r="B98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86" spans="1:2" x14ac:dyDescent="0.2">
      <c r="A986" s="2">
        <v>0.33</v>
      </c>
      <c r="B98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87" spans="1:2" x14ac:dyDescent="0.2">
      <c r="A987" s="2">
        <v>0.33</v>
      </c>
      <c r="B98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88" spans="1:2" x14ac:dyDescent="0.2">
      <c r="A988" s="2">
        <v>0.33</v>
      </c>
      <c r="B98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89" spans="1:2" x14ac:dyDescent="0.2">
      <c r="A989" s="2">
        <v>0.33</v>
      </c>
      <c r="B98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90" spans="1:2" x14ac:dyDescent="0.2">
      <c r="A990" s="2">
        <v>0.33</v>
      </c>
      <c r="B99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91" spans="1:2" x14ac:dyDescent="0.2">
      <c r="A991" s="2">
        <v>0.32</v>
      </c>
      <c r="B99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92" spans="1:2" x14ac:dyDescent="0.2">
      <c r="A992" s="2">
        <v>0.32</v>
      </c>
      <c r="B99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93" spans="1:2" x14ac:dyDescent="0.2">
      <c r="A993" s="2">
        <v>0.32</v>
      </c>
      <c r="B99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94" spans="1:2" x14ac:dyDescent="0.2">
      <c r="A994" s="2">
        <v>0.32</v>
      </c>
      <c r="B99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95" spans="1:2" x14ac:dyDescent="0.2">
      <c r="A995" s="2">
        <v>0.32</v>
      </c>
      <c r="B99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96" spans="1:2" x14ac:dyDescent="0.2">
      <c r="A996" s="2">
        <v>0.32</v>
      </c>
      <c r="B99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97" spans="1:2" x14ac:dyDescent="0.2">
      <c r="A997" s="2">
        <v>0.32</v>
      </c>
      <c r="B99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98" spans="1:2" x14ac:dyDescent="0.2">
      <c r="A998" s="2">
        <v>0.32</v>
      </c>
      <c r="B99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999" spans="1:2" x14ac:dyDescent="0.2">
      <c r="A999" s="2">
        <v>0.32</v>
      </c>
      <c r="B99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00" spans="1:2" x14ac:dyDescent="0.2">
      <c r="A1000" s="2">
        <v>0.32</v>
      </c>
      <c r="B100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01" spans="1:2" x14ac:dyDescent="0.2">
      <c r="A1001" s="2">
        <v>0.32</v>
      </c>
      <c r="B100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02" spans="1:2" x14ac:dyDescent="0.2">
      <c r="A1002" s="2">
        <v>0.32</v>
      </c>
      <c r="B100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03" spans="1:2" x14ac:dyDescent="0.2">
      <c r="A1003" s="2">
        <v>0.31</v>
      </c>
      <c r="B100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04" spans="1:2" x14ac:dyDescent="0.2">
      <c r="A1004" s="2">
        <v>0.31</v>
      </c>
      <c r="B100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05" spans="1:2" x14ac:dyDescent="0.2">
      <c r="A1005" s="2">
        <v>0.31</v>
      </c>
      <c r="B100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06" spans="1:2" x14ac:dyDescent="0.2">
      <c r="A1006" s="2">
        <v>0.31</v>
      </c>
      <c r="B100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07" spans="1:2" x14ac:dyDescent="0.2">
      <c r="A1007" s="2">
        <v>0.31</v>
      </c>
      <c r="B100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08" spans="1:2" x14ac:dyDescent="0.2">
      <c r="A1008" s="2">
        <v>0.31</v>
      </c>
      <c r="B100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09" spans="1:2" x14ac:dyDescent="0.2">
      <c r="A1009" s="2">
        <v>0.31</v>
      </c>
      <c r="B100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10" spans="1:2" x14ac:dyDescent="0.2">
      <c r="A1010" s="2">
        <v>0.31</v>
      </c>
      <c r="B101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11" spans="1:2" x14ac:dyDescent="0.2">
      <c r="A1011" s="2">
        <v>0.31</v>
      </c>
      <c r="B101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12" spans="1:2" x14ac:dyDescent="0.2">
      <c r="A1012" s="2">
        <v>0.31</v>
      </c>
      <c r="B101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13" spans="1:2" x14ac:dyDescent="0.2">
      <c r="A1013" s="2">
        <v>0.31</v>
      </c>
      <c r="B101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14" spans="1:2" x14ac:dyDescent="0.2">
      <c r="A1014" s="2">
        <v>0.31</v>
      </c>
      <c r="B101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15" spans="1:2" x14ac:dyDescent="0.2">
      <c r="A1015" s="2">
        <v>0.31</v>
      </c>
      <c r="B101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16" spans="1:2" x14ac:dyDescent="0.2">
      <c r="A1016" s="2">
        <v>0.31</v>
      </c>
      <c r="B101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17" spans="1:2" x14ac:dyDescent="0.2">
      <c r="A1017" s="2">
        <v>0.3</v>
      </c>
      <c r="B101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18" spans="1:2" x14ac:dyDescent="0.2">
      <c r="A1018" s="2">
        <v>0.3</v>
      </c>
      <c r="B101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19" spans="1:2" x14ac:dyDescent="0.2">
      <c r="A1019" s="2">
        <v>0.3</v>
      </c>
      <c r="B101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20" spans="1:2" x14ac:dyDescent="0.2">
      <c r="A1020" s="2">
        <v>0.3</v>
      </c>
      <c r="B102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21" spans="1:2" x14ac:dyDescent="0.2">
      <c r="A1021" s="2">
        <v>0.3</v>
      </c>
      <c r="B102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22" spans="1:2" x14ac:dyDescent="0.2">
      <c r="A1022" s="2">
        <v>0.3</v>
      </c>
      <c r="B102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23" spans="1:2" x14ac:dyDescent="0.2">
      <c r="A1023" s="2">
        <v>0.3</v>
      </c>
      <c r="B102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24" spans="1:2" x14ac:dyDescent="0.2">
      <c r="A1024" s="2">
        <v>0.3</v>
      </c>
      <c r="B102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25" spans="1:2" x14ac:dyDescent="0.2">
      <c r="A1025" s="2">
        <v>0.3</v>
      </c>
      <c r="B102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26" spans="1:2" x14ac:dyDescent="0.2">
      <c r="A1026" s="2">
        <v>0.3</v>
      </c>
      <c r="B102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27" spans="1:2" x14ac:dyDescent="0.2">
      <c r="A1027" s="2">
        <v>0.3</v>
      </c>
      <c r="B102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28" spans="1:2" x14ac:dyDescent="0.2">
      <c r="A1028" s="2">
        <v>0.3</v>
      </c>
      <c r="B102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29" spans="1:2" x14ac:dyDescent="0.2">
      <c r="A1029" s="2">
        <v>0.28999999999999998</v>
      </c>
      <c r="B102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30" spans="1:2" x14ac:dyDescent="0.2">
      <c r="A1030" s="2">
        <v>0.28999999999999998</v>
      </c>
      <c r="B103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31" spans="1:2" x14ac:dyDescent="0.2">
      <c r="A1031" s="2">
        <v>0.28999999999999998</v>
      </c>
      <c r="B103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32" spans="1:2" x14ac:dyDescent="0.2">
      <c r="A1032" s="2">
        <v>0.28999999999999998</v>
      </c>
      <c r="B103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33" spans="1:2" x14ac:dyDescent="0.2">
      <c r="A1033" s="2">
        <v>0.28999999999999998</v>
      </c>
      <c r="B103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34" spans="1:2" x14ac:dyDescent="0.2">
      <c r="A1034" s="2">
        <v>0.28999999999999998</v>
      </c>
      <c r="B103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35" spans="1:2" x14ac:dyDescent="0.2">
      <c r="A1035" s="2">
        <v>0.28999999999999998</v>
      </c>
      <c r="B103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36" spans="1:2" x14ac:dyDescent="0.2">
      <c r="A1036" s="2">
        <v>0.28999999999999998</v>
      </c>
      <c r="B103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37" spans="1:2" x14ac:dyDescent="0.2">
      <c r="A1037" s="2">
        <v>0.28999999999999998</v>
      </c>
      <c r="B103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38" spans="1:2" x14ac:dyDescent="0.2">
      <c r="A1038" s="2">
        <v>0.28999999999999998</v>
      </c>
      <c r="B103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39" spans="1:2" x14ac:dyDescent="0.2">
      <c r="A1039" s="2">
        <v>0.28999999999999998</v>
      </c>
      <c r="B103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40" spans="1:2" x14ac:dyDescent="0.2">
      <c r="A1040" s="2">
        <v>0.28999999999999998</v>
      </c>
      <c r="B104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41" spans="1:2" x14ac:dyDescent="0.2">
      <c r="A1041" s="2">
        <v>0.28999999999999998</v>
      </c>
      <c r="B104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42" spans="1:2" x14ac:dyDescent="0.2">
      <c r="A1042" s="2">
        <v>0.28999999999999998</v>
      </c>
      <c r="B104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43" spans="1:2" x14ac:dyDescent="0.2">
      <c r="A1043" s="2">
        <v>0.28999999999999998</v>
      </c>
      <c r="B104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44" spans="1:2" x14ac:dyDescent="0.2">
      <c r="A1044" s="2">
        <v>0.28999999999999998</v>
      </c>
      <c r="B104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45" spans="1:2" x14ac:dyDescent="0.2">
      <c r="A1045" s="2">
        <v>0.28000000000000003</v>
      </c>
      <c r="B104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46" spans="1:2" x14ac:dyDescent="0.2">
      <c r="A1046" s="2">
        <v>0.28000000000000003</v>
      </c>
      <c r="B104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47" spans="1:2" x14ac:dyDescent="0.2">
      <c r="A1047" s="2">
        <v>0.28000000000000003</v>
      </c>
      <c r="B104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48" spans="1:2" x14ac:dyDescent="0.2">
      <c r="A1048" s="2">
        <v>0.28000000000000003</v>
      </c>
      <c r="B104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49" spans="1:2" x14ac:dyDescent="0.2">
      <c r="A1049" s="2">
        <v>0.28000000000000003</v>
      </c>
      <c r="B104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50" spans="1:2" x14ac:dyDescent="0.2">
      <c r="A1050" s="2">
        <v>0.28000000000000003</v>
      </c>
      <c r="B105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51" spans="1:2" x14ac:dyDescent="0.2">
      <c r="A1051" s="2">
        <v>0.28000000000000003</v>
      </c>
      <c r="B105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52" spans="1:2" x14ac:dyDescent="0.2">
      <c r="A1052" s="2">
        <v>0.28000000000000003</v>
      </c>
      <c r="B105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53" spans="1:2" x14ac:dyDescent="0.2">
      <c r="A1053" s="2">
        <v>0.28000000000000003</v>
      </c>
      <c r="B105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54" spans="1:2" x14ac:dyDescent="0.2">
      <c r="A1054" s="2">
        <v>0.28000000000000003</v>
      </c>
      <c r="B105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55" spans="1:2" x14ac:dyDescent="0.2">
      <c r="A1055" s="2">
        <v>0.28000000000000003</v>
      </c>
      <c r="B105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56" spans="1:2" x14ac:dyDescent="0.2">
      <c r="A1056" s="2">
        <v>0.28000000000000003</v>
      </c>
      <c r="B105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57" spans="1:2" x14ac:dyDescent="0.2">
      <c r="A1057" s="2">
        <v>0.28000000000000003</v>
      </c>
      <c r="B105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58" spans="1:2" x14ac:dyDescent="0.2">
      <c r="A1058" s="2">
        <v>0.28000000000000003</v>
      </c>
      <c r="B105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59" spans="1:2" x14ac:dyDescent="0.2">
      <c r="A1059" s="2">
        <v>0.28000000000000003</v>
      </c>
      <c r="B105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60" spans="1:2" x14ac:dyDescent="0.2">
      <c r="A1060" s="2">
        <v>0.28000000000000003</v>
      </c>
      <c r="B106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61" spans="1:2" x14ac:dyDescent="0.2">
      <c r="A1061" s="2">
        <v>0.28000000000000003</v>
      </c>
      <c r="B106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62" spans="1:2" x14ac:dyDescent="0.2">
      <c r="A1062" s="2">
        <v>0.28000000000000003</v>
      </c>
      <c r="B106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63" spans="1:2" x14ac:dyDescent="0.2">
      <c r="A1063" s="2">
        <v>0.28000000000000003</v>
      </c>
      <c r="B106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64" spans="1:2" x14ac:dyDescent="0.2">
      <c r="A1064" s="2">
        <v>0.28000000000000003</v>
      </c>
      <c r="B106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65" spans="1:2" x14ac:dyDescent="0.2">
      <c r="A1065" s="2">
        <v>0.28000000000000003</v>
      </c>
      <c r="B106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66" spans="1:2" x14ac:dyDescent="0.2">
      <c r="A1066" s="2">
        <v>0.28000000000000003</v>
      </c>
      <c r="B106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67" spans="1:2" x14ac:dyDescent="0.2">
      <c r="A1067" s="2">
        <v>0.28000000000000003</v>
      </c>
      <c r="B106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68" spans="1:2" x14ac:dyDescent="0.2">
      <c r="A1068" s="2">
        <v>0.28000000000000003</v>
      </c>
      <c r="B106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69" spans="1:2" x14ac:dyDescent="0.2">
      <c r="A1069" s="2">
        <v>0.28000000000000003</v>
      </c>
      <c r="B106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70" spans="1:2" x14ac:dyDescent="0.2">
      <c r="A1070" s="2">
        <v>0.28000000000000003</v>
      </c>
      <c r="B107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71" spans="1:2" x14ac:dyDescent="0.2">
      <c r="A1071" s="2">
        <v>0.28000000000000003</v>
      </c>
      <c r="B107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72" spans="1:2" x14ac:dyDescent="0.2">
      <c r="A1072" s="2">
        <v>0.28000000000000003</v>
      </c>
      <c r="B107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73" spans="1:2" x14ac:dyDescent="0.2">
      <c r="A1073" s="2">
        <v>0.28000000000000003</v>
      </c>
      <c r="B107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74" spans="1:2" x14ac:dyDescent="0.2">
      <c r="A1074" s="2">
        <v>0.27</v>
      </c>
      <c r="B107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75" spans="1:2" x14ac:dyDescent="0.2">
      <c r="A1075" s="2">
        <v>0.27</v>
      </c>
      <c r="B107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76" spans="1:2" x14ac:dyDescent="0.2">
      <c r="A1076" s="2">
        <v>0.27</v>
      </c>
      <c r="B107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77" spans="1:2" x14ac:dyDescent="0.2">
      <c r="A1077" s="2">
        <v>0.27</v>
      </c>
      <c r="B107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78" spans="1:2" x14ac:dyDescent="0.2">
      <c r="A1078" s="2">
        <v>0.27</v>
      </c>
      <c r="B107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79" spans="1:2" x14ac:dyDescent="0.2">
      <c r="A1079" s="2">
        <v>0.27</v>
      </c>
      <c r="B107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80" spans="1:2" x14ac:dyDescent="0.2">
      <c r="A1080" s="2">
        <v>0.27</v>
      </c>
      <c r="B108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81" spans="1:2" x14ac:dyDescent="0.2">
      <c r="A1081" s="2">
        <v>0.27</v>
      </c>
      <c r="B108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82" spans="1:2" x14ac:dyDescent="0.2">
      <c r="A1082" s="2">
        <v>0.27</v>
      </c>
      <c r="B108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83" spans="1:2" x14ac:dyDescent="0.2">
      <c r="A1083" s="2">
        <v>0.27</v>
      </c>
      <c r="B108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84" spans="1:2" x14ac:dyDescent="0.2">
      <c r="A1084" s="2">
        <v>0.27</v>
      </c>
      <c r="B108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85" spans="1:2" x14ac:dyDescent="0.2">
      <c r="A1085" s="2">
        <v>0.27</v>
      </c>
      <c r="B108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86" spans="1:2" x14ac:dyDescent="0.2">
      <c r="A1086" s="2">
        <v>0.27</v>
      </c>
      <c r="B108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87" spans="1:2" x14ac:dyDescent="0.2">
      <c r="A1087" s="2">
        <v>0.27</v>
      </c>
      <c r="B108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88" spans="1:2" x14ac:dyDescent="0.2">
      <c r="A1088" s="2">
        <v>0.27</v>
      </c>
      <c r="B108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89" spans="1:2" x14ac:dyDescent="0.2">
      <c r="A1089" s="2">
        <v>0.26</v>
      </c>
      <c r="B108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90" spans="1:2" x14ac:dyDescent="0.2">
      <c r="A1090" s="2">
        <v>0.26</v>
      </c>
      <c r="B109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91" spans="1:2" x14ac:dyDescent="0.2">
      <c r="A1091" s="2">
        <v>0.26</v>
      </c>
      <c r="B109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92" spans="1:2" x14ac:dyDescent="0.2">
      <c r="A1092" s="2">
        <v>0.26</v>
      </c>
      <c r="B109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93" spans="1:2" x14ac:dyDescent="0.2">
      <c r="A1093" s="2">
        <v>0.26</v>
      </c>
      <c r="B109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94" spans="1:2" x14ac:dyDescent="0.2">
      <c r="A1094" s="2">
        <v>0.26</v>
      </c>
      <c r="B109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95" spans="1:2" x14ac:dyDescent="0.2">
      <c r="A1095" s="2">
        <v>0.26</v>
      </c>
      <c r="B109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96" spans="1:2" x14ac:dyDescent="0.2">
      <c r="A1096" s="2">
        <v>0.26</v>
      </c>
      <c r="B109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97" spans="1:2" x14ac:dyDescent="0.2">
      <c r="A1097" s="2">
        <v>0.26</v>
      </c>
      <c r="B109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98" spans="1:2" x14ac:dyDescent="0.2">
      <c r="A1098" s="2">
        <v>0.26</v>
      </c>
      <c r="B109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099" spans="1:2" x14ac:dyDescent="0.2">
      <c r="A1099" s="2">
        <v>0.26</v>
      </c>
      <c r="B109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00" spans="1:2" x14ac:dyDescent="0.2">
      <c r="A1100" s="2">
        <v>0.26</v>
      </c>
      <c r="B110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01" spans="1:2" x14ac:dyDescent="0.2">
      <c r="A1101" s="2">
        <v>0.26</v>
      </c>
      <c r="B110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02" spans="1:2" x14ac:dyDescent="0.2">
      <c r="A1102" s="2">
        <v>0.26</v>
      </c>
      <c r="B110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03" spans="1:2" x14ac:dyDescent="0.2">
      <c r="A1103" s="2">
        <v>0.25</v>
      </c>
      <c r="B110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04" spans="1:2" x14ac:dyDescent="0.2">
      <c r="A1104" s="2">
        <v>0.25</v>
      </c>
      <c r="B110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05" spans="1:2" x14ac:dyDescent="0.2">
      <c r="A1105" s="2">
        <v>0.25</v>
      </c>
      <c r="B110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06" spans="1:2" x14ac:dyDescent="0.2">
      <c r="A1106" s="2">
        <v>0.25</v>
      </c>
      <c r="B110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07" spans="1:2" x14ac:dyDescent="0.2">
      <c r="A1107" s="2">
        <v>0.25</v>
      </c>
      <c r="B110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08" spans="1:2" x14ac:dyDescent="0.2">
      <c r="A1108" s="2">
        <v>0.25</v>
      </c>
      <c r="B110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09" spans="1:2" x14ac:dyDescent="0.2">
      <c r="A1109" s="2">
        <v>0.25</v>
      </c>
      <c r="B110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10" spans="1:2" x14ac:dyDescent="0.2">
      <c r="A1110" s="2">
        <v>0.25</v>
      </c>
      <c r="B111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11" spans="1:2" x14ac:dyDescent="0.2">
      <c r="A1111" s="2">
        <v>0.25</v>
      </c>
      <c r="B111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12" spans="1:2" x14ac:dyDescent="0.2">
      <c r="A1112" s="2">
        <v>0.25</v>
      </c>
      <c r="B111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13" spans="1:2" x14ac:dyDescent="0.2">
      <c r="A1113" s="2">
        <v>0.25</v>
      </c>
      <c r="B111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14" spans="1:2" x14ac:dyDescent="0.2">
      <c r="A1114" s="2">
        <v>0.25</v>
      </c>
      <c r="B111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15" spans="1:2" x14ac:dyDescent="0.2">
      <c r="A1115" s="2">
        <v>0.25</v>
      </c>
      <c r="B111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16" spans="1:2" x14ac:dyDescent="0.2">
      <c r="A1116" s="2">
        <v>0.25</v>
      </c>
      <c r="B111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17" spans="1:2" x14ac:dyDescent="0.2">
      <c r="A1117" s="2">
        <v>0.25</v>
      </c>
      <c r="B111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18" spans="1:2" x14ac:dyDescent="0.2">
      <c r="A1118" s="2">
        <v>0.25</v>
      </c>
      <c r="B111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19" spans="1:2" x14ac:dyDescent="0.2">
      <c r="A1119" s="2">
        <v>0.25</v>
      </c>
      <c r="B111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20" spans="1:2" x14ac:dyDescent="0.2">
      <c r="A1120" s="2">
        <v>0.25</v>
      </c>
      <c r="B112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21" spans="1:2" x14ac:dyDescent="0.2">
      <c r="A1121" s="2">
        <v>0.25</v>
      </c>
      <c r="B112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22" spans="1:2" x14ac:dyDescent="0.2">
      <c r="A1122" s="2">
        <v>0.25</v>
      </c>
      <c r="B112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23" spans="1:2" x14ac:dyDescent="0.2">
      <c r="A1123" s="2">
        <v>0.25</v>
      </c>
      <c r="B112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24" spans="1:2" x14ac:dyDescent="0.2">
      <c r="A1124" s="2">
        <v>0.25</v>
      </c>
      <c r="B112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25" spans="1:2" x14ac:dyDescent="0.2">
      <c r="A1125" s="2">
        <v>0.24</v>
      </c>
      <c r="B112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26" spans="1:2" x14ac:dyDescent="0.2">
      <c r="A1126" s="2">
        <v>0.24</v>
      </c>
      <c r="B112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27" spans="1:2" x14ac:dyDescent="0.2">
      <c r="A1127" s="2">
        <v>0.24</v>
      </c>
      <c r="B112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28" spans="1:2" x14ac:dyDescent="0.2">
      <c r="A1128" s="2">
        <v>0.24</v>
      </c>
      <c r="B112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29" spans="1:2" x14ac:dyDescent="0.2">
      <c r="A1129" s="2">
        <v>0.24</v>
      </c>
      <c r="B112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30" spans="1:2" x14ac:dyDescent="0.2">
      <c r="A1130" s="2">
        <v>0.24</v>
      </c>
      <c r="B113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31" spans="1:2" x14ac:dyDescent="0.2">
      <c r="A1131" s="2">
        <v>0.24</v>
      </c>
      <c r="B113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32" spans="1:2" x14ac:dyDescent="0.2">
      <c r="A1132" s="2">
        <v>0.24</v>
      </c>
      <c r="B113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33" spans="1:2" x14ac:dyDescent="0.2">
      <c r="A1133" s="2">
        <v>0.24</v>
      </c>
      <c r="B113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34" spans="1:2" x14ac:dyDescent="0.2">
      <c r="A1134" s="2">
        <v>0.24</v>
      </c>
      <c r="B113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35" spans="1:2" x14ac:dyDescent="0.2">
      <c r="A1135" s="2">
        <v>0.24</v>
      </c>
      <c r="B113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36" spans="1:2" x14ac:dyDescent="0.2">
      <c r="A1136" s="2">
        <v>0.24</v>
      </c>
      <c r="B113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37" spans="1:2" x14ac:dyDescent="0.2">
      <c r="A1137" s="2">
        <v>0.24</v>
      </c>
      <c r="B113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38" spans="1:2" x14ac:dyDescent="0.2">
      <c r="A1138" s="2">
        <v>0.24</v>
      </c>
      <c r="B113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39" spans="1:2" x14ac:dyDescent="0.2">
      <c r="A1139" s="2">
        <v>0.23</v>
      </c>
      <c r="B113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40" spans="1:2" x14ac:dyDescent="0.2">
      <c r="A1140" s="2">
        <v>0.23</v>
      </c>
      <c r="B114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41" spans="1:2" x14ac:dyDescent="0.2">
      <c r="A1141" s="2">
        <v>0.23</v>
      </c>
      <c r="B114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42" spans="1:2" x14ac:dyDescent="0.2">
      <c r="A1142" s="2">
        <v>0.23</v>
      </c>
      <c r="B114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43" spans="1:2" x14ac:dyDescent="0.2">
      <c r="A1143" s="2">
        <v>0.23</v>
      </c>
      <c r="B114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44" spans="1:2" x14ac:dyDescent="0.2">
      <c r="A1144" s="2">
        <v>0.23</v>
      </c>
      <c r="B114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45" spans="1:2" x14ac:dyDescent="0.2">
      <c r="A1145" s="2">
        <v>0.23</v>
      </c>
      <c r="B114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46" spans="1:2" x14ac:dyDescent="0.2">
      <c r="A1146" s="2">
        <v>0.23</v>
      </c>
      <c r="B114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47" spans="1:2" x14ac:dyDescent="0.2">
      <c r="A1147" s="2">
        <v>0.23</v>
      </c>
      <c r="B114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48" spans="1:2" x14ac:dyDescent="0.2">
      <c r="A1148" s="2">
        <v>0.22</v>
      </c>
      <c r="B114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49" spans="1:2" x14ac:dyDescent="0.2">
      <c r="A1149" s="2">
        <v>0.22</v>
      </c>
      <c r="B114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50" spans="1:2" x14ac:dyDescent="0.2">
      <c r="A1150" s="2">
        <v>0.22</v>
      </c>
      <c r="B115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51" spans="1:2" x14ac:dyDescent="0.2">
      <c r="A1151" s="2">
        <v>0.22</v>
      </c>
      <c r="B115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52" spans="1:2" x14ac:dyDescent="0.2">
      <c r="A1152" s="2">
        <v>0.22</v>
      </c>
      <c r="B115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53" spans="1:2" x14ac:dyDescent="0.2">
      <c r="A1153" s="2">
        <v>0.22</v>
      </c>
      <c r="B115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54" spans="1:2" x14ac:dyDescent="0.2">
      <c r="A1154" s="2">
        <v>0.22</v>
      </c>
      <c r="B115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55" spans="1:2" x14ac:dyDescent="0.2">
      <c r="A1155" s="2">
        <v>0.22</v>
      </c>
      <c r="B115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56" spans="1:2" x14ac:dyDescent="0.2">
      <c r="A1156" s="2">
        <v>0.22</v>
      </c>
      <c r="B115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57" spans="1:2" x14ac:dyDescent="0.2">
      <c r="A1157" s="2">
        <v>0.22</v>
      </c>
      <c r="B115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58" spans="1:2" x14ac:dyDescent="0.2">
      <c r="A1158" s="2">
        <v>0.22</v>
      </c>
      <c r="B115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59" spans="1:2" x14ac:dyDescent="0.2">
      <c r="A1159" s="2">
        <v>0.22</v>
      </c>
      <c r="B115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60" spans="1:2" x14ac:dyDescent="0.2">
      <c r="A1160" s="2">
        <v>0.22</v>
      </c>
      <c r="B116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61" spans="1:2" x14ac:dyDescent="0.2">
      <c r="A1161" s="2">
        <v>0.22</v>
      </c>
      <c r="B116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62" spans="1:2" x14ac:dyDescent="0.2">
      <c r="A1162" s="2">
        <v>0.22</v>
      </c>
      <c r="B116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63" spans="1:2" x14ac:dyDescent="0.2">
      <c r="A1163" s="2">
        <v>0.21</v>
      </c>
      <c r="B116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64" spans="1:2" x14ac:dyDescent="0.2">
      <c r="A1164" s="2">
        <v>0.21</v>
      </c>
      <c r="B116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65" spans="1:2" x14ac:dyDescent="0.2">
      <c r="A1165" s="2">
        <v>0.21</v>
      </c>
      <c r="B116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66" spans="1:2" x14ac:dyDescent="0.2">
      <c r="A1166" s="2">
        <v>0.21</v>
      </c>
      <c r="B116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67" spans="1:2" x14ac:dyDescent="0.2">
      <c r="A1167" s="2">
        <v>0.21</v>
      </c>
      <c r="B116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68" spans="1:2" x14ac:dyDescent="0.2">
      <c r="A1168" s="2">
        <v>0.21</v>
      </c>
      <c r="B116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69" spans="1:2" x14ac:dyDescent="0.2">
      <c r="A1169" s="2">
        <v>0.21</v>
      </c>
      <c r="B116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70" spans="1:2" x14ac:dyDescent="0.2">
      <c r="A1170" s="2">
        <v>0.21</v>
      </c>
      <c r="B117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71" spans="1:2" x14ac:dyDescent="0.2">
      <c r="A1171" s="2">
        <v>0.21</v>
      </c>
      <c r="B117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72" spans="1:2" x14ac:dyDescent="0.2">
      <c r="A1172" s="2">
        <v>0.21</v>
      </c>
      <c r="B117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73" spans="1:2" x14ac:dyDescent="0.2">
      <c r="A1173" s="2">
        <v>0.21</v>
      </c>
      <c r="B117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74" spans="1:2" x14ac:dyDescent="0.2">
      <c r="A1174" s="2">
        <v>0.21</v>
      </c>
      <c r="B117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75" spans="1:2" x14ac:dyDescent="0.2">
      <c r="A1175" s="2">
        <v>0.21</v>
      </c>
      <c r="B117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76" spans="1:2" x14ac:dyDescent="0.2">
      <c r="A1176" s="2">
        <v>0.21</v>
      </c>
      <c r="B117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77" spans="1:2" x14ac:dyDescent="0.2">
      <c r="A1177" s="2">
        <v>0.2</v>
      </c>
      <c r="B117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78" spans="1:2" x14ac:dyDescent="0.2">
      <c r="A1178" s="2">
        <v>0.2</v>
      </c>
      <c r="B117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79" spans="1:2" x14ac:dyDescent="0.2">
      <c r="A1179" s="2">
        <v>0.2</v>
      </c>
      <c r="B117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80" spans="1:2" x14ac:dyDescent="0.2">
      <c r="A1180" s="2">
        <v>0.2</v>
      </c>
      <c r="B118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81" spans="1:2" x14ac:dyDescent="0.2">
      <c r="A1181" s="2">
        <v>0.2</v>
      </c>
      <c r="B118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82" spans="1:2" x14ac:dyDescent="0.2">
      <c r="A1182" s="2">
        <v>0.2</v>
      </c>
      <c r="B118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83" spans="1:2" x14ac:dyDescent="0.2">
      <c r="A1183" s="2">
        <v>0.2</v>
      </c>
      <c r="B118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84" spans="1:2" x14ac:dyDescent="0.2">
      <c r="A1184" s="2">
        <v>0.2</v>
      </c>
      <c r="B118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85" spans="1:2" x14ac:dyDescent="0.2">
      <c r="A1185" s="2">
        <v>0.2</v>
      </c>
      <c r="B118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86" spans="1:2" x14ac:dyDescent="0.2">
      <c r="A1186" s="2">
        <v>0.2</v>
      </c>
      <c r="B118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87" spans="1:2" x14ac:dyDescent="0.2">
      <c r="A1187" s="2">
        <v>0.2</v>
      </c>
      <c r="B118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88" spans="1:2" x14ac:dyDescent="0.2">
      <c r="A1188" s="2">
        <v>0.2</v>
      </c>
      <c r="B118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89" spans="1:2" x14ac:dyDescent="0.2">
      <c r="A1189" s="2">
        <v>0.2</v>
      </c>
      <c r="B118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90" spans="1:2" x14ac:dyDescent="0.2">
      <c r="A1190" s="2">
        <v>0.2</v>
      </c>
      <c r="B119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91" spans="1:2" x14ac:dyDescent="0.2">
      <c r="A1191" s="2">
        <v>0.19</v>
      </c>
      <c r="B119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92" spans="1:2" x14ac:dyDescent="0.2">
      <c r="A1192" s="2">
        <v>0.19</v>
      </c>
      <c r="B119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93" spans="1:2" x14ac:dyDescent="0.2">
      <c r="A1193" s="2">
        <v>0.19</v>
      </c>
      <c r="B119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94" spans="1:2" x14ac:dyDescent="0.2">
      <c r="A1194" s="2">
        <v>0.19</v>
      </c>
      <c r="B119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95" spans="1:2" x14ac:dyDescent="0.2">
      <c r="A1195" s="2">
        <v>0.19</v>
      </c>
      <c r="B119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96" spans="1:2" x14ac:dyDescent="0.2">
      <c r="A1196" s="2">
        <v>0.19</v>
      </c>
      <c r="B119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97" spans="1:2" x14ac:dyDescent="0.2">
      <c r="A1197" s="2">
        <v>0.19</v>
      </c>
      <c r="B119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98" spans="1:2" x14ac:dyDescent="0.2">
      <c r="A1198" s="2">
        <v>0.19</v>
      </c>
      <c r="B119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199" spans="1:2" x14ac:dyDescent="0.2">
      <c r="A1199" s="2">
        <v>0.19</v>
      </c>
      <c r="B119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00" spans="1:2" x14ac:dyDescent="0.2">
      <c r="A1200" s="2">
        <v>0.18</v>
      </c>
      <c r="B120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01" spans="1:2" x14ac:dyDescent="0.2">
      <c r="A1201" s="2">
        <v>0.18</v>
      </c>
      <c r="B120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02" spans="1:2" x14ac:dyDescent="0.2">
      <c r="A1202" s="2">
        <v>0.18</v>
      </c>
      <c r="B120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03" spans="1:2" x14ac:dyDescent="0.2">
      <c r="A1203" s="2">
        <v>0.18</v>
      </c>
      <c r="B120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04" spans="1:2" x14ac:dyDescent="0.2">
      <c r="A1204" s="2">
        <v>0.18</v>
      </c>
      <c r="B120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05" spans="1:2" x14ac:dyDescent="0.2">
      <c r="A1205" s="2">
        <v>0.18</v>
      </c>
      <c r="B120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06" spans="1:2" x14ac:dyDescent="0.2">
      <c r="A1206" s="2">
        <v>0.18</v>
      </c>
      <c r="B120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07" spans="1:2" x14ac:dyDescent="0.2">
      <c r="A1207" s="2">
        <v>0.18</v>
      </c>
      <c r="B120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08" spans="1:2" x14ac:dyDescent="0.2">
      <c r="A1208" s="2">
        <v>0.18</v>
      </c>
      <c r="B120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09" spans="1:2" x14ac:dyDescent="0.2">
      <c r="A1209" s="2">
        <v>0.18</v>
      </c>
      <c r="B120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10" spans="1:2" x14ac:dyDescent="0.2">
      <c r="A1210" s="2">
        <v>0.18</v>
      </c>
      <c r="B121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11" spans="1:2" x14ac:dyDescent="0.2">
      <c r="A1211" s="2">
        <v>0.18</v>
      </c>
      <c r="B121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12" spans="1:2" x14ac:dyDescent="0.2">
      <c r="A1212" s="2">
        <v>0.17</v>
      </c>
      <c r="B121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13" spans="1:2" x14ac:dyDescent="0.2">
      <c r="A1213" s="2">
        <v>0.17</v>
      </c>
      <c r="B121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14" spans="1:2" x14ac:dyDescent="0.2">
      <c r="A1214" s="2">
        <v>0.17</v>
      </c>
      <c r="B121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15" spans="1:2" x14ac:dyDescent="0.2">
      <c r="A1215" s="2">
        <v>0.17</v>
      </c>
      <c r="B121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16" spans="1:2" x14ac:dyDescent="0.2">
      <c r="A1216" s="2">
        <v>0.17</v>
      </c>
      <c r="B121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17" spans="1:2" x14ac:dyDescent="0.2">
      <c r="A1217" s="2">
        <v>0.17</v>
      </c>
      <c r="B121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18" spans="1:2" x14ac:dyDescent="0.2">
      <c r="A1218" s="2">
        <v>0.17</v>
      </c>
      <c r="B121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19" spans="1:2" x14ac:dyDescent="0.2">
      <c r="A1219" s="2">
        <v>0.17</v>
      </c>
      <c r="B121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20" spans="1:2" x14ac:dyDescent="0.2">
      <c r="A1220" s="2">
        <v>0.17</v>
      </c>
      <c r="B122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21" spans="1:2" x14ac:dyDescent="0.2">
      <c r="A1221" s="2">
        <v>0.17</v>
      </c>
      <c r="B122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22" spans="1:2" x14ac:dyDescent="0.2">
      <c r="A1222" s="2">
        <v>0.17</v>
      </c>
      <c r="B122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23" spans="1:2" x14ac:dyDescent="0.2">
      <c r="A1223" s="2">
        <v>0.16</v>
      </c>
      <c r="B122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24" spans="1:2" x14ac:dyDescent="0.2">
      <c r="A1224" s="2">
        <v>0.16</v>
      </c>
      <c r="B122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25" spans="1:2" x14ac:dyDescent="0.2">
      <c r="A1225" s="2">
        <v>0.16</v>
      </c>
      <c r="B122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26" spans="1:2" x14ac:dyDescent="0.2">
      <c r="A1226" s="2">
        <v>0.16</v>
      </c>
      <c r="B122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27" spans="1:2" x14ac:dyDescent="0.2">
      <c r="A1227" s="2">
        <v>0.16</v>
      </c>
      <c r="B122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28" spans="1:2" x14ac:dyDescent="0.2">
      <c r="A1228" s="2">
        <v>0.16</v>
      </c>
      <c r="B122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29" spans="1:2" x14ac:dyDescent="0.2">
      <c r="A1229" s="2">
        <v>0.16</v>
      </c>
      <c r="B122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30" spans="1:2" x14ac:dyDescent="0.2">
      <c r="A1230" s="2">
        <v>0.15</v>
      </c>
      <c r="B123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31" spans="1:2" x14ac:dyDescent="0.2">
      <c r="A1231" s="2">
        <v>0.15</v>
      </c>
      <c r="B123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32" spans="1:2" x14ac:dyDescent="0.2">
      <c r="A1232" s="2">
        <v>0.15</v>
      </c>
      <c r="B123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33" spans="1:2" x14ac:dyDescent="0.2">
      <c r="A1233" s="2">
        <v>0.15</v>
      </c>
      <c r="B123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34" spans="1:2" x14ac:dyDescent="0.2">
      <c r="A1234" s="2">
        <v>0.15</v>
      </c>
      <c r="B123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35" spans="1:2" x14ac:dyDescent="0.2">
      <c r="A1235" s="2">
        <v>0.15</v>
      </c>
      <c r="B123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36" spans="1:2" x14ac:dyDescent="0.2">
      <c r="A1236" s="2">
        <v>0.15</v>
      </c>
      <c r="B123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37" spans="1:2" x14ac:dyDescent="0.2">
      <c r="A1237" s="2">
        <v>0.15</v>
      </c>
      <c r="B123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38" spans="1:2" x14ac:dyDescent="0.2">
      <c r="A1238" s="2">
        <v>0.15</v>
      </c>
      <c r="B123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39" spans="1:2" x14ac:dyDescent="0.2">
      <c r="A1239" s="2">
        <v>0.14000000000000001</v>
      </c>
      <c r="B123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40" spans="1:2" x14ac:dyDescent="0.2">
      <c r="A1240" s="2">
        <v>0.14000000000000001</v>
      </c>
      <c r="B124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41" spans="1:2" x14ac:dyDescent="0.2">
      <c r="A1241" s="2">
        <v>0.14000000000000001</v>
      </c>
      <c r="B124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42" spans="1:2" x14ac:dyDescent="0.2">
      <c r="A1242" s="2">
        <v>0.14000000000000001</v>
      </c>
      <c r="B124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43" spans="1:2" x14ac:dyDescent="0.2">
      <c r="A1243" s="2">
        <v>0.14000000000000001</v>
      </c>
      <c r="B124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44" spans="1:2" x14ac:dyDescent="0.2">
      <c r="A1244" s="2">
        <v>0.14000000000000001</v>
      </c>
      <c r="B124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45" spans="1:2" x14ac:dyDescent="0.2">
      <c r="A1245" s="2">
        <v>0.14000000000000001</v>
      </c>
      <c r="B124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46" spans="1:2" x14ac:dyDescent="0.2">
      <c r="A1246" s="2">
        <v>0.14000000000000001</v>
      </c>
      <c r="B124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47" spans="1:2" x14ac:dyDescent="0.2">
      <c r="A1247" s="2">
        <v>0.14000000000000001</v>
      </c>
      <c r="B124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48" spans="1:2" x14ac:dyDescent="0.2">
      <c r="A1248" s="2">
        <v>0.14000000000000001</v>
      </c>
      <c r="B124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49" spans="1:2" x14ac:dyDescent="0.2">
      <c r="A1249" s="2">
        <v>0.14000000000000001</v>
      </c>
      <c r="B124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50" spans="1:2" x14ac:dyDescent="0.2">
      <c r="A1250" s="2">
        <v>0.13</v>
      </c>
      <c r="B125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51" spans="1:2" x14ac:dyDescent="0.2">
      <c r="A1251" s="2">
        <v>0.13</v>
      </c>
      <c r="B125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52" spans="1:2" x14ac:dyDescent="0.2">
      <c r="A1252" s="2">
        <v>0.13</v>
      </c>
      <c r="B125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53" spans="1:2" x14ac:dyDescent="0.2">
      <c r="A1253" s="2">
        <v>0.13</v>
      </c>
      <c r="B125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54" spans="1:2" x14ac:dyDescent="0.2">
      <c r="A1254" s="2">
        <v>0.13</v>
      </c>
      <c r="B125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55" spans="1:2" x14ac:dyDescent="0.2">
      <c r="A1255" s="2">
        <v>0.13</v>
      </c>
      <c r="B125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56" spans="1:2" x14ac:dyDescent="0.2">
      <c r="A1256" s="2">
        <v>0.13</v>
      </c>
      <c r="B125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57" spans="1:2" x14ac:dyDescent="0.2">
      <c r="A1257" s="2">
        <v>0.12</v>
      </c>
      <c r="B125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58" spans="1:2" x14ac:dyDescent="0.2">
      <c r="A1258" s="2">
        <v>0.12</v>
      </c>
      <c r="B125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59" spans="1:2" x14ac:dyDescent="0.2">
      <c r="A1259" s="2">
        <v>0.12</v>
      </c>
      <c r="B125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60" spans="1:2" x14ac:dyDescent="0.2">
      <c r="A1260" s="2">
        <v>0.12</v>
      </c>
      <c r="B126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61" spans="1:2" x14ac:dyDescent="0.2">
      <c r="A1261" s="2">
        <v>0.12</v>
      </c>
      <c r="B126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62" spans="1:2" x14ac:dyDescent="0.2">
      <c r="A1262" s="2">
        <v>0.11</v>
      </c>
      <c r="B126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63" spans="1:2" x14ac:dyDescent="0.2">
      <c r="A1263" s="2">
        <v>0.11</v>
      </c>
      <c r="B126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64" spans="1:2" x14ac:dyDescent="0.2">
      <c r="A1264" s="2">
        <v>0.11</v>
      </c>
      <c r="B126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65" spans="1:2" x14ac:dyDescent="0.2">
      <c r="A1265" s="2">
        <v>0.11</v>
      </c>
      <c r="B126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66" spans="1:2" x14ac:dyDescent="0.2">
      <c r="A1266" s="2">
        <v>0.11</v>
      </c>
      <c r="B126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67" spans="1:2" x14ac:dyDescent="0.2">
      <c r="A1267" s="2">
        <v>0.11</v>
      </c>
      <c r="B126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68" spans="1:2" x14ac:dyDescent="0.2">
      <c r="A1268" s="2">
        <v>0.11</v>
      </c>
      <c r="B126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69" spans="1:2" x14ac:dyDescent="0.2">
      <c r="A1269" s="2">
        <v>0.11</v>
      </c>
      <c r="B126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70" spans="1:2" x14ac:dyDescent="0.2">
      <c r="A1270" s="2">
        <v>0.1</v>
      </c>
      <c r="B127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71" spans="1:2" x14ac:dyDescent="0.2">
      <c r="A1271" s="2">
        <v>0.1</v>
      </c>
      <c r="B127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72" spans="1:2" x14ac:dyDescent="0.2">
      <c r="A1272" s="2">
        <v>0.1</v>
      </c>
      <c r="B127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73" spans="1:2" x14ac:dyDescent="0.2">
      <c r="A1273" s="2">
        <v>0.1</v>
      </c>
      <c r="B127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74" spans="1:2" x14ac:dyDescent="0.2">
      <c r="A1274" s="2">
        <v>0.1</v>
      </c>
      <c r="B127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75" spans="1:2" x14ac:dyDescent="0.2">
      <c r="A1275" s="2">
        <v>0.1</v>
      </c>
      <c r="B127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76" spans="1:2" x14ac:dyDescent="0.2">
      <c r="A1276" s="2">
        <v>0.1</v>
      </c>
      <c r="B127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77" spans="1:2" x14ac:dyDescent="0.2">
      <c r="A1277" s="2">
        <v>0.1</v>
      </c>
      <c r="B127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78" spans="1:2" x14ac:dyDescent="0.2">
      <c r="A1278" s="2">
        <v>0.1</v>
      </c>
      <c r="B127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79" spans="1:2" x14ac:dyDescent="0.2">
      <c r="A1279" s="2">
        <v>0.1</v>
      </c>
      <c r="B127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80" spans="1:2" x14ac:dyDescent="0.2">
      <c r="A1280" s="2">
        <v>0.09</v>
      </c>
      <c r="B128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81" spans="1:2" x14ac:dyDescent="0.2">
      <c r="A1281" s="2">
        <v>0.08</v>
      </c>
      <c r="B128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82" spans="1:2" x14ac:dyDescent="0.2">
      <c r="A1282" s="2">
        <v>0.08</v>
      </c>
      <c r="B128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83" spans="1:2" x14ac:dyDescent="0.2">
      <c r="A1283" s="2">
        <v>0.08</v>
      </c>
      <c r="B128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84" spans="1:2" x14ac:dyDescent="0.2">
      <c r="A1284" s="2">
        <v>0.08</v>
      </c>
      <c r="B128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85" spans="1:2" x14ac:dyDescent="0.2">
      <c r="A1285" s="2">
        <v>0.08</v>
      </c>
      <c r="B128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86" spans="1:2" x14ac:dyDescent="0.2">
      <c r="A1286" s="2">
        <v>7.0000000000000007E-2</v>
      </c>
      <c r="B128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87" spans="1:2" x14ac:dyDescent="0.2">
      <c r="A1287" s="2">
        <v>7.0000000000000007E-2</v>
      </c>
      <c r="B128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88" spans="1:2" x14ac:dyDescent="0.2">
      <c r="A1288" s="2">
        <v>0.06</v>
      </c>
      <c r="B128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89" spans="1:2" x14ac:dyDescent="0.2">
      <c r="A1289" s="2">
        <v>0.06</v>
      </c>
      <c r="B128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90" spans="1:2" x14ac:dyDescent="0.2">
      <c r="A1290" s="2">
        <v>0.06</v>
      </c>
      <c r="B129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91" spans="1:2" x14ac:dyDescent="0.2">
      <c r="A1291" s="2">
        <v>0.06</v>
      </c>
      <c r="B129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92" spans="1:2" x14ac:dyDescent="0.2">
      <c r="A1292" s="2">
        <v>0.05</v>
      </c>
      <c r="B129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93" spans="1:2" x14ac:dyDescent="0.2">
      <c r="A1293" s="2">
        <v>0.05</v>
      </c>
      <c r="B129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94" spans="1:2" x14ac:dyDescent="0.2">
      <c r="A1294" s="2">
        <v>0.05</v>
      </c>
      <c r="B129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95" spans="1:2" x14ac:dyDescent="0.2">
      <c r="A1295" s="2">
        <v>0.05</v>
      </c>
      <c r="B129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96" spans="1:2" x14ac:dyDescent="0.2">
      <c r="A1296" s="2">
        <v>0.04</v>
      </c>
      <c r="B129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97" spans="1:2" x14ac:dyDescent="0.2">
      <c r="A1297" s="2">
        <v>0.04</v>
      </c>
      <c r="B129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98" spans="1:2" x14ac:dyDescent="0.2">
      <c r="A1298" s="2">
        <v>0.04</v>
      </c>
      <c r="B129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299" spans="1:2" x14ac:dyDescent="0.2">
      <c r="A1299" s="2">
        <v>0.04</v>
      </c>
      <c r="B129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00" spans="1:2" x14ac:dyDescent="0.2">
      <c r="A1300" s="2">
        <v>0.03</v>
      </c>
      <c r="B130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01" spans="1:2" x14ac:dyDescent="0.2">
      <c r="A1301" s="2">
        <v>0.03</v>
      </c>
      <c r="B130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02" spans="1:2" x14ac:dyDescent="0.2">
      <c r="A1302" s="2">
        <v>0.03</v>
      </c>
      <c r="B130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03" spans="1:2" x14ac:dyDescent="0.2">
      <c r="A1303" s="2">
        <v>0.02</v>
      </c>
      <c r="B130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04" spans="1:2" x14ac:dyDescent="0.2">
      <c r="A1304" s="2">
        <v>0.02</v>
      </c>
      <c r="B130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05" spans="1:2" x14ac:dyDescent="0.2">
      <c r="A1305" s="2">
        <v>0</v>
      </c>
      <c r="B130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06" spans="1:2" x14ac:dyDescent="0.2">
      <c r="A1306" s="2">
        <v>0</v>
      </c>
      <c r="B130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07" spans="1:2" x14ac:dyDescent="0.2">
      <c r="A1307" s="2">
        <v>0</v>
      </c>
      <c r="B130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08" spans="1:2" x14ac:dyDescent="0.2">
      <c r="A1308" s="2">
        <v>0</v>
      </c>
      <c r="B130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09" spans="1:2" x14ac:dyDescent="0.2">
      <c r="A1309" s="2">
        <v>0</v>
      </c>
      <c r="B130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10" spans="1:2" x14ac:dyDescent="0.2">
      <c r="A1310" s="2">
        <v>0</v>
      </c>
      <c r="B131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11" spans="1:2" x14ac:dyDescent="0.2">
      <c r="A1311" s="2">
        <v>0</v>
      </c>
      <c r="B131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12" spans="1:2" x14ac:dyDescent="0.2">
      <c r="A1312" s="2">
        <v>0</v>
      </c>
      <c r="B131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13" spans="1:2" x14ac:dyDescent="0.2">
      <c r="A1313" s="2">
        <v>0</v>
      </c>
      <c r="B131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14" spans="1:2" x14ac:dyDescent="0.2">
      <c r="A1314" s="2">
        <v>0</v>
      </c>
      <c r="B131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15" spans="1:2" x14ac:dyDescent="0.2">
      <c r="A1315" s="2">
        <v>0</v>
      </c>
      <c r="B131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16" spans="1:2" x14ac:dyDescent="0.2">
      <c r="A1316" s="2">
        <v>0</v>
      </c>
      <c r="B131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17" spans="1:2" x14ac:dyDescent="0.2">
      <c r="A1317" s="2">
        <v>0</v>
      </c>
      <c r="B131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18" spans="1:2" x14ac:dyDescent="0.2">
      <c r="A1318" s="2">
        <v>0</v>
      </c>
      <c r="B131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19" spans="1:2" x14ac:dyDescent="0.2">
      <c r="A1319" s="2">
        <v>0</v>
      </c>
      <c r="B131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20" spans="1:2" x14ac:dyDescent="0.2">
      <c r="A1320" s="2">
        <v>0</v>
      </c>
      <c r="B132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21" spans="1:2" x14ac:dyDescent="0.2">
      <c r="A1321" s="2">
        <v>0</v>
      </c>
      <c r="B132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22" spans="1:2" x14ac:dyDescent="0.2">
      <c r="A1322" s="2">
        <v>0</v>
      </c>
      <c r="B132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23" spans="1:2" x14ac:dyDescent="0.2">
      <c r="A1323" s="2">
        <v>0</v>
      </c>
      <c r="B132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24" spans="1:2" x14ac:dyDescent="0.2">
      <c r="A1324" s="2">
        <v>0</v>
      </c>
      <c r="B132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25" spans="1:2" x14ac:dyDescent="0.2">
      <c r="A1325" s="2">
        <v>0</v>
      </c>
      <c r="B132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26" spans="1:2" x14ac:dyDescent="0.2">
      <c r="A1326" s="2">
        <v>0</v>
      </c>
      <c r="B132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27" spans="1:2" x14ac:dyDescent="0.2">
      <c r="A1327" s="2">
        <v>0</v>
      </c>
      <c r="B132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28" spans="1:2" x14ac:dyDescent="0.2">
      <c r="A1328" s="2">
        <v>0</v>
      </c>
      <c r="B132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29" spans="1:2" x14ac:dyDescent="0.2">
      <c r="A1329" s="2">
        <v>0</v>
      </c>
      <c r="B132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30" spans="1:2" x14ac:dyDescent="0.2">
      <c r="A1330" s="2">
        <v>0</v>
      </c>
      <c r="B133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31" spans="1:2" x14ac:dyDescent="0.2">
      <c r="A1331" s="2">
        <v>0</v>
      </c>
      <c r="B133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32" spans="1:2" x14ac:dyDescent="0.2">
      <c r="A1332" s="2">
        <v>0</v>
      </c>
      <c r="B133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33" spans="1:2" x14ac:dyDescent="0.2">
      <c r="A1333" s="2">
        <v>0</v>
      </c>
      <c r="B133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34" spans="1:2" x14ac:dyDescent="0.2">
      <c r="A1334" s="2">
        <v>0</v>
      </c>
      <c r="B133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35" spans="1:2" x14ac:dyDescent="0.2">
      <c r="A1335" s="2">
        <v>0</v>
      </c>
      <c r="B133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36" spans="1:2" x14ac:dyDescent="0.2">
      <c r="A1336" s="2">
        <v>0</v>
      </c>
      <c r="B133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37" spans="1:2" x14ac:dyDescent="0.2">
      <c r="A1337" s="2">
        <v>0</v>
      </c>
      <c r="B133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38" spans="1:2" x14ac:dyDescent="0.2">
      <c r="A1338" s="2">
        <v>0</v>
      </c>
      <c r="B133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39" spans="1:2" x14ac:dyDescent="0.2">
      <c r="A1339" s="2">
        <v>0</v>
      </c>
      <c r="B1339"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40" spans="1:2" x14ac:dyDescent="0.2">
      <c r="A1340" s="2">
        <v>0</v>
      </c>
      <c r="B1340"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41" spans="1:2" x14ac:dyDescent="0.2">
      <c r="A1341" s="2">
        <v>0</v>
      </c>
      <c r="B1341"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42" spans="1:2" x14ac:dyDescent="0.2">
      <c r="A1342" s="2">
        <v>0</v>
      </c>
      <c r="B1342"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43" spans="1:2" x14ac:dyDescent="0.2">
      <c r="A1343" s="2">
        <v>0</v>
      </c>
      <c r="B1343"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44" spans="1:2" x14ac:dyDescent="0.2">
      <c r="A1344" s="2">
        <v>0</v>
      </c>
      <c r="B1344"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45" spans="1:2" x14ac:dyDescent="0.2">
      <c r="A1345" s="2">
        <v>0</v>
      </c>
      <c r="B1345"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46" spans="1:2" x14ac:dyDescent="0.2">
      <c r="A1346" s="2">
        <v>0</v>
      </c>
      <c r="B1346"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47" spans="1:2" x14ac:dyDescent="0.2">
      <c r="A1347" s="2">
        <v>0</v>
      </c>
      <c r="B1347"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48" spans="1:2" x14ac:dyDescent="0.2">
      <c r="A1348" s="2">
        <v>0</v>
      </c>
      <c r="B1348" t="str">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0-10%</v>
      </c>
    </row>
    <row r="1349" spans="1:2" x14ac:dyDescent="0.2">
      <c r="A1349" s="2">
        <v>0</v>
      </c>
      <c r="B1349" t="e">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#VALUE!</v>
      </c>
    </row>
    <row r="1350" spans="1:2" x14ac:dyDescent="0.2">
      <c r="A1350" s="2">
        <v>0</v>
      </c>
      <c r="B1350" t="e">
        <f>IF(amazon[[#This Row],[Discount_Percentage]]&lt;=10, "0-10%",IF(amazon[[#This Row],[Discounted_Price]]&lt;=20, "11-20%",IF(amazon[[#This Row],[Discount_Percentage]]&lt;30,"21-30,",IF(amazon[[#This Row],[Discount_Percentage]]&lt;40,"31-40,",IF(amazon[[#This Row],[Discount_Percentage]]&lt;50,"41-50,",IF(amazon[[#This Row],[Discount_Percentage]]&lt;60,"51-60,",IF(amazon[[#This Row],[Discount_Percentage]]&lt;70,"61-70,",IF(amazon[[#This Row],[Discount_Percentage]]&lt;80,"71-80,",IF(amazon[[#This Row],[Discount_Percentage]]&lt;90,"81-90,",IF(amazon[[#This Row],[Discount_Percentage]]&lt;100,"91-100,"))))))))))</f>
        <v>#VALUE!</v>
      </c>
    </row>
    <row r="1351" spans="1:2" x14ac:dyDescent="0.2">
      <c r="A1351"/>
    </row>
    <row r="1352" spans="1:2" x14ac:dyDescent="0.2">
      <c r="A1352"/>
    </row>
    <row r="1353" spans="1:2" x14ac:dyDescent="0.2">
      <c r="A1353"/>
    </row>
    <row r="1354" spans="1:2" x14ac:dyDescent="0.2">
      <c r="A1354"/>
    </row>
    <row r="1355" spans="1:2" x14ac:dyDescent="0.2">
      <c r="A1355"/>
    </row>
    <row r="1356" spans="1:2" x14ac:dyDescent="0.2">
      <c r="A1356"/>
    </row>
    <row r="1357" spans="1:2" x14ac:dyDescent="0.2">
      <c r="A1357"/>
    </row>
    <row r="1358" spans="1:2" x14ac:dyDescent="0.2">
      <c r="A1358"/>
    </row>
    <row r="1359" spans="1:2" x14ac:dyDescent="0.2">
      <c r="A1359"/>
    </row>
    <row r="1360" spans="1:2" x14ac:dyDescent="0.2">
      <c r="A1360"/>
    </row>
    <row r="1361" spans="1:1" x14ac:dyDescent="0.2">
      <c r="A1361"/>
    </row>
    <row r="1362" spans="1:1" x14ac:dyDescent="0.2">
      <c r="A1362"/>
    </row>
    <row r="1363" spans="1:1" x14ac:dyDescent="0.2">
      <c r="A1363"/>
    </row>
    <row r="1364" spans="1:1" x14ac:dyDescent="0.2">
      <c r="A1364"/>
    </row>
    <row r="1365" spans="1:1" x14ac:dyDescent="0.2">
      <c r="A1365"/>
    </row>
    <row r="1366" spans="1:1" x14ac:dyDescent="0.2">
      <c r="A1366"/>
    </row>
    <row r="1367" spans="1:1" x14ac:dyDescent="0.2">
      <c r="A1367"/>
    </row>
    <row r="1368" spans="1:1" x14ac:dyDescent="0.2">
      <c r="A1368"/>
    </row>
    <row r="1369" spans="1:1" x14ac:dyDescent="0.2">
      <c r="A1369"/>
    </row>
    <row r="1370" spans="1:1" x14ac:dyDescent="0.2">
      <c r="A1370"/>
    </row>
    <row r="1371" spans="1:1" x14ac:dyDescent="0.2">
      <c r="A1371"/>
    </row>
    <row r="1372" spans="1:1" x14ac:dyDescent="0.2">
      <c r="A1372"/>
    </row>
    <row r="1373" spans="1:1" x14ac:dyDescent="0.2">
      <c r="A1373"/>
    </row>
    <row r="1374" spans="1:1" x14ac:dyDescent="0.2">
      <c r="A1374"/>
    </row>
    <row r="1375" spans="1:1" x14ac:dyDescent="0.2">
      <c r="A1375"/>
    </row>
    <row r="1376" spans="1:1" x14ac:dyDescent="0.2">
      <c r="A1376"/>
    </row>
    <row r="1377" spans="1:1" x14ac:dyDescent="0.2">
      <c r="A1377"/>
    </row>
    <row r="1378" spans="1:1" x14ac:dyDescent="0.2">
      <c r="A1378"/>
    </row>
    <row r="1379" spans="1:1" x14ac:dyDescent="0.2">
      <c r="A1379"/>
    </row>
    <row r="1380" spans="1:1" x14ac:dyDescent="0.2">
      <c r="A1380"/>
    </row>
    <row r="1381" spans="1:1" x14ac:dyDescent="0.2">
      <c r="A1381"/>
    </row>
    <row r="1382" spans="1:1" x14ac:dyDescent="0.2">
      <c r="A1382"/>
    </row>
    <row r="1383" spans="1:1" x14ac:dyDescent="0.2">
      <c r="A1383"/>
    </row>
    <row r="1384" spans="1:1" x14ac:dyDescent="0.2">
      <c r="A1384"/>
    </row>
    <row r="1385" spans="1:1" x14ac:dyDescent="0.2">
      <c r="A1385"/>
    </row>
    <row r="1386" spans="1:1" x14ac:dyDescent="0.2">
      <c r="A1386"/>
    </row>
    <row r="1387" spans="1:1" x14ac:dyDescent="0.2">
      <c r="A1387"/>
    </row>
    <row r="1388" spans="1:1" x14ac:dyDescent="0.2">
      <c r="A1388"/>
    </row>
    <row r="1389" spans="1:1" x14ac:dyDescent="0.2">
      <c r="A1389"/>
    </row>
    <row r="1390" spans="1:1" x14ac:dyDescent="0.2">
      <c r="A1390"/>
    </row>
    <row r="1391" spans="1:1" x14ac:dyDescent="0.2">
      <c r="A1391"/>
    </row>
    <row r="1392" spans="1:1" x14ac:dyDescent="0.2">
      <c r="A1392"/>
    </row>
    <row r="1393" spans="1:1" x14ac:dyDescent="0.2">
      <c r="A1393"/>
    </row>
    <row r="1394" spans="1:1" x14ac:dyDescent="0.2">
      <c r="A1394"/>
    </row>
    <row r="1395" spans="1:1" x14ac:dyDescent="0.2">
      <c r="A1395"/>
    </row>
    <row r="1396" spans="1:1" x14ac:dyDescent="0.2">
      <c r="A1396"/>
    </row>
    <row r="1397" spans="1:1" x14ac:dyDescent="0.2">
      <c r="A1397"/>
    </row>
    <row r="1398" spans="1:1" x14ac:dyDescent="0.2">
      <c r="A1398"/>
    </row>
    <row r="1399" spans="1:1" x14ac:dyDescent="0.2">
      <c r="A1399"/>
    </row>
    <row r="1400" spans="1:1" x14ac:dyDescent="0.2">
      <c r="A1400"/>
    </row>
    <row r="1401" spans="1:1" x14ac:dyDescent="0.2">
      <c r="A1401"/>
    </row>
    <row r="1402" spans="1:1" x14ac:dyDescent="0.2">
      <c r="A1402"/>
    </row>
    <row r="1403" spans="1:1" x14ac:dyDescent="0.2">
      <c r="A1403"/>
    </row>
    <row r="1404" spans="1:1" x14ac:dyDescent="0.2">
      <c r="A1404"/>
    </row>
    <row r="1405" spans="1:1" x14ac:dyDescent="0.2">
      <c r="A1405"/>
    </row>
    <row r="1406" spans="1:1" x14ac:dyDescent="0.2">
      <c r="A1406"/>
    </row>
    <row r="1407" spans="1:1" x14ac:dyDescent="0.2">
      <c r="A1407"/>
    </row>
    <row r="1408" spans="1:1" x14ac:dyDescent="0.2">
      <c r="A1408"/>
    </row>
    <row r="1409" spans="1:1" x14ac:dyDescent="0.2">
      <c r="A1409"/>
    </row>
    <row r="1410" spans="1:1" x14ac:dyDescent="0.2">
      <c r="A1410"/>
    </row>
    <row r="1411" spans="1:1" x14ac:dyDescent="0.2">
      <c r="A1411"/>
    </row>
    <row r="1412" spans="1:1" x14ac:dyDescent="0.2">
      <c r="A1412"/>
    </row>
    <row r="1413" spans="1:1" x14ac:dyDescent="0.2">
      <c r="A1413"/>
    </row>
    <row r="1414" spans="1:1" x14ac:dyDescent="0.2">
      <c r="A1414"/>
    </row>
    <row r="1415" spans="1:1" x14ac:dyDescent="0.2">
      <c r="A1415"/>
    </row>
    <row r="1416" spans="1:1" x14ac:dyDescent="0.2">
      <c r="A1416"/>
    </row>
    <row r="1417" spans="1:1" x14ac:dyDescent="0.2">
      <c r="A1417"/>
    </row>
    <row r="1418" spans="1:1" x14ac:dyDescent="0.2">
      <c r="A1418"/>
    </row>
    <row r="1419" spans="1:1" x14ac:dyDescent="0.2">
      <c r="A1419"/>
    </row>
    <row r="1420" spans="1:1" x14ac:dyDescent="0.2">
      <c r="A1420"/>
    </row>
    <row r="1421" spans="1:1" x14ac:dyDescent="0.2">
      <c r="A1421"/>
    </row>
    <row r="1422" spans="1:1" x14ac:dyDescent="0.2">
      <c r="A1422"/>
    </row>
    <row r="1423" spans="1:1" x14ac:dyDescent="0.2">
      <c r="A1423"/>
    </row>
    <row r="1424" spans="1:1" x14ac:dyDescent="0.2">
      <c r="A1424"/>
    </row>
    <row r="1425" spans="1:1" x14ac:dyDescent="0.2">
      <c r="A1425"/>
    </row>
    <row r="1426" spans="1:1" x14ac:dyDescent="0.2">
      <c r="A1426"/>
    </row>
    <row r="1427" spans="1:1" x14ac:dyDescent="0.2">
      <c r="A1427"/>
    </row>
    <row r="1428" spans="1:1" x14ac:dyDescent="0.2">
      <c r="A1428"/>
    </row>
    <row r="1429" spans="1:1" x14ac:dyDescent="0.2">
      <c r="A1429"/>
    </row>
    <row r="1430" spans="1:1" x14ac:dyDescent="0.2">
      <c r="A1430"/>
    </row>
    <row r="1431" spans="1:1" x14ac:dyDescent="0.2">
      <c r="A1431"/>
    </row>
    <row r="1432" spans="1:1" x14ac:dyDescent="0.2">
      <c r="A1432"/>
    </row>
    <row r="1433" spans="1:1" x14ac:dyDescent="0.2">
      <c r="A1433"/>
    </row>
    <row r="1434" spans="1:1" x14ac:dyDescent="0.2">
      <c r="A1434"/>
    </row>
    <row r="1435" spans="1:1" x14ac:dyDescent="0.2">
      <c r="A1435"/>
    </row>
    <row r="1436" spans="1:1" x14ac:dyDescent="0.2">
      <c r="A1436"/>
    </row>
    <row r="1437" spans="1:1" x14ac:dyDescent="0.2">
      <c r="A1437"/>
    </row>
    <row r="1438" spans="1:1" x14ac:dyDescent="0.2">
      <c r="A1438"/>
    </row>
    <row r="1439" spans="1:1" x14ac:dyDescent="0.2">
      <c r="A1439"/>
    </row>
    <row r="1440" spans="1:1" x14ac:dyDescent="0.2">
      <c r="A1440"/>
    </row>
    <row r="1441" spans="1:1" x14ac:dyDescent="0.2">
      <c r="A1441"/>
    </row>
    <row r="1442" spans="1:1" x14ac:dyDescent="0.2">
      <c r="A1442"/>
    </row>
    <row r="1443" spans="1:1" x14ac:dyDescent="0.2">
      <c r="A1443"/>
    </row>
    <row r="1444" spans="1:1" x14ac:dyDescent="0.2">
      <c r="A1444"/>
    </row>
    <row r="1445" spans="1:1" x14ac:dyDescent="0.2">
      <c r="A1445"/>
    </row>
    <row r="1446" spans="1:1" x14ac:dyDescent="0.2">
      <c r="A1446"/>
    </row>
    <row r="1447" spans="1:1" x14ac:dyDescent="0.2">
      <c r="A1447"/>
    </row>
    <row r="1448" spans="1:1" x14ac:dyDescent="0.2">
      <c r="A1448"/>
    </row>
    <row r="1449" spans="1:1" x14ac:dyDescent="0.2">
      <c r="A1449"/>
    </row>
    <row r="1450" spans="1:1" x14ac:dyDescent="0.2">
      <c r="A1450"/>
    </row>
    <row r="1451" spans="1:1" x14ac:dyDescent="0.2">
      <c r="A1451"/>
    </row>
    <row r="1452" spans="1:1" x14ac:dyDescent="0.2">
      <c r="A1452"/>
    </row>
    <row r="1453" spans="1:1" x14ac:dyDescent="0.2">
      <c r="A1453"/>
    </row>
    <row r="1454" spans="1:1" x14ac:dyDescent="0.2">
      <c r="A1454"/>
    </row>
    <row r="1455" spans="1:1" x14ac:dyDescent="0.2">
      <c r="A1455"/>
    </row>
    <row r="1456" spans="1:1" x14ac:dyDescent="0.2">
      <c r="A1456"/>
    </row>
    <row r="1457" spans="1:1" x14ac:dyDescent="0.2">
      <c r="A1457"/>
    </row>
    <row r="1458" spans="1:1" x14ac:dyDescent="0.2">
      <c r="A1458"/>
    </row>
    <row r="1459" spans="1:1" x14ac:dyDescent="0.2">
      <c r="A1459"/>
    </row>
    <row r="1460" spans="1:1" x14ac:dyDescent="0.2">
      <c r="A1460"/>
    </row>
    <row r="1461" spans="1:1" x14ac:dyDescent="0.2">
      <c r="A1461"/>
    </row>
    <row r="1462" spans="1:1" x14ac:dyDescent="0.2">
      <c r="A1462"/>
    </row>
    <row r="1463" spans="1:1" x14ac:dyDescent="0.2">
      <c r="A1463"/>
    </row>
    <row r="1464" spans="1:1" x14ac:dyDescent="0.2">
      <c r="A1464"/>
    </row>
  </sheetData>
  <sortState xmlns:xlrd2="http://schemas.microsoft.com/office/spreadsheetml/2017/richdata2" ref="A4:B1350">
    <sortCondition descending="1" ref="A4:A1350"/>
  </sortState>
  <mergeCells count="1">
    <mergeCell ref="A2:C2"/>
  </mergeCells>
  <phoneticPr fontId="2"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0F5024-2A9D-4FBD-B081-896E6E101A4F}">
  <dimension ref="A2:C13"/>
  <sheetViews>
    <sheetView tabSelected="1" workbookViewId="0">
      <selection activeCell="C17" sqref="C17"/>
    </sheetView>
  </sheetViews>
  <sheetFormatPr defaultRowHeight="14.25" x14ac:dyDescent="0.2"/>
  <cols>
    <col min="1" max="1" width="16.875" bestFit="1" customWidth="1"/>
    <col min="2" max="2" width="25.5" bestFit="1" customWidth="1"/>
    <col min="3" max="3" width="28.625" bestFit="1" customWidth="1"/>
  </cols>
  <sheetData>
    <row r="2" spans="1:3" ht="18" x14ac:dyDescent="0.25">
      <c r="A2" s="23" t="s">
        <v>11274</v>
      </c>
      <c r="B2" s="23"/>
      <c r="C2" s="23"/>
    </row>
    <row r="3" spans="1:3" x14ac:dyDescent="0.2">
      <c r="A3" s="8" t="s">
        <v>11228</v>
      </c>
      <c r="B3" t="s">
        <v>11270</v>
      </c>
      <c r="C3" t="s">
        <v>11242</v>
      </c>
    </row>
    <row r="4" spans="1:3" x14ac:dyDescent="0.2">
      <c r="A4" s="4" t="s">
        <v>11244</v>
      </c>
      <c r="B4" s="5">
        <v>0.94</v>
      </c>
      <c r="C4" s="5">
        <v>0.5309383378016086</v>
      </c>
    </row>
    <row r="5" spans="1:3" x14ac:dyDescent="0.2">
      <c r="A5" s="4" t="s">
        <v>11248</v>
      </c>
      <c r="B5" s="5">
        <v>0.91</v>
      </c>
      <c r="C5" s="5">
        <v>0.49906122448979562</v>
      </c>
    </row>
    <row r="6" spans="1:3" x14ac:dyDescent="0.2">
      <c r="A6" s="4" t="s">
        <v>11250</v>
      </c>
      <c r="B6" s="5">
        <v>0.9</v>
      </c>
      <c r="C6" s="5">
        <v>0.40174496644295316</v>
      </c>
    </row>
    <row r="7" spans="1:3" x14ac:dyDescent="0.2">
      <c r="A7" s="4" t="s">
        <v>11249</v>
      </c>
      <c r="B7" s="5">
        <v>0.75</v>
      </c>
      <c r="C7" s="5">
        <v>0.12766666666666668</v>
      </c>
    </row>
    <row r="8" spans="1:3" x14ac:dyDescent="0.2">
      <c r="A8" s="4" t="s">
        <v>11245</v>
      </c>
      <c r="B8" s="5">
        <v>0.6</v>
      </c>
      <c r="C8" s="5">
        <v>0.45999999999999996</v>
      </c>
    </row>
    <row r="9" spans="1:3" x14ac:dyDescent="0.2">
      <c r="A9" s="4" t="s">
        <v>11246</v>
      </c>
      <c r="B9" s="5">
        <v>0.57999999999999996</v>
      </c>
      <c r="C9" s="5">
        <v>0.57499999999999996</v>
      </c>
    </row>
    <row r="10" spans="1:3" x14ac:dyDescent="0.2">
      <c r="A10" s="4" t="s">
        <v>11247</v>
      </c>
      <c r="B10" s="5">
        <v>0.53</v>
      </c>
      <c r="C10" s="5">
        <v>0.53</v>
      </c>
    </row>
    <row r="11" spans="1:3" x14ac:dyDescent="0.2">
      <c r="A11" s="4" t="s">
        <v>11252</v>
      </c>
      <c r="B11" s="5">
        <v>0.42</v>
      </c>
      <c r="C11" s="5">
        <v>0.42</v>
      </c>
    </row>
    <row r="12" spans="1:3" x14ac:dyDescent="0.2">
      <c r="A12" s="4" t="s">
        <v>11251</v>
      </c>
      <c r="B12" s="5">
        <v>0</v>
      </c>
      <c r="C12" s="5">
        <v>0</v>
      </c>
    </row>
    <row r="13" spans="1:3" x14ac:dyDescent="0.2">
      <c r="A13" s="4" t="s">
        <v>11241</v>
      </c>
      <c r="B13" s="5">
        <v>0.94</v>
      </c>
      <c r="C13" s="5">
        <v>0.46697104677060097</v>
      </c>
    </row>
  </sheetData>
  <mergeCells count="1">
    <mergeCell ref="A2:C2"/>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42F40A-4918-4EDC-8310-539EAC338B4B}">
  <dimension ref="A2:F2601"/>
  <sheetViews>
    <sheetView zoomScale="70" zoomScaleNormal="70" workbookViewId="0">
      <selection activeCell="T15" sqref="T15"/>
    </sheetView>
  </sheetViews>
  <sheetFormatPr defaultRowHeight="14.25" x14ac:dyDescent="0.2"/>
  <cols>
    <col min="1" max="1" width="18.5" bestFit="1" customWidth="1"/>
    <col min="2" max="2" width="16.875" style="3" bestFit="1" customWidth="1"/>
    <col min="3" max="3" width="13.5" customWidth="1"/>
    <col min="4" max="10" width="8"/>
  </cols>
  <sheetData>
    <row r="2" spans="1:6" ht="18" x14ac:dyDescent="0.25">
      <c r="A2" s="22" t="s">
        <v>11272</v>
      </c>
      <c r="B2" s="22"/>
      <c r="C2" s="22"/>
      <c r="D2" s="22"/>
      <c r="E2" s="22"/>
      <c r="F2" s="22"/>
    </row>
    <row r="3" spans="1:6" x14ac:dyDescent="0.2">
      <c r="A3" s="8" t="s">
        <v>11273</v>
      </c>
      <c r="B3" s="9" t="s">
        <v>11259</v>
      </c>
    </row>
    <row r="4" spans="1:6" x14ac:dyDescent="0.2">
      <c r="A4" s="4" t="s">
        <v>11287</v>
      </c>
      <c r="B4" s="9">
        <v>33.6</v>
      </c>
      <c r="C4" t="str">
        <f>LEFT(A4,0)</f>
        <v/>
      </c>
    </row>
    <row r="5" spans="1:6" x14ac:dyDescent="0.2">
      <c r="A5" s="4" t="s">
        <v>11288</v>
      </c>
      <c r="B5" s="9">
        <v>20.100000000000001</v>
      </c>
    </row>
    <row r="6" spans="1:6" x14ac:dyDescent="0.2">
      <c r="A6" s="4" t="s">
        <v>11289</v>
      </c>
      <c r="B6" s="9">
        <v>3.9</v>
      </c>
    </row>
    <row r="7" spans="1:6" x14ac:dyDescent="0.2">
      <c r="A7" s="4" t="s">
        <v>11290</v>
      </c>
      <c r="B7" s="9">
        <v>8.4</v>
      </c>
    </row>
    <row r="8" spans="1:6" x14ac:dyDescent="0.2">
      <c r="A8" s="4" t="s">
        <v>11291</v>
      </c>
      <c r="B8" s="9">
        <v>87.09999999999998</v>
      </c>
    </row>
    <row r="9" spans="1:6" x14ac:dyDescent="0.2">
      <c r="A9" s="4" t="s">
        <v>11292</v>
      </c>
      <c r="B9" s="9">
        <v>27.299999999999997</v>
      </c>
    </row>
    <row r="10" spans="1:6" x14ac:dyDescent="0.2">
      <c r="A10" s="4" t="s">
        <v>11293</v>
      </c>
      <c r="B10" s="9">
        <v>4.0999999999999996</v>
      </c>
    </row>
    <row r="11" spans="1:6" x14ac:dyDescent="0.2">
      <c r="A11" s="4" t="s">
        <v>11294</v>
      </c>
      <c r="B11" s="9">
        <v>4.3</v>
      </c>
    </row>
    <row r="12" spans="1:6" x14ac:dyDescent="0.2">
      <c r="A12" s="4" t="s">
        <v>11295</v>
      </c>
      <c r="B12" s="9">
        <v>8.5</v>
      </c>
    </row>
    <row r="13" spans="1:6" x14ac:dyDescent="0.2">
      <c r="A13" s="4" t="s">
        <v>11296</v>
      </c>
      <c r="B13" s="9">
        <v>8.4</v>
      </c>
    </row>
    <row r="14" spans="1:6" x14ac:dyDescent="0.2">
      <c r="A14" s="4" t="s">
        <v>11297</v>
      </c>
      <c r="B14" s="9">
        <v>124.50000000000003</v>
      </c>
    </row>
    <row r="15" spans="1:6" x14ac:dyDescent="0.2">
      <c r="A15" s="4" t="s">
        <v>11298</v>
      </c>
      <c r="B15" s="9">
        <v>4.4000000000000004</v>
      </c>
    </row>
    <row r="16" spans="1:6" x14ac:dyDescent="0.2">
      <c r="A16" s="4" t="s">
        <v>11299</v>
      </c>
      <c r="B16" s="9">
        <v>12.7</v>
      </c>
    </row>
    <row r="17" spans="1:2" x14ac:dyDescent="0.2">
      <c r="A17" s="4" t="s">
        <v>11300</v>
      </c>
      <c r="B17" s="9">
        <v>12.299999999999999</v>
      </c>
    </row>
    <row r="18" spans="1:2" x14ac:dyDescent="0.2">
      <c r="A18" s="4" t="s">
        <v>11301</v>
      </c>
      <c r="B18" s="9">
        <v>8.6</v>
      </c>
    </row>
    <row r="19" spans="1:2" x14ac:dyDescent="0.2">
      <c r="A19" s="4" t="s">
        <v>11302</v>
      </c>
      <c r="B19" s="9">
        <v>22.299999999999997</v>
      </c>
    </row>
    <row r="20" spans="1:2" x14ac:dyDescent="0.2">
      <c r="A20" s="4" t="s">
        <v>11303</v>
      </c>
      <c r="B20" s="9">
        <v>3.7</v>
      </c>
    </row>
    <row r="21" spans="1:2" x14ac:dyDescent="0.2">
      <c r="A21" s="4" t="s">
        <v>11304</v>
      </c>
      <c r="B21" s="9">
        <v>8.6</v>
      </c>
    </row>
    <row r="22" spans="1:2" x14ac:dyDescent="0.2">
      <c r="A22" s="4" t="s">
        <v>11305</v>
      </c>
      <c r="B22" s="9">
        <v>4</v>
      </c>
    </row>
    <row r="23" spans="1:2" x14ac:dyDescent="0.2">
      <c r="A23" s="4" t="s">
        <v>11306</v>
      </c>
      <c r="B23" s="9">
        <v>12.899999999999999</v>
      </c>
    </row>
    <row r="24" spans="1:2" x14ac:dyDescent="0.2">
      <c r="A24" s="4" t="s">
        <v>11307</v>
      </c>
      <c r="B24" s="9">
        <v>8.4</v>
      </c>
    </row>
    <row r="25" spans="1:2" x14ac:dyDescent="0.2">
      <c r="A25" s="4" t="s">
        <v>11308</v>
      </c>
      <c r="B25" s="9">
        <v>8.4</v>
      </c>
    </row>
    <row r="26" spans="1:2" x14ac:dyDescent="0.2">
      <c r="A26" s="4" t="s">
        <v>11309</v>
      </c>
      <c r="B26" s="9">
        <v>4.3</v>
      </c>
    </row>
    <row r="27" spans="1:2" x14ac:dyDescent="0.2">
      <c r="A27" s="4" t="s">
        <v>11310</v>
      </c>
      <c r="B27" s="9">
        <v>16</v>
      </c>
    </row>
    <row r="28" spans="1:2" x14ac:dyDescent="0.2">
      <c r="A28" s="4" t="s">
        <v>11311</v>
      </c>
      <c r="B28" s="9">
        <v>8.3999999999999986</v>
      </c>
    </row>
    <row r="29" spans="1:2" x14ac:dyDescent="0.2">
      <c r="A29" s="4" t="s">
        <v>11312</v>
      </c>
      <c r="B29" s="9">
        <v>12.899999999999999</v>
      </c>
    </row>
    <row r="30" spans="1:2" x14ac:dyDescent="0.2">
      <c r="A30" s="4" t="s">
        <v>11313</v>
      </c>
      <c r="B30" s="9">
        <v>4</v>
      </c>
    </row>
    <row r="31" spans="1:2" x14ac:dyDescent="0.2">
      <c r="A31" s="4" t="s">
        <v>11314</v>
      </c>
      <c r="B31" s="9">
        <v>4.2</v>
      </c>
    </row>
    <row r="32" spans="1:2" x14ac:dyDescent="0.2">
      <c r="A32" s="4" t="s">
        <v>11315</v>
      </c>
      <c r="B32" s="9">
        <v>8.4</v>
      </c>
    </row>
    <row r="33" spans="1:2" x14ac:dyDescent="0.2">
      <c r="A33" s="4" t="s">
        <v>11316</v>
      </c>
      <c r="B33" s="9">
        <v>12.8</v>
      </c>
    </row>
    <row r="34" spans="1:2" x14ac:dyDescent="0.2">
      <c r="A34" s="4" t="s">
        <v>11317</v>
      </c>
      <c r="B34" s="9">
        <v>8.5</v>
      </c>
    </row>
    <row r="35" spans="1:2" x14ac:dyDescent="0.2">
      <c r="A35" s="4" t="s">
        <v>11318</v>
      </c>
      <c r="B35" s="9">
        <v>31.9</v>
      </c>
    </row>
    <row r="36" spans="1:2" x14ac:dyDescent="0.2">
      <c r="A36" s="4" t="s">
        <v>11319</v>
      </c>
      <c r="B36" s="9">
        <v>3.3</v>
      </c>
    </row>
    <row r="37" spans="1:2" x14ac:dyDescent="0.2">
      <c r="A37" s="4" t="s">
        <v>11320</v>
      </c>
      <c r="B37" s="9">
        <v>4.0999999999999996</v>
      </c>
    </row>
    <row r="38" spans="1:2" x14ac:dyDescent="0.2">
      <c r="A38" s="4" t="s">
        <v>11321</v>
      </c>
      <c r="B38" s="9">
        <v>80</v>
      </c>
    </row>
    <row r="39" spans="1:2" x14ac:dyDescent="0.2">
      <c r="A39" s="4" t="s">
        <v>11322</v>
      </c>
      <c r="B39" s="9">
        <v>30.1</v>
      </c>
    </row>
    <row r="40" spans="1:2" x14ac:dyDescent="0.2">
      <c r="A40" s="4" t="s">
        <v>11323</v>
      </c>
      <c r="B40" s="9">
        <v>26.1</v>
      </c>
    </row>
    <row r="41" spans="1:2" x14ac:dyDescent="0.2">
      <c r="A41" s="4" t="s">
        <v>11324</v>
      </c>
      <c r="B41" s="9">
        <v>12.5</v>
      </c>
    </row>
    <row r="42" spans="1:2" x14ac:dyDescent="0.2">
      <c r="A42" s="4" t="s">
        <v>11325</v>
      </c>
      <c r="B42" s="9">
        <v>7.3000000000000007</v>
      </c>
    </row>
    <row r="43" spans="1:2" x14ac:dyDescent="0.2">
      <c r="A43" s="4" t="s">
        <v>11326</v>
      </c>
      <c r="B43" s="9">
        <v>4.2</v>
      </c>
    </row>
    <row r="44" spans="1:2" x14ac:dyDescent="0.2">
      <c r="A44" s="4" t="s">
        <v>11327</v>
      </c>
      <c r="B44" s="9">
        <v>4.2</v>
      </c>
    </row>
    <row r="45" spans="1:2" x14ac:dyDescent="0.2">
      <c r="A45" s="4" t="s">
        <v>11328</v>
      </c>
      <c r="B45" s="9">
        <v>19.700000000000003</v>
      </c>
    </row>
    <row r="46" spans="1:2" x14ac:dyDescent="0.2">
      <c r="A46" s="4" t="s">
        <v>11329</v>
      </c>
      <c r="B46" s="9">
        <v>8.6</v>
      </c>
    </row>
    <row r="47" spans="1:2" x14ac:dyDescent="0.2">
      <c r="A47" s="4" t="s">
        <v>11330</v>
      </c>
      <c r="B47" s="9">
        <v>4</v>
      </c>
    </row>
    <row r="48" spans="1:2" x14ac:dyDescent="0.2">
      <c r="A48" s="4" t="s">
        <v>11331</v>
      </c>
      <c r="B48" s="9">
        <v>4.2</v>
      </c>
    </row>
    <row r="49" spans="1:2" x14ac:dyDescent="0.2">
      <c r="A49" s="4" t="s">
        <v>11332</v>
      </c>
      <c r="B49" s="9">
        <v>4.2</v>
      </c>
    </row>
    <row r="50" spans="1:2" x14ac:dyDescent="0.2">
      <c r="A50" s="4" t="s">
        <v>11333</v>
      </c>
      <c r="B50" s="9">
        <v>4.5</v>
      </c>
    </row>
    <row r="51" spans="1:2" x14ac:dyDescent="0.2">
      <c r="A51" s="4" t="s">
        <v>11334</v>
      </c>
      <c r="B51" s="9">
        <v>4.0999999999999996</v>
      </c>
    </row>
    <row r="52" spans="1:2" x14ac:dyDescent="0.2">
      <c r="A52" s="4" t="s">
        <v>11335</v>
      </c>
      <c r="B52" s="9">
        <v>4.2</v>
      </c>
    </row>
    <row r="53" spans="1:2" x14ac:dyDescent="0.2">
      <c r="A53" s="4" t="s">
        <v>11336</v>
      </c>
      <c r="B53" s="9">
        <v>8</v>
      </c>
    </row>
    <row r="54" spans="1:2" x14ac:dyDescent="0.2">
      <c r="A54" s="4" t="s">
        <v>11337</v>
      </c>
      <c r="B54" s="9">
        <v>4.0999999999999996</v>
      </c>
    </row>
    <row r="55" spans="1:2" x14ac:dyDescent="0.2">
      <c r="A55" s="4" t="s">
        <v>11338</v>
      </c>
      <c r="B55" s="9">
        <v>8.3000000000000007</v>
      </c>
    </row>
    <row r="56" spans="1:2" x14ac:dyDescent="0.2">
      <c r="A56" s="4" t="s">
        <v>11339</v>
      </c>
      <c r="B56" s="9">
        <v>7.6</v>
      </c>
    </row>
    <row r="57" spans="1:2" x14ac:dyDescent="0.2">
      <c r="A57" s="4" t="s">
        <v>11340</v>
      </c>
      <c r="B57" s="9">
        <v>7.3</v>
      </c>
    </row>
    <row r="58" spans="1:2" x14ac:dyDescent="0.2">
      <c r="A58" s="4" t="s">
        <v>11341</v>
      </c>
      <c r="B58" s="9">
        <v>29.900000000000002</v>
      </c>
    </row>
    <row r="59" spans="1:2" x14ac:dyDescent="0.2">
      <c r="A59" s="4" t="s">
        <v>11342</v>
      </c>
      <c r="B59" s="9">
        <v>3.4</v>
      </c>
    </row>
    <row r="60" spans="1:2" x14ac:dyDescent="0.2">
      <c r="A60" s="4" t="s">
        <v>11343</v>
      </c>
      <c r="B60" s="9">
        <v>8.8000000000000007</v>
      </c>
    </row>
    <row r="61" spans="1:2" x14ac:dyDescent="0.2">
      <c r="A61" s="4" t="s">
        <v>11344</v>
      </c>
      <c r="B61" s="9">
        <v>16.900000000000002</v>
      </c>
    </row>
    <row r="62" spans="1:2" x14ac:dyDescent="0.2">
      <c r="A62" s="4" t="s">
        <v>11345</v>
      </c>
      <c r="B62" s="9">
        <v>4.3</v>
      </c>
    </row>
    <row r="63" spans="1:2" x14ac:dyDescent="0.2">
      <c r="A63" s="4" t="s">
        <v>11346</v>
      </c>
      <c r="B63" s="9">
        <v>4.5</v>
      </c>
    </row>
    <row r="64" spans="1:2" x14ac:dyDescent="0.2">
      <c r="A64" s="4" t="s">
        <v>11347</v>
      </c>
      <c r="B64" s="9">
        <v>48.900000000000006</v>
      </c>
    </row>
    <row r="65" spans="1:2" x14ac:dyDescent="0.2">
      <c r="A65" s="4" t="s">
        <v>11348</v>
      </c>
      <c r="B65" s="9">
        <v>12.200000000000001</v>
      </c>
    </row>
    <row r="66" spans="1:2" x14ac:dyDescent="0.2">
      <c r="A66" s="4" t="s">
        <v>11349</v>
      </c>
      <c r="B66" s="9">
        <v>4.2</v>
      </c>
    </row>
    <row r="67" spans="1:2" x14ac:dyDescent="0.2">
      <c r="A67" s="4" t="s">
        <v>11350</v>
      </c>
      <c r="B67" s="9">
        <v>115.09999999999998</v>
      </c>
    </row>
    <row r="68" spans="1:2" x14ac:dyDescent="0.2">
      <c r="A68" s="4" t="s">
        <v>11351</v>
      </c>
      <c r="B68" s="9">
        <v>3.8</v>
      </c>
    </row>
    <row r="69" spans="1:2" x14ac:dyDescent="0.2">
      <c r="A69" s="4" t="s">
        <v>11352</v>
      </c>
      <c r="B69" s="9">
        <v>3.7</v>
      </c>
    </row>
    <row r="70" spans="1:2" x14ac:dyDescent="0.2">
      <c r="A70" s="4" t="s">
        <v>11353</v>
      </c>
      <c r="B70" s="9">
        <v>9</v>
      </c>
    </row>
    <row r="71" spans="1:2" x14ac:dyDescent="0.2">
      <c r="A71" s="4" t="s">
        <v>11354</v>
      </c>
      <c r="B71" s="9">
        <v>21.099999999999998</v>
      </c>
    </row>
    <row r="72" spans="1:2" x14ac:dyDescent="0.2">
      <c r="A72" s="4" t="s">
        <v>11355</v>
      </c>
      <c r="B72" s="9">
        <v>8.5</v>
      </c>
    </row>
    <row r="73" spans="1:2" x14ac:dyDescent="0.2">
      <c r="A73" s="4" t="s">
        <v>11356</v>
      </c>
      <c r="B73" s="9">
        <v>4</v>
      </c>
    </row>
    <row r="74" spans="1:2" x14ac:dyDescent="0.2">
      <c r="A74" s="4" t="s">
        <v>11357</v>
      </c>
      <c r="B74" s="9">
        <v>8.4</v>
      </c>
    </row>
    <row r="75" spans="1:2" x14ac:dyDescent="0.2">
      <c r="A75" s="4" t="s">
        <v>11358</v>
      </c>
      <c r="B75" s="9">
        <v>4.3</v>
      </c>
    </row>
    <row r="76" spans="1:2" x14ac:dyDescent="0.2">
      <c r="A76" s="4" t="s">
        <v>11359</v>
      </c>
      <c r="B76" s="9">
        <v>4.3</v>
      </c>
    </row>
    <row r="77" spans="1:2" x14ac:dyDescent="0.2">
      <c r="A77" s="4" t="s">
        <v>11360</v>
      </c>
      <c r="B77" s="9">
        <v>4.0999999999999996</v>
      </c>
    </row>
    <row r="78" spans="1:2" x14ac:dyDescent="0.2">
      <c r="A78" s="4" t="s">
        <v>11361</v>
      </c>
      <c r="B78" s="9">
        <v>4.3</v>
      </c>
    </row>
    <row r="79" spans="1:2" x14ac:dyDescent="0.2">
      <c r="A79" s="4" t="s">
        <v>11362</v>
      </c>
      <c r="B79" s="9">
        <v>8.5</v>
      </c>
    </row>
    <row r="80" spans="1:2" x14ac:dyDescent="0.2">
      <c r="A80" s="4" t="s">
        <v>11363</v>
      </c>
      <c r="B80" s="9">
        <v>11.399999999999999</v>
      </c>
    </row>
    <row r="81" spans="1:2" x14ac:dyDescent="0.2">
      <c r="A81" s="4" t="s">
        <v>11364</v>
      </c>
      <c r="B81" s="9">
        <v>3.5</v>
      </c>
    </row>
    <row r="82" spans="1:2" x14ac:dyDescent="0.2">
      <c r="A82" s="4" t="s">
        <v>11365</v>
      </c>
      <c r="B82" s="9">
        <v>4</v>
      </c>
    </row>
    <row r="83" spans="1:2" x14ac:dyDescent="0.2">
      <c r="A83" s="4" t="s">
        <v>11366</v>
      </c>
      <c r="B83" s="9">
        <v>17.600000000000001</v>
      </c>
    </row>
    <row r="84" spans="1:2" x14ac:dyDescent="0.2">
      <c r="A84" s="4" t="s">
        <v>11367</v>
      </c>
      <c r="B84" s="9">
        <v>3.7</v>
      </c>
    </row>
    <row r="85" spans="1:2" x14ac:dyDescent="0.2">
      <c r="A85" s="4" t="s">
        <v>11368</v>
      </c>
      <c r="B85" s="9">
        <v>4.0999999999999996</v>
      </c>
    </row>
    <row r="86" spans="1:2" x14ac:dyDescent="0.2">
      <c r="A86" s="4" t="s">
        <v>11369</v>
      </c>
      <c r="B86" s="9">
        <v>4.2</v>
      </c>
    </row>
    <row r="87" spans="1:2" x14ac:dyDescent="0.2">
      <c r="A87" s="4" t="s">
        <v>11370</v>
      </c>
      <c r="B87" s="9">
        <v>4.2</v>
      </c>
    </row>
    <row r="88" spans="1:2" x14ac:dyDescent="0.2">
      <c r="A88" s="4" t="s">
        <v>11371</v>
      </c>
      <c r="B88" s="9">
        <v>4.3</v>
      </c>
    </row>
    <row r="89" spans="1:2" x14ac:dyDescent="0.2">
      <c r="A89" s="4" t="s">
        <v>11372</v>
      </c>
      <c r="B89" s="9">
        <v>4</v>
      </c>
    </row>
    <row r="90" spans="1:2" x14ac:dyDescent="0.2">
      <c r="A90" s="4" t="s">
        <v>11373</v>
      </c>
      <c r="B90" s="9">
        <v>3.9</v>
      </c>
    </row>
    <row r="91" spans="1:2" x14ac:dyDescent="0.2">
      <c r="A91" s="4" t="s">
        <v>11374</v>
      </c>
      <c r="B91" s="9">
        <v>4.3</v>
      </c>
    </row>
    <row r="92" spans="1:2" x14ac:dyDescent="0.2">
      <c r="A92" s="4" t="s">
        <v>11375</v>
      </c>
      <c r="B92" s="9">
        <v>4.5999999999999996</v>
      </c>
    </row>
    <row r="93" spans="1:2" x14ac:dyDescent="0.2">
      <c r="A93" s="4" t="s">
        <v>11376</v>
      </c>
      <c r="B93" s="9">
        <v>3.9</v>
      </c>
    </row>
    <row r="94" spans="1:2" x14ac:dyDescent="0.2">
      <c r="A94" s="4" t="s">
        <v>11377</v>
      </c>
      <c r="B94" s="9">
        <v>4.3</v>
      </c>
    </row>
    <row r="95" spans="1:2" x14ac:dyDescent="0.2">
      <c r="A95" s="4" t="s">
        <v>11378</v>
      </c>
      <c r="B95" s="9">
        <v>4.0999999999999996</v>
      </c>
    </row>
    <row r="96" spans="1:2" x14ac:dyDescent="0.2">
      <c r="A96" s="4" t="s">
        <v>11379</v>
      </c>
      <c r="B96" s="9">
        <v>3.2</v>
      </c>
    </row>
    <row r="97" spans="1:2" x14ac:dyDescent="0.2">
      <c r="A97" s="4" t="s">
        <v>11380</v>
      </c>
      <c r="B97" s="9">
        <v>12.2</v>
      </c>
    </row>
    <row r="98" spans="1:2" x14ac:dyDescent="0.2">
      <c r="A98" s="4" t="s">
        <v>11381</v>
      </c>
      <c r="B98" s="9">
        <v>4.2</v>
      </c>
    </row>
    <row r="99" spans="1:2" x14ac:dyDescent="0.2">
      <c r="A99" s="4" t="s">
        <v>11382</v>
      </c>
      <c r="B99" s="9">
        <v>12.8</v>
      </c>
    </row>
    <row r="100" spans="1:2" x14ac:dyDescent="0.2">
      <c r="A100" s="4" t="s">
        <v>11383</v>
      </c>
      <c r="B100" s="9">
        <v>4.0999999999999996</v>
      </c>
    </row>
    <row r="101" spans="1:2" x14ac:dyDescent="0.2">
      <c r="A101" s="4" t="s">
        <v>11384</v>
      </c>
      <c r="B101" s="9">
        <v>4.3</v>
      </c>
    </row>
    <row r="102" spans="1:2" x14ac:dyDescent="0.2">
      <c r="A102" s="4" t="s">
        <v>11385</v>
      </c>
      <c r="B102" s="9">
        <v>8.5</v>
      </c>
    </row>
    <row r="103" spans="1:2" x14ac:dyDescent="0.2">
      <c r="A103" s="4" t="s">
        <v>11386</v>
      </c>
      <c r="B103" s="9">
        <v>3.4</v>
      </c>
    </row>
    <row r="104" spans="1:2" x14ac:dyDescent="0.2">
      <c r="A104" s="4" t="s">
        <v>11387</v>
      </c>
      <c r="B104" s="9">
        <v>3.9</v>
      </c>
    </row>
    <row r="105" spans="1:2" x14ac:dyDescent="0.2">
      <c r="A105" s="4" t="s">
        <v>11388</v>
      </c>
      <c r="B105" s="9">
        <v>3.9</v>
      </c>
    </row>
    <row r="106" spans="1:2" x14ac:dyDescent="0.2">
      <c r="A106" s="4" t="s">
        <v>11389</v>
      </c>
      <c r="B106" s="9">
        <v>9</v>
      </c>
    </row>
    <row r="107" spans="1:2" x14ac:dyDescent="0.2">
      <c r="A107" s="4" t="s">
        <v>11390</v>
      </c>
      <c r="B107" s="9">
        <v>7.6</v>
      </c>
    </row>
    <row r="108" spans="1:2" x14ac:dyDescent="0.2">
      <c r="A108" s="4" t="s">
        <v>11391</v>
      </c>
      <c r="B108" s="9">
        <v>4</v>
      </c>
    </row>
    <row r="109" spans="1:2" x14ac:dyDescent="0.2">
      <c r="A109" s="4" t="s">
        <v>11392</v>
      </c>
      <c r="B109" s="9">
        <v>8.6</v>
      </c>
    </row>
    <row r="110" spans="1:2" x14ac:dyDescent="0.2">
      <c r="A110" s="4" t="s">
        <v>11393</v>
      </c>
      <c r="B110" s="9">
        <v>5</v>
      </c>
    </row>
    <row r="111" spans="1:2" x14ac:dyDescent="0.2">
      <c r="A111" s="4" t="s">
        <v>11394</v>
      </c>
      <c r="B111" s="9">
        <v>3.7</v>
      </c>
    </row>
    <row r="112" spans="1:2" x14ac:dyDescent="0.2">
      <c r="A112" s="4" t="s">
        <v>11395</v>
      </c>
      <c r="B112" s="9">
        <v>3.3</v>
      </c>
    </row>
    <row r="113" spans="1:2" x14ac:dyDescent="0.2">
      <c r="A113" s="4" t="s">
        <v>11396</v>
      </c>
      <c r="B113" s="9">
        <v>3.8</v>
      </c>
    </row>
    <row r="114" spans="1:2" x14ac:dyDescent="0.2">
      <c r="A114" s="4" t="s">
        <v>11397</v>
      </c>
      <c r="B114" s="9">
        <v>16.099999999999998</v>
      </c>
    </row>
    <row r="115" spans="1:2" x14ac:dyDescent="0.2">
      <c r="A115" s="4" t="s">
        <v>11398</v>
      </c>
      <c r="B115" s="9">
        <v>12.1</v>
      </c>
    </row>
    <row r="116" spans="1:2" x14ac:dyDescent="0.2">
      <c r="A116" s="4" t="s">
        <v>11399</v>
      </c>
      <c r="B116" s="9">
        <v>7.6999999999999993</v>
      </c>
    </row>
    <row r="117" spans="1:2" x14ac:dyDescent="0.2">
      <c r="A117" s="4" t="s">
        <v>11400</v>
      </c>
      <c r="B117" s="9">
        <v>4.2</v>
      </c>
    </row>
    <row r="118" spans="1:2" x14ac:dyDescent="0.2">
      <c r="A118" s="4" t="s">
        <v>11401</v>
      </c>
      <c r="B118" s="9">
        <v>8.6</v>
      </c>
    </row>
    <row r="119" spans="1:2" x14ac:dyDescent="0.2">
      <c r="A119" s="4" t="s">
        <v>11402</v>
      </c>
      <c r="B119" s="9">
        <v>4.0999999999999996</v>
      </c>
    </row>
    <row r="120" spans="1:2" x14ac:dyDescent="0.2">
      <c r="A120" s="4" t="s">
        <v>11403</v>
      </c>
      <c r="B120" s="9">
        <v>4.0999999999999996</v>
      </c>
    </row>
    <row r="121" spans="1:2" x14ac:dyDescent="0.2">
      <c r="A121" s="4" t="s">
        <v>11404</v>
      </c>
      <c r="B121" s="9">
        <v>4.3</v>
      </c>
    </row>
    <row r="122" spans="1:2" x14ac:dyDescent="0.2">
      <c r="A122" s="4" t="s">
        <v>11405</v>
      </c>
      <c r="B122" s="9">
        <v>4.4000000000000004</v>
      </c>
    </row>
    <row r="123" spans="1:2" x14ac:dyDescent="0.2">
      <c r="A123" s="4" t="s">
        <v>11406</v>
      </c>
      <c r="B123" s="9">
        <v>4</v>
      </c>
    </row>
    <row r="124" spans="1:2" x14ac:dyDescent="0.2">
      <c r="A124" s="4" t="s">
        <v>11407</v>
      </c>
      <c r="B124" s="9">
        <v>3.9</v>
      </c>
    </row>
    <row r="125" spans="1:2" x14ac:dyDescent="0.2">
      <c r="A125" s="4" t="s">
        <v>11408</v>
      </c>
      <c r="B125" s="9">
        <v>3.7</v>
      </c>
    </row>
    <row r="126" spans="1:2" x14ac:dyDescent="0.2">
      <c r="A126" s="4" t="s">
        <v>11409</v>
      </c>
      <c r="B126" s="9">
        <v>4</v>
      </c>
    </row>
    <row r="127" spans="1:2" x14ac:dyDescent="0.2">
      <c r="A127" s="4" t="s">
        <v>11410</v>
      </c>
      <c r="B127" s="9">
        <v>3.8</v>
      </c>
    </row>
    <row r="128" spans="1:2" x14ac:dyDescent="0.2">
      <c r="A128" s="4" t="s">
        <v>11411</v>
      </c>
      <c r="B128" s="9">
        <v>4.0999999999999996</v>
      </c>
    </row>
    <row r="129" spans="1:2" x14ac:dyDescent="0.2">
      <c r="A129" s="4" t="s">
        <v>11412</v>
      </c>
      <c r="B129" s="9">
        <v>4.3</v>
      </c>
    </row>
    <row r="130" spans="1:2" x14ac:dyDescent="0.2">
      <c r="A130" s="4" t="s">
        <v>11413</v>
      </c>
      <c r="B130" s="9">
        <v>7.5</v>
      </c>
    </row>
    <row r="131" spans="1:2" x14ac:dyDescent="0.2">
      <c r="A131" s="4" t="s">
        <v>11414</v>
      </c>
      <c r="B131" s="9">
        <v>8.1</v>
      </c>
    </row>
    <row r="132" spans="1:2" x14ac:dyDescent="0.2">
      <c r="A132" s="4" t="s">
        <v>11415</v>
      </c>
      <c r="B132" s="9">
        <v>4.3</v>
      </c>
    </row>
    <row r="133" spans="1:2" x14ac:dyDescent="0.2">
      <c r="A133" s="4" t="s">
        <v>11416</v>
      </c>
      <c r="B133" s="9">
        <v>3.7</v>
      </c>
    </row>
    <row r="134" spans="1:2" x14ac:dyDescent="0.2">
      <c r="A134" s="4" t="s">
        <v>11417</v>
      </c>
      <c r="B134" s="9">
        <v>4</v>
      </c>
    </row>
    <row r="135" spans="1:2" x14ac:dyDescent="0.2">
      <c r="A135" s="4" t="s">
        <v>11418</v>
      </c>
      <c r="B135" s="9">
        <v>4.2</v>
      </c>
    </row>
    <row r="136" spans="1:2" x14ac:dyDescent="0.2">
      <c r="A136" s="4" t="s">
        <v>11419</v>
      </c>
      <c r="B136" s="9">
        <v>8.6</v>
      </c>
    </row>
    <row r="137" spans="1:2" x14ac:dyDescent="0.2">
      <c r="A137" s="4" t="s">
        <v>11420</v>
      </c>
      <c r="B137" s="9">
        <v>4.3</v>
      </c>
    </row>
    <row r="138" spans="1:2" x14ac:dyDescent="0.2">
      <c r="A138" s="4" t="s">
        <v>11421</v>
      </c>
      <c r="B138" s="9">
        <v>3.5</v>
      </c>
    </row>
    <row r="139" spans="1:2" x14ac:dyDescent="0.2">
      <c r="A139" s="4" t="s">
        <v>11422</v>
      </c>
      <c r="B139" s="9">
        <v>3.4</v>
      </c>
    </row>
    <row r="140" spans="1:2" x14ac:dyDescent="0.2">
      <c r="A140" s="4" t="s">
        <v>11423</v>
      </c>
      <c r="B140" s="9">
        <v>4</v>
      </c>
    </row>
    <row r="141" spans="1:2" x14ac:dyDescent="0.2">
      <c r="A141" s="4" t="s">
        <v>11424</v>
      </c>
      <c r="B141" s="9">
        <v>4</v>
      </c>
    </row>
    <row r="142" spans="1:2" x14ac:dyDescent="0.2">
      <c r="A142" s="4" t="s">
        <v>11425</v>
      </c>
      <c r="B142" s="9">
        <v>8.4</v>
      </c>
    </row>
    <row r="143" spans="1:2" x14ac:dyDescent="0.2">
      <c r="A143" s="4" t="s">
        <v>11426</v>
      </c>
      <c r="B143" s="9">
        <v>3.9</v>
      </c>
    </row>
    <row r="144" spans="1:2" x14ac:dyDescent="0.2">
      <c r="A144" s="4" t="s">
        <v>11427</v>
      </c>
      <c r="B144" s="9">
        <v>4.7</v>
      </c>
    </row>
    <row r="145" spans="1:2" x14ac:dyDescent="0.2">
      <c r="A145" s="4" t="s">
        <v>11428</v>
      </c>
      <c r="B145" s="9">
        <v>4.2</v>
      </c>
    </row>
    <row r="146" spans="1:2" x14ac:dyDescent="0.2">
      <c r="A146" s="4" t="s">
        <v>11429</v>
      </c>
      <c r="B146" s="9">
        <v>3.6</v>
      </c>
    </row>
    <row r="147" spans="1:2" x14ac:dyDescent="0.2">
      <c r="A147" s="4" t="s">
        <v>11430</v>
      </c>
      <c r="B147" s="9">
        <v>4.3</v>
      </c>
    </row>
    <row r="148" spans="1:2" x14ac:dyDescent="0.2">
      <c r="A148" s="4" t="s">
        <v>11431</v>
      </c>
      <c r="B148" s="9">
        <v>4.2</v>
      </c>
    </row>
    <row r="149" spans="1:2" x14ac:dyDescent="0.2">
      <c r="A149" s="4" t="s">
        <v>11432</v>
      </c>
      <c r="B149" s="9">
        <v>3</v>
      </c>
    </row>
    <row r="150" spans="1:2" x14ac:dyDescent="0.2">
      <c r="A150" s="4" t="s">
        <v>11433</v>
      </c>
      <c r="B150" s="9">
        <v>4.5</v>
      </c>
    </row>
    <row r="151" spans="1:2" x14ac:dyDescent="0.2">
      <c r="A151" s="4" t="s">
        <v>11434</v>
      </c>
      <c r="B151" s="9">
        <v>4.3</v>
      </c>
    </row>
    <row r="152" spans="1:2" x14ac:dyDescent="0.2">
      <c r="A152" s="4" t="s">
        <v>11435</v>
      </c>
      <c r="B152" s="9">
        <v>4</v>
      </c>
    </row>
    <row r="153" spans="1:2" x14ac:dyDescent="0.2">
      <c r="A153" s="4" t="s">
        <v>11436</v>
      </c>
      <c r="B153" s="9">
        <v>3.8</v>
      </c>
    </row>
    <row r="154" spans="1:2" x14ac:dyDescent="0.2">
      <c r="A154" s="4" t="s">
        <v>11437</v>
      </c>
      <c r="B154" s="9">
        <v>3.3</v>
      </c>
    </row>
    <row r="155" spans="1:2" x14ac:dyDescent="0.2">
      <c r="A155" s="4" t="s">
        <v>11438</v>
      </c>
      <c r="B155" s="9">
        <v>11.899999999999999</v>
      </c>
    </row>
    <row r="156" spans="1:2" x14ac:dyDescent="0.2">
      <c r="A156" s="4" t="s">
        <v>11439</v>
      </c>
      <c r="B156" s="9">
        <v>4.3</v>
      </c>
    </row>
    <row r="157" spans="1:2" x14ac:dyDescent="0.2">
      <c r="A157" s="4" t="s">
        <v>11440</v>
      </c>
      <c r="B157" s="9">
        <v>3.9</v>
      </c>
    </row>
    <row r="158" spans="1:2" x14ac:dyDescent="0.2">
      <c r="A158" s="4" t="s">
        <v>11441</v>
      </c>
      <c r="B158" s="9">
        <v>4.3</v>
      </c>
    </row>
    <row r="159" spans="1:2" x14ac:dyDescent="0.2">
      <c r="A159" s="4" t="s">
        <v>11442</v>
      </c>
      <c r="B159" s="9">
        <v>3.5</v>
      </c>
    </row>
    <row r="160" spans="1:2" x14ac:dyDescent="0.2">
      <c r="A160" s="4" t="s">
        <v>11443</v>
      </c>
      <c r="B160" s="9">
        <v>4</v>
      </c>
    </row>
    <row r="161" spans="1:2" x14ac:dyDescent="0.2">
      <c r="A161" s="4" t="s">
        <v>11444</v>
      </c>
      <c r="B161" s="9">
        <v>4.3</v>
      </c>
    </row>
    <row r="162" spans="1:2" x14ac:dyDescent="0.2">
      <c r="A162" s="4" t="s">
        <v>11445</v>
      </c>
      <c r="B162" s="9">
        <v>4.0999999999999996</v>
      </c>
    </row>
    <row r="163" spans="1:2" x14ac:dyDescent="0.2">
      <c r="A163" s="4" t="s">
        <v>11446</v>
      </c>
      <c r="B163" s="9">
        <v>4.2</v>
      </c>
    </row>
    <row r="164" spans="1:2" x14ac:dyDescent="0.2">
      <c r="A164" s="4" t="s">
        <v>11447</v>
      </c>
      <c r="B164" s="9">
        <v>4.4000000000000004</v>
      </c>
    </row>
    <row r="165" spans="1:2" x14ac:dyDescent="0.2">
      <c r="A165" s="4" t="s">
        <v>11448</v>
      </c>
      <c r="B165" s="9">
        <v>3.9</v>
      </c>
    </row>
    <row r="166" spans="1:2" x14ac:dyDescent="0.2">
      <c r="A166" s="4" t="s">
        <v>11449</v>
      </c>
      <c r="B166" s="9">
        <v>4</v>
      </c>
    </row>
    <row r="167" spans="1:2" x14ac:dyDescent="0.2">
      <c r="A167" s="4" t="s">
        <v>11450</v>
      </c>
      <c r="B167" s="9">
        <v>4.5</v>
      </c>
    </row>
    <row r="168" spans="1:2" x14ac:dyDescent="0.2">
      <c r="A168" s="4" t="s">
        <v>11451</v>
      </c>
      <c r="B168" s="9">
        <v>3.7</v>
      </c>
    </row>
    <row r="169" spans="1:2" x14ac:dyDescent="0.2">
      <c r="A169" s="4" t="s">
        <v>11452</v>
      </c>
      <c r="B169" s="9">
        <v>4.2</v>
      </c>
    </row>
    <row r="170" spans="1:2" x14ac:dyDescent="0.2">
      <c r="A170" s="4" t="s">
        <v>11453</v>
      </c>
      <c r="B170" s="9">
        <v>4.2</v>
      </c>
    </row>
    <row r="171" spans="1:2" x14ac:dyDescent="0.2">
      <c r="A171" s="4" t="s">
        <v>11454</v>
      </c>
      <c r="B171" s="9">
        <v>7.6</v>
      </c>
    </row>
    <row r="172" spans="1:2" x14ac:dyDescent="0.2">
      <c r="A172" s="4" t="s">
        <v>11455</v>
      </c>
      <c r="B172" s="9">
        <v>4.2</v>
      </c>
    </row>
    <row r="173" spans="1:2" x14ac:dyDescent="0.2">
      <c r="A173" s="4" t="s">
        <v>11456</v>
      </c>
      <c r="B173" s="9">
        <v>4.3</v>
      </c>
    </row>
    <row r="174" spans="1:2" x14ac:dyDescent="0.2">
      <c r="A174" s="4" t="s">
        <v>11457</v>
      </c>
      <c r="B174" s="9">
        <v>3.7</v>
      </c>
    </row>
    <row r="175" spans="1:2" x14ac:dyDescent="0.2">
      <c r="A175" s="4" t="s">
        <v>11458</v>
      </c>
      <c r="B175" s="9">
        <v>8.6</v>
      </c>
    </row>
    <row r="176" spans="1:2" x14ac:dyDescent="0.2">
      <c r="A176" s="4" t="s">
        <v>11459</v>
      </c>
      <c r="B176" s="9">
        <v>4.4000000000000004</v>
      </c>
    </row>
    <row r="177" spans="1:2" x14ac:dyDescent="0.2">
      <c r="A177" s="4" t="s">
        <v>11460</v>
      </c>
      <c r="B177" s="9">
        <v>3.5</v>
      </c>
    </row>
    <row r="178" spans="1:2" x14ac:dyDescent="0.2">
      <c r="A178" s="4" t="s">
        <v>11461</v>
      </c>
      <c r="B178" s="9">
        <v>4.2</v>
      </c>
    </row>
    <row r="179" spans="1:2" x14ac:dyDescent="0.2">
      <c r="A179" s="4" t="s">
        <v>11462</v>
      </c>
      <c r="B179" s="9">
        <v>4</v>
      </c>
    </row>
    <row r="180" spans="1:2" x14ac:dyDescent="0.2">
      <c r="A180" s="4" t="s">
        <v>11463</v>
      </c>
      <c r="B180" s="9">
        <v>3.9</v>
      </c>
    </row>
    <row r="181" spans="1:2" x14ac:dyDescent="0.2">
      <c r="A181" s="4" t="s">
        <v>11464</v>
      </c>
      <c r="B181" s="9">
        <v>3.8</v>
      </c>
    </row>
    <row r="182" spans="1:2" x14ac:dyDescent="0.2">
      <c r="A182" s="4" t="s">
        <v>11465</v>
      </c>
      <c r="B182" s="9">
        <v>4</v>
      </c>
    </row>
    <row r="183" spans="1:2" x14ac:dyDescent="0.2">
      <c r="A183" s="4" t="s">
        <v>11466</v>
      </c>
      <c r="B183" s="9">
        <v>4.2</v>
      </c>
    </row>
    <row r="184" spans="1:2" x14ac:dyDescent="0.2">
      <c r="A184" s="4" t="s">
        <v>11467</v>
      </c>
      <c r="B184" s="9">
        <v>4.0999999999999996</v>
      </c>
    </row>
    <row r="185" spans="1:2" x14ac:dyDescent="0.2">
      <c r="A185" s="4" t="s">
        <v>11468</v>
      </c>
      <c r="B185" s="9">
        <v>4.3</v>
      </c>
    </row>
    <row r="186" spans="1:2" x14ac:dyDescent="0.2">
      <c r="A186" s="4" t="s">
        <v>11469</v>
      </c>
      <c r="B186" s="9">
        <v>4.4000000000000004</v>
      </c>
    </row>
    <row r="187" spans="1:2" x14ac:dyDescent="0.2">
      <c r="A187" s="4" t="s">
        <v>11470</v>
      </c>
      <c r="B187" s="9">
        <v>4.3</v>
      </c>
    </row>
    <row r="188" spans="1:2" x14ac:dyDescent="0.2">
      <c r="A188" s="4" t="s">
        <v>11471</v>
      </c>
      <c r="B188" s="9">
        <v>88.8</v>
      </c>
    </row>
    <row r="189" spans="1:2" x14ac:dyDescent="0.2">
      <c r="A189" s="4" t="s">
        <v>11472</v>
      </c>
      <c r="B189" s="9">
        <v>26.9</v>
      </c>
    </row>
    <row r="190" spans="1:2" x14ac:dyDescent="0.2">
      <c r="A190" s="4" t="s">
        <v>11473</v>
      </c>
      <c r="B190" s="9">
        <v>4.3</v>
      </c>
    </row>
    <row r="191" spans="1:2" x14ac:dyDescent="0.2">
      <c r="A191" s="4" t="s">
        <v>11474</v>
      </c>
      <c r="B191" s="9">
        <v>12</v>
      </c>
    </row>
    <row r="192" spans="1:2" x14ac:dyDescent="0.2">
      <c r="A192" s="4" t="s">
        <v>11475</v>
      </c>
      <c r="B192" s="9">
        <v>16.7</v>
      </c>
    </row>
    <row r="193" spans="1:2" x14ac:dyDescent="0.2">
      <c r="A193" s="4" t="s">
        <v>11476</v>
      </c>
      <c r="B193" s="9">
        <v>52.199999999999989</v>
      </c>
    </row>
    <row r="194" spans="1:2" x14ac:dyDescent="0.2">
      <c r="A194" s="4" t="s">
        <v>11477</v>
      </c>
      <c r="B194" s="9">
        <v>16</v>
      </c>
    </row>
    <row r="195" spans="1:2" x14ac:dyDescent="0.2">
      <c r="A195" s="4" t="s">
        <v>11478</v>
      </c>
      <c r="B195" s="9">
        <v>16</v>
      </c>
    </row>
    <row r="196" spans="1:2" x14ac:dyDescent="0.2">
      <c r="A196" s="4" t="s">
        <v>11479</v>
      </c>
      <c r="B196" s="9">
        <v>8.1999999999999993</v>
      </c>
    </row>
    <row r="197" spans="1:2" x14ac:dyDescent="0.2">
      <c r="A197" s="4" t="s">
        <v>11480</v>
      </c>
      <c r="B197" s="9">
        <v>78.200000000000017</v>
      </c>
    </row>
    <row r="198" spans="1:2" x14ac:dyDescent="0.2">
      <c r="A198" s="4" t="s">
        <v>11481</v>
      </c>
      <c r="B198" s="9">
        <v>7.4</v>
      </c>
    </row>
    <row r="199" spans="1:2" x14ac:dyDescent="0.2">
      <c r="A199" s="4" t="s">
        <v>11482</v>
      </c>
      <c r="B199" s="9">
        <v>12</v>
      </c>
    </row>
    <row r="200" spans="1:2" x14ac:dyDescent="0.2">
      <c r="A200" s="4" t="s">
        <v>11483</v>
      </c>
      <c r="B200" s="9">
        <v>4</v>
      </c>
    </row>
    <row r="201" spans="1:2" x14ac:dyDescent="0.2">
      <c r="A201" s="4" t="s">
        <v>11484</v>
      </c>
      <c r="B201" s="9">
        <v>41.300000000000004</v>
      </c>
    </row>
    <row r="202" spans="1:2" x14ac:dyDescent="0.2">
      <c r="A202" s="4" t="s">
        <v>11485</v>
      </c>
      <c r="B202" s="9">
        <v>12.899999999999999</v>
      </c>
    </row>
    <row r="203" spans="1:2" x14ac:dyDescent="0.2">
      <c r="A203" s="4" t="s">
        <v>11486</v>
      </c>
      <c r="B203" s="9">
        <v>3.9</v>
      </c>
    </row>
    <row r="204" spans="1:2" x14ac:dyDescent="0.2">
      <c r="A204" s="4" t="s">
        <v>11487</v>
      </c>
      <c r="B204" s="9">
        <v>4.4000000000000004</v>
      </c>
    </row>
    <row r="205" spans="1:2" x14ac:dyDescent="0.2">
      <c r="A205" s="4" t="s">
        <v>11488</v>
      </c>
      <c r="B205" s="9">
        <v>48.000000000000007</v>
      </c>
    </row>
    <row r="206" spans="1:2" x14ac:dyDescent="0.2">
      <c r="A206" s="4" t="s">
        <v>11489</v>
      </c>
      <c r="B206" s="9">
        <v>12</v>
      </c>
    </row>
    <row r="207" spans="1:2" x14ac:dyDescent="0.2">
      <c r="A207" s="4" t="s">
        <v>11490</v>
      </c>
      <c r="B207" s="9">
        <v>4.0999999999999996</v>
      </c>
    </row>
    <row r="208" spans="1:2" x14ac:dyDescent="0.2">
      <c r="A208" s="4" t="s">
        <v>11491</v>
      </c>
      <c r="B208" s="9">
        <v>12.299999999999999</v>
      </c>
    </row>
    <row r="209" spans="1:2" x14ac:dyDescent="0.2">
      <c r="A209" s="4" t="s">
        <v>11492</v>
      </c>
      <c r="B209" s="9">
        <v>8.1999999999999993</v>
      </c>
    </row>
    <row r="210" spans="1:2" x14ac:dyDescent="0.2">
      <c r="A210" s="4" t="s">
        <v>11493</v>
      </c>
      <c r="B210" s="9">
        <v>4.4000000000000004</v>
      </c>
    </row>
    <row r="211" spans="1:2" x14ac:dyDescent="0.2">
      <c r="A211" s="4" t="s">
        <v>11494</v>
      </c>
      <c r="B211" s="9">
        <v>8.1999999999999993</v>
      </c>
    </row>
    <row r="212" spans="1:2" x14ac:dyDescent="0.2">
      <c r="A212" s="4" t="s">
        <v>11495</v>
      </c>
      <c r="B212" s="9">
        <v>3.8</v>
      </c>
    </row>
    <row r="213" spans="1:2" x14ac:dyDescent="0.2">
      <c r="A213" s="4" t="s">
        <v>11496</v>
      </c>
      <c r="B213" s="9">
        <v>8.4</v>
      </c>
    </row>
    <row r="214" spans="1:2" x14ac:dyDescent="0.2">
      <c r="A214" s="4" t="s">
        <v>11497</v>
      </c>
      <c r="B214" s="9">
        <v>40.400000000000006</v>
      </c>
    </row>
    <row r="215" spans="1:2" x14ac:dyDescent="0.2">
      <c r="A215" s="4" t="s">
        <v>11498</v>
      </c>
      <c r="B215" s="9">
        <v>8.1</v>
      </c>
    </row>
    <row r="216" spans="1:2" x14ac:dyDescent="0.2">
      <c r="A216" s="4" t="s">
        <v>11499</v>
      </c>
      <c r="B216" s="9">
        <v>4.4000000000000004</v>
      </c>
    </row>
    <row r="217" spans="1:2" x14ac:dyDescent="0.2">
      <c r="A217" s="4" t="s">
        <v>11500</v>
      </c>
      <c r="B217" s="9">
        <v>8.3000000000000007</v>
      </c>
    </row>
    <row r="218" spans="1:2" x14ac:dyDescent="0.2">
      <c r="A218" s="4" t="s">
        <v>11501</v>
      </c>
      <c r="B218" s="9">
        <v>4</v>
      </c>
    </row>
    <row r="219" spans="1:2" x14ac:dyDescent="0.2">
      <c r="A219" s="4" t="s">
        <v>11502</v>
      </c>
      <c r="B219" s="9">
        <v>8.6</v>
      </c>
    </row>
    <row r="220" spans="1:2" x14ac:dyDescent="0.2">
      <c r="A220" s="4" t="s">
        <v>11503</v>
      </c>
      <c r="B220" s="9">
        <v>16.399999999999999</v>
      </c>
    </row>
    <row r="221" spans="1:2" x14ac:dyDescent="0.2">
      <c r="A221" s="4" t="s">
        <v>11504</v>
      </c>
      <c r="B221" s="9">
        <v>4.3</v>
      </c>
    </row>
    <row r="222" spans="1:2" x14ac:dyDescent="0.2">
      <c r="A222" s="4" t="s">
        <v>11505</v>
      </c>
      <c r="B222" s="9">
        <v>4</v>
      </c>
    </row>
    <row r="223" spans="1:2" x14ac:dyDescent="0.2">
      <c r="A223" s="4" t="s">
        <v>11506</v>
      </c>
      <c r="B223" s="9">
        <v>3.6</v>
      </c>
    </row>
    <row r="224" spans="1:2" x14ac:dyDescent="0.2">
      <c r="A224" s="4" t="s">
        <v>11507</v>
      </c>
      <c r="B224" s="9">
        <v>4.0999999999999996</v>
      </c>
    </row>
    <row r="225" spans="1:2" x14ac:dyDescent="0.2">
      <c r="A225" s="4" t="s">
        <v>11508</v>
      </c>
      <c r="B225" s="9">
        <v>8</v>
      </c>
    </row>
    <row r="226" spans="1:2" x14ac:dyDescent="0.2">
      <c r="A226" s="4" t="s">
        <v>11509</v>
      </c>
      <c r="B226" s="9">
        <v>4.0999999999999996</v>
      </c>
    </row>
    <row r="227" spans="1:2" x14ac:dyDescent="0.2">
      <c r="A227" s="4" t="s">
        <v>11510</v>
      </c>
      <c r="B227" s="9">
        <v>4</v>
      </c>
    </row>
    <row r="228" spans="1:2" x14ac:dyDescent="0.2">
      <c r="A228" s="4" t="s">
        <v>11511</v>
      </c>
      <c r="B228" s="9">
        <v>4.5</v>
      </c>
    </row>
    <row r="229" spans="1:2" x14ac:dyDescent="0.2">
      <c r="A229" s="4" t="s">
        <v>11512</v>
      </c>
      <c r="B229" s="9">
        <v>4</v>
      </c>
    </row>
    <row r="230" spans="1:2" x14ac:dyDescent="0.2">
      <c r="A230" s="4" t="s">
        <v>11513</v>
      </c>
      <c r="B230" s="9">
        <v>4</v>
      </c>
    </row>
    <row r="231" spans="1:2" x14ac:dyDescent="0.2">
      <c r="A231" s="4" t="s">
        <v>11514</v>
      </c>
      <c r="B231" s="9">
        <v>13.9</v>
      </c>
    </row>
    <row r="232" spans="1:2" x14ac:dyDescent="0.2">
      <c r="A232" s="4" t="s">
        <v>11515</v>
      </c>
      <c r="B232" s="9">
        <v>12.899999999999999</v>
      </c>
    </row>
    <row r="233" spans="1:2" x14ac:dyDescent="0.2">
      <c r="A233" s="4" t="s">
        <v>11516</v>
      </c>
      <c r="B233" s="9">
        <v>4.3</v>
      </c>
    </row>
    <row r="234" spans="1:2" x14ac:dyDescent="0.2">
      <c r="A234" s="4" t="s">
        <v>11517</v>
      </c>
      <c r="B234" s="9">
        <v>4.2</v>
      </c>
    </row>
    <row r="235" spans="1:2" x14ac:dyDescent="0.2">
      <c r="A235" s="4" t="s">
        <v>11518</v>
      </c>
      <c r="B235" s="9">
        <v>8</v>
      </c>
    </row>
    <row r="236" spans="1:2" x14ac:dyDescent="0.2">
      <c r="A236" s="4" t="s">
        <v>11519</v>
      </c>
      <c r="B236" s="9">
        <v>4.3</v>
      </c>
    </row>
    <row r="237" spans="1:2" x14ac:dyDescent="0.2">
      <c r="A237" s="4" t="s">
        <v>11520</v>
      </c>
      <c r="B237" s="9">
        <v>8.1999999999999993</v>
      </c>
    </row>
    <row r="238" spans="1:2" x14ac:dyDescent="0.2">
      <c r="A238" s="4" t="s">
        <v>11521</v>
      </c>
      <c r="B238" s="9">
        <v>9.8999999999999986</v>
      </c>
    </row>
    <row r="239" spans="1:2" x14ac:dyDescent="0.2">
      <c r="A239" s="4" t="s">
        <v>11522</v>
      </c>
      <c r="B239" s="9">
        <v>4.2</v>
      </c>
    </row>
    <row r="240" spans="1:2" x14ac:dyDescent="0.2">
      <c r="A240" s="4" t="s">
        <v>11523</v>
      </c>
      <c r="B240" s="9">
        <v>8.5</v>
      </c>
    </row>
    <row r="241" spans="1:2" x14ac:dyDescent="0.2">
      <c r="A241" s="4" t="s">
        <v>11524</v>
      </c>
      <c r="B241" s="9">
        <v>9</v>
      </c>
    </row>
    <row r="242" spans="1:2" x14ac:dyDescent="0.2">
      <c r="A242" s="4" t="s">
        <v>11525</v>
      </c>
      <c r="B242" s="9">
        <v>7.8999999999999995</v>
      </c>
    </row>
    <row r="243" spans="1:2" x14ac:dyDescent="0.2">
      <c r="A243" s="4" t="s">
        <v>11526</v>
      </c>
      <c r="B243" s="9">
        <v>7.6</v>
      </c>
    </row>
    <row r="244" spans="1:2" x14ac:dyDescent="0.2">
      <c r="A244" s="4" t="s">
        <v>11527</v>
      </c>
      <c r="B244" s="9">
        <v>4.2</v>
      </c>
    </row>
    <row r="245" spans="1:2" x14ac:dyDescent="0.2">
      <c r="A245" s="4" t="s">
        <v>11528</v>
      </c>
      <c r="B245" s="9">
        <v>8.4</v>
      </c>
    </row>
    <row r="246" spans="1:2" x14ac:dyDescent="0.2">
      <c r="A246" s="4" t="s">
        <v>11529</v>
      </c>
      <c r="B246" s="9">
        <v>4.3</v>
      </c>
    </row>
    <row r="247" spans="1:2" x14ac:dyDescent="0.2">
      <c r="A247" s="4" t="s">
        <v>11530</v>
      </c>
      <c r="B247" s="9">
        <v>7.8</v>
      </c>
    </row>
    <row r="248" spans="1:2" x14ac:dyDescent="0.2">
      <c r="A248" s="4" t="s">
        <v>11531</v>
      </c>
      <c r="B248" s="9">
        <v>4</v>
      </c>
    </row>
    <row r="249" spans="1:2" x14ac:dyDescent="0.2">
      <c r="A249" s="4" t="s">
        <v>11532</v>
      </c>
      <c r="B249" s="9">
        <v>4</v>
      </c>
    </row>
    <row r="250" spans="1:2" x14ac:dyDescent="0.2">
      <c r="A250" s="4" t="s">
        <v>11533</v>
      </c>
      <c r="B250" s="9">
        <v>4.2</v>
      </c>
    </row>
    <row r="251" spans="1:2" x14ac:dyDescent="0.2">
      <c r="A251" s="4" t="s">
        <v>11534</v>
      </c>
      <c r="B251" s="9">
        <v>4.3</v>
      </c>
    </row>
    <row r="252" spans="1:2" x14ac:dyDescent="0.2">
      <c r="A252" s="4" t="s">
        <v>11535</v>
      </c>
      <c r="B252" s="9">
        <v>3.7</v>
      </c>
    </row>
    <row r="253" spans="1:2" x14ac:dyDescent="0.2">
      <c r="A253" s="4" t="s">
        <v>11536</v>
      </c>
      <c r="B253" s="9">
        <v>4.5</v>
      </c>
    </row>
    <row r="254" spans="1:2" x14ac:dyDescent="0.2">
      <c r="A254" s="4" t="s">
        <v>11537</v>
      </c>
      <c r="B254" s="9">
        <v>4.0999999999999996</v>
      </c>
    </row>
    <row r="255" spans="1:2" x14ac:dyDescent="0.2">
      <c r="A255" s="4" t="s">
        <v>11538</v>
      </c>
      <c r="B255" s="9">
        <v>4.3</v>
      </c>
    </row>
    <row r="256" spans="1:2" x14ac:dyDescent="0.2">
      <c r="A256" s="4" t="s">
        <v>11539</v>
      </c>
      <c r="B256" s="9">
        <v>4.0999999999999996</v>
      </c>
    </row>
    <row r="257" spans="1:2" x14ac:dyDescent="0.2">
      <c r="A257" s="4" t="s">
        <v>11540</v>
      </c>
      <c r="B257" s="9">
        <v>4.3</v>
      </c>
    </row>
    <row r="258" spans="1:2" x14ac:dyDescent="0.2">
      <c r="A258" s="4" t="s">
        <v>11541</v>
      </c>
      <c r="B258" s="9">
        <v>3.6</v>
      </c>
    </row>
    <row r="259" spans="1:2" x14ac:dyDescent="0.2">
      <c r="A259" s="4" t="s">
        <v>11542</v>
      </c>
      <c r="B259" s="9">
        <v>8</v>
      </c>
    </row>
    <row r="260" spans="1:2" x14ac:dyDescent="0.2">
      <c r="A260" s="4" t="s">
        <v>11543</v>
      </c>
      <c r="B260" s="9">
        <v>3.9</v>
      </c>
    </row>
    <row r="261" spans="1:2" x14ac:dyDescent="0.2">
      <c r="A261" s="4" t="s">
        <v>11544</v>
      </c>
      <c r="B261" s="9">
        <v>24.5</v>
      </c>
    </row>
    <row r="262" spans="1:2" x14ac:dyDescent="0.2">
      <c r="A262" s="4" t="s">
        <v>11545</v>
      </c>
      <c r="B262" s="9">
        <v>3.8</v>
      </c>
    </row>
    <row r="263" spans="1:2" x14ac:dyDescent="0.2">
      <c r="A263" s="4" t="s">
        <v>11546</v>
      </c>
      <c r="B263" s="9">
        <v>4.3</v>
      </c>
    </row>
    <row r="264" spans="1:2" x14ac:dyDescent="0.2">
      <c r="A264" s="4" t="s">
        <v>11547</v>
      </c>
      <c r="B264" s="9">
        <v>3.5</v>
      </c>
    </row>
    <row r="265" spans="1:2" x14ac:dyDescent="0.2">
      <c r="A265" s="4" t="s">
        <v>11548</v>
      </c>
      <c r="B265" s="9">
        <v>4</v>
      </c>
    </row>
    <row r="266" spans="1:2" x14ac:dyDescent="0.2">
      <c r="A266" s="4" t="s">
        <v>11549</v>
      </c>
      <c r="B266" s="9">
        <v>4.3</v>
      </c>
    </row>
    <row r="267" spans="1:2" x14ac:dyDescent="0.2">
      <c r="A267" s="4" t="s">
        <v>11550</v>
      </c>
      <c r="B267" s="9">
        <v>2.8</v>
      </c>
    </row>
    <row r="268" spans="1:2" x14ac:dyDescent="0.2">
      <c r="A268" s="4" t="s">
        <v>11551</v>
      </c>
      <c r="B268" s="9">
        <v>7.6999999999999993</v>
      </c>
    </row>
    <row r="269" spans="1:2" x14ac:dyDescent="0.2">
      <c r="A269" s="4" t="s">
        <v>11552</v>
      </c>
      <c r="B269" s="9">
        <v>4.5</v>
      </c>
    </row>
    <row r="270" spans="1:2" x14ac:dyDescent="0.2">
      <c r="A270" s="4" t="s">
        <v>11553</v>
      </c>
      <c r="B270" s="9">
        <v>8.6</v>
      </c>
    </row>
    <row r="271" spans="1:2" x14ac:dyDescent="0.2">
      <c r="A271" s="4" t="s">
        <v>11554</v>
      </c>
      <c r="B271" s="9">
        <v>4.0999999999999996</v>
      </c>
    </row>
    <row r="272" spans="1:2" x14ac:dyDescent="0.2">
      <c r="A272" s="4" t="s">
        <v>11555</v>
      </c>
      <c r="B272" s="9">
        <v>3</v>
      </c>
    </row>
    <row r="273" spans="1:2" x14ac:dyDescent="0.2">
      <c r="A273" s="4" t="s">
        <v>11556</v>
      </c>
      <c r="B273" s="9">
        <v>3.9</v>
      </c>
    </row>
    <row r="274" spans="1:2" x14ac:dyDescent="0.2">
      <c r="A274" s="4" t="s">
        <v>11557</v>
      </c>
      <c r="B274" s="9">
        <v>4.3</v>
      </c>
    </row>
    <row r="275" spans="1:2" x14ac:dyDescent="0.2">
      <c r="A275" s="4" t="s">
        <v>11558</v>
      </c>
      <c r="B275" s="9">
        <v>4</v>
      </c>
    </row>
    <row r="276" spans="1:2" x14ac:dyDescent="0.2">
      <c r="A276" s="4" t="s">
        <v>11559</v>
      </c>
      <c r="B276" s="9">
        <v>4.4000000000000004</v>
      </c>
    </row>
    <row r="277" spans="1:2" x14ac:dyDescent="0.2">
      <c r="A277" s="4" t="s">
        <v>11560</v>
      </c>
      <c r="B277" s="9">
        <v>4.3</v>
      </c>
    </row>
    <row r="278" spans="1:2" x14ac:dyDescent="0.2">
      <c r="A278" s="4" t="s">
        <v>11561</v>
      </c>
      <c r="B278" s="9">
        <v>3.8</v>
      </c>
    </row>
    <row r="279" spans="1:2" x14ac:dyDescent="0.2">
      <c r="A279" s="4" t="s">
        <v>11562</v>
      </c>
      <c r="B279" s="9">
        <v>3.9</v>
      </c>
    </row>
    <row r="280" spans="1:2" x14ac:dyDescent="0.2">
      <c r="A280" s="4" t="s">
        <v>11563</v>
      </c>
      <c r="B280" s="9">
        <v>3.7</v>
      </c>
    </row>
    <row r="281" spans="1:2" x14ac:dyDescent="0.2">
      <c r="A281" s="4" t="s">
        <v>11564</v>
      </c>
      <c r="B281" s="9">
        <v>4.5999999999999996</v>
      </c>
    </row>
    <row r="282" spans="1:2" x14ac:dyDescent="0.2">
      <c r="A282" s="4" t="s">
        <v>11565</v>
      </c>
      <c r="B282" s="9">
        <v>4.0999999999999996</v>
      </c>
    </row>
    <row r="283" spans="1:2" x14ac:dyDescent="0.2">
      <c r="A283" s="4" t="s">
        <v>11566</v>
      </c>
      <c r="B283" s="9">
        <v>4.0999999999999996</v>
      </c>
    </row>
    <row r="284" spans="1:2" x14ac:dyDescent="0.2">
      <c r="A284" s="4" t="s">
        <v>11567</v>
      </c>
      <c r="B284" s="9">
        <v>4.0999999999999996</v>
      </c>
    </row>
    <row r="285" spans="1:2" x14ac:dyDescent="0.2">
      <c r="A285" s="4" t="s">
        <v>11568</v>
      </c>
      <c r="B285" s="9">
        <v>4.2</v>
      </c>
    </row>
    <row r="286" spans="1:2" x14ac:dyDescent="0.2">
      <c r="A286" s="4" t="s">
        <v>11569</v>
      </c>
      <c r="B286" s="9">
        <v>4.5</v>
      </c>
    </row>
    <row r="287" spans="1:2" x14ac:dyDescent="0.2">
      <c r="A287" s="4" t="s">
        <v>11570</v>
      </c>
      <c r="B287" s="9">
        <v>19.100000000000001</v>
      </c>
    </row>
    <row r="288" spans="1:2" x14ac:dyDescent="0.2">
      <c r="A288" s="4" t="s">
        <v>11571</v>
      </c>
      <c r="B288" s="9">
        <v>4.3</v>
      </c>
    </row>
    <row r="289" spans="1:2" x14ac:dyDescent="0.2">
      <c r="A289" s="4" t="s">
        <v>11572</v>
      </c>
      <c r="B289" s="9">
        <v>8.6999999999999993</v>
      </c>
    </row>
    <row r="290" spans="1:2" x14ac:dyDescent="0.2">
      <c r="A290" s="4" t="s">
        <v>11573</v>
      </c>
      <c r="B290" s="9">
        <v>3.8</v>
      </c>
    </row>
    <row r="291" spans="1:2" x14ac:dyDescent="0.2">
      <c r="A291" s="4" t="s">
        <v>11574</v>
      </c>
      <c r="B291" s="9">
        <v>3.5</v>
      </c>
    </row>
    <row r="292" spans="1:2" x14ac:dyDescent="0.2">
      <c r="A292" s="4" t="s">
        <v>11575</v>
      </c>
      <c r="B292" s="9">
        <v>4.3</v>
      </c>
    </row>
    <row r="293" spans="1:2" x14ac:dyDescent="0.2">
      <c r="A293" s="4" t="s">
        <v>11576</v>
      </c>
      <c r="B293" s="9">
        <v>3.9</v>
      </c>
    </row>
    <row r="294" spans="1:2" x14ac:dyDescent="0.2">
      <c r="A294" s="4" t="s">
        <v>11577</v>
      </c>
      <c r="B294" s="9">
        <v>4.0999999999999996</v>
      </c>
    </row>
    <row r="295" spans="1:2" x14ac:dyDescent="0.2">
      <c r="A295" s="4" t="s">
        <v>11578</v>
      </c>
      <c r="B295" s="9">
        <v>4.2</v>
      </c>
    </row>
    <row r="296" spans="1:2" x14ac:dyDescent="0.2">
      <c r="A296" s="4" t="s">
        <v>11579</v>
      </c>
      <c r="B296" s="9">
        <v>4.3</v>
      </c>
    </row>
    <row r="297" spans="1:2" x14ac:dyDescent="0.2">
      <c r="A297" s="4" t="s">
        <v>11580</v>
      </c>
      <c r="B297" s="9">
        <v>41.5</v>
      </c>
    </row>
    <row r="298" spans="1:2" x14ac:dyDescent="0.2">
      <c r="A298" s="4" t="s">
        <v>11581</v>
      </c>
      <c r="B298" s="9">
        <v>4.3</v>
      </c>
    </row>
    <row r="299" spans="1:2" x14ac:dyDescent="0.2">
      <c r="A299" s="4" t="s">
        <v>11582</v>
      </c>
      <c r="B299" s="9">
        <v>4.5</v>
      </c>
    </row>
    <row r="300" spans="1:2" x14ac:dyDescent="0.2">
      <c r="A300" s="4" t="s">
        <v>11583</v>
      </c>
      <c r="B300" s="9">
        <v>4</v>
      </c>
    </row>
    <row r="301" spans="1:2" x14ac:dyDescent="0.2">
      <c r="A301" s="4" t="s">
        <v>11584</v>
      </c>
      <c r="B301" s="9">
        <v>52.2</v>
      </c>
    </row>
    <row r="302" spans="1:2" x14ac:dyDescent="0.2">
      <c r="A302" s="4" t="s">
        <v>11585</v>
      </c>
      <c r="B302" s="9">
        <v>3.9</v>
      </c>
    </row>
    <row r="303" spans="1:2" x14ac:dyDescent="0.2">
      <c r="A303" s="4" t="s">
        <v>11586</v>
      </c>
      <c r="B303" s="9">
        <v>4.2</v>
      </c>
    </row>
    <row r="304" spans="1:2" x14ac:dyDescent="0.2">
      <c r="A304" s="4" t="s">
        <v>11587</v>
      </c>
      <c r="B304" s="9">
        <v>4.5</v>
      </c>
    </row>
    <row r="305" spans="1:2" x14ac:dyDescent="0.2">
      <c r="A305" s="4" t="s">
        <v>11588</v>
      </c>
      <c r="B305" s="9">
        <v>3.7</v>
      </c>
    </row>
    <row r="306" spans="1:2" x14ac:dyDescent="0.2">
      <c r="A306" s="4" t="s">
        <v>11589</v>
      </c>
      <c r="B306" s="9">
        <v>4.3</v>
      </c>
    </row>
    <row r="307" spans="1:2" x14ac:dyDescent="0.2">
      <c r="A307" s="4" t="s">
        <v>11590</v>
      </c>
      <c r="B307" s="9">
        <v>4.5</v>
      </c>
    </row>
    <row r="308" spans="1:2" x14ac:dyDescent="0.2">
      <c r="A308" s="4" t="s">
        <v>11591</v>
      </c>
      <c r="B308" s="9">
        <v>16.5</v>
      </c>
    </row>
    <row r="309" spans="1:2" x14ac:dyDescent="0.2">
      <c r="A309" s="4" t="s">
        <v>11592</v>
      </c>
      <c r="B309" s="9">
        <v>4</v>
      </c>
    </row>
    <row r="310" spans="1:2" x14ac:dyDescent="0.2">
      <c r="A310" s="4" t="s">
        <v>11593</v>
      </c>
      <c r="B310" s="9">
        <v>4.4000000000000004</v>
      </c>
    </row>
    <row r="311" spans="1:2" x14ac:dyDescent="0.2">
      <c r="A311" s="4" t="s">
        <v>11594</v>
      </c>
      <c r="B311" s="9">
        <v>4.4000000000000004</v>
      </c>
    </row>
    <row r="312" spans="1:2" x14ac:dyDescent="0.2">
      <c r="A312" s="4" t="s">
        <v>11595</v>
      </c>
      <c r="B312" s="9">
        <v>4.4000000000000004</v>
      </c>
    </row>
    <row r="313" spans="1:2" x14ac:dyDescent="0.2">
      <c r="A313" s="4" t="s">
        <v>11596</v>
      </c>
      <c r="B313" s="9">
        <v>4.2</v>
      </c>
    </row>
    <row r="314" spans="1:2" x14ac:dyDescent="0.2">
      <c r="A314" s="4" t="s">
        <v>11597</v>
      </c>
      <c r="B314" s="9">
        <v>4.4000000000000004</v>
      </c>
    </row>
    <row r="315" spans="1:2" x14ac:dyDescent="0.2">
      <c r="A315" s="4" t="s">
        <v>11598</v>
      </c>
      <c r="B315" s="9">
        <v>3.8</v>
      </c>
    </row>
    <row r="316" spans="1:2" x14ac:dyDescent="0.2">
      <c r="A316" s="4" t="s">
        <v>11599</v>
      </c>
      <c r="B316" s="9">
        <v>4.2</v>
      </c>
    </row>
    <row r="317" spans="1:2" x14ac:dyDescent="0.2">
      <c r="A317" s="4" t="s">
        <v>11600</v>
      </c>
      <c r="B317" s="9">
        <v>4.0999999999999996</v>
      </c>
    </row>
    <row r="318" spans="1:2" x14ac:dyDescent="0.2">
      <c r="A318" s="4" t="s">
        <v>11601</v>
      </c>
      <c r="B318" s="9">
        <v>4.4000000000000004</v>
      </c>
    </row>
    <row r="319" spans="1:2" x14ac:dyDescent="0.2">
      <c r="A319" s="4" t="s">
        <v>11602</v>
      </c>
      <c r="B319" s="9">
        <v>8.1</v>
      </c>
    </row>
    <row r="320" spans="1:2" x14ac:dyDescent="0.2">
      <c r="A320" s="4" t="s">
        <v>11603</v>
      </c>
      <c r="B320" s="9">
        <v>3.5</v>
      </c>
    </row>
    <row r="321" spans="1:2" x14ac:dyDescent="0.2">
      <c r="A321" s="4" t="s">
        <v>11604</v>
      </c>
      <c r="B321" s="9">
        <v>13</v>
      </c>
    </row>
    <row r="322" spans="1:2" x14ac:dyDescent="0.2">
      <c r="A322" s="4" t="s">
        <v>11605</v>
      </c>
      <c r="B322" s="9">
        <v>4.3</v>
      </c>
    </row>
    <row r="323" spans="1:2" x14ac:dyDescent="0.2">
      <c r="A323" s="4" t="s">
        <v>11606</v>
      </c>
      <c r="B323" s="9">
        <v>4.4000000000000004</v>
      </c>
    </row>
    <row r="324" spans="1:2" x14ac:dyDescent="0.2">
      <c r="A324" s="4" t="s">
        <v>11607</v>
      </c>
      <c r="B324" s="9">
        <v>4.4000000000000004</v>
      </c>
    </row>
    <row r="325" spans="1:2" x14ac:dyDescent="0.2">
      <c r="A325" s="4" t="s">
        <v>11608</v>
      </c>
      <c r="B325" s="9">
        <v>3.8</v>
      </c>
    </row>
    <row r="326" spans="1:2" x14ac:dyDescent="0.2">
      <c r="A326" s="4" t="s">
        <v>11609</v>
      </c>
      <c r="B326" s="9">
        <v>8.1999999999999993</v>
      </c>
    </row>
    <row r="327" spans="1:2" x14ac:dyDescent="0.2">
      <c r="A327" s="4" t="s">
        <v>11610</v>
      </c>
      <c r="B327" s="9">
        <v>26.099999999999994</v>
      </c>
    </row>
    <row r="328" spans="1:2" x14ac:dyDescent="0.2">
      <c r="A328" s="4" t="s">
        <v>11611</v>
      </c>
      <c r="B328" s="9">
        <v>4</v>
      </c>
    </row>
    <row r="329" spans="1:2" x14ac:dyDescent="0.2">
      <c r="A329" s="4" t="s">
        <v>11612</v>
      </c>
      <c r="B329" s="9">
        <v>8.6999999999999993</v>
      </c>
    </row>
    <row r="330" spans="1:2" x14ac:dyDescent="0.2">
      <c r="A330" s="4" t="s">
        <v>11613</v>
      </c>
      <c r="B330" s="9">
        <v>4.3</v>
      </c>
    </row>
    <row r="331" spans="1:2" x14ac:dyDescent="0.2">
      <c r="A331" s="4" t="s">
        <v>11614</v>
      </c>
      <c r="B331" s="9">
        <v>4.2</v>
      </c>
    </row>
    <row r="332" spans="1:2" x14ac:dyDescent="0.2">
      <c r="A332" s="4" t="s">
        <v>11615</v>
      </c>
      <c r="B332" s="9">
        <v>4</v>
      </c>
    </row>
    <row r="333" spans="1:2" x14ac:dyDescent="0.2">
      <c r="A333" s="4" t="s">
        <v>11616</v>
      </c>
      <c r="B333" s="9">
        <v>4.4000000000000004</v>
      </c>
    </row>
    <row r="334" spans="1:2" x14ac:dyDescent="0.2">
      <c r="A334" s="4" t="s">
        <v>11617</v>
      </c>
      <c r="B334" s="9">
        <v>8.4</v>
      </c>
    </row>
    <row r="335" spans="1:2" x14ac:dyDescent="0.2">
      <c r="A335" s="4" t="s">
        <v>11618</v>
      </c>
      <c r="B335" s="9">
        <v>4.0999999999999996</v>
      </c>
    </row>
    <row r="336" spans="1:2" x14ac:dyDescent="0.2">
      <c r="A336" s="4" t="s">
        <v>11619</v>
      </c>
      <c r="B336" s="9">
        <v>4.5</v>
      </c>
    </row>
    <row r="337" spans="1:2" x14ac:dyDescent="0.2">
      <c r="A337" s="4" t="s">
        <v>11620</v>
      </c>
      <c r="B337" s="9">
        <v>11.6</v>
      </c>
    </row>
    <row r="338" spans="1:2" x14ac:dyDescent="0.2">
      <c r="A338" s="4" t="s">
        <v>11621</v>
      </c>
      <c r="B338" s="9">
        <v>4.0999999999999996</v>
      </c>
    </row>
    <row r="339" spans="1:2" x14ac:dyDescent="0.2">
      <c r="A339" s="4" t="s">
        <v>11622</v>
      </c>
      <c r="B339" s="9">
        <v>4.2</v>
      </c>
    </row>
    <row r="340" spans="1:2" x14ac:dyDescent="0.2">
      <c r="A340" s="4" t="s">
        <v>11623</v>
      </c>
      <c r="B340" s="9">
        <v>7.6</v>
      </c>
    </row>
    <row r="341" spans="1:2" x14ac:dyDescent="0.2">
      <c r="A341" s="4" t="s">
        <v>11624</v>
      </c>
      <c r="B341" s="9">
        <v>4.3</v>
      </c>
    </row>
    <row r="342" spans="1:2" x14ac:dyDescent="0.2">
      <c r="A342" s="4" t="s">
        <v>11625</v>
      </c>
      <c r="B342" s="9">
        <v>3.7</v>
      </c>
    </row>
    <row r="343" spans="1:2" x14ac:dyDescent="0.2">
      <c r="A343" s="4" t="s">
        <v>11626</v>
      </c>
      <c r="B343" s="9">
        <v>4.2</v>
      </c>
    </row>
    <row r="344" spans="1:2" x14ac:dyDescent="0.2">
      <c r="A344" s="4" t="s">
        <v>11627</v>
      </c>
      <c r="B344" s="9">
        <v>4.3</v>
      </c>
    </row>
    <row r="345" spans="1:2" x14ac:dyDescent="0.2">
      <c r="A345" s="4" t="s">
        <v>11628</v>
      </c>
      <c r="B345" s="9">
        <v>4.5</v>
      </c>
    </row>
    <row r="346" spans="1:2" x14ac:dyDescent="0.2">
      <c r="A346" s="4" t="s">
        <v>11629</v>
      </c>
      <c r="B346" s="9">
        <v>4.3</v>
      </c>
    </row>
    <row r="347" spans="1:2" x14ac:dyDescent="0.2">
      <c r="A347" s="4" t="s">
        <v>11630</v>
      </c>
      <c r="B347" s="9">
        <v>20.699999999999996</v>
      </c>
    </row>
    <row r="348" spans="1:2" x14ac:dyDescent="0.2">
      <c r="A348" s="4" t="s">
        <v>11631</v>
      </c>
      <c r="B348" s="9">
        <v>4.2</v>
      </c>
    </row>
    <row r="349" spans="1:2" x14ac:dyDescent="0.2">
      <c r="A349" s="4" t="s">
        <v>11632</v>
      </c>
      <c r="B349" s="9">
        <v>4.2</v>
      </c>
    </row>
    <row r="350" spans="1:2" x14ac:dyDescent="0.2">
      <c r="A350" s="4" t="s">
        <v>11633</v>
      </c>
      <c r="B350" s="9">
        <v>4</v>
      </c>
    </row>
    <row r="351" spans="1:2" x14ac:dyDescent="0.2">
      <c r="A351" s="4" t="s">
        <v>11634</v>
      </c>
      <c r="B351" s="9">
        <v>8.9</v>
      </c>
    </row>
    <row r="352" spans="1:2" x14ac:dyDescent="0.2">
      <c r="A352" s="4" t="s">
        <v>11635</v>
      </c>
      <c r="B352" s="9">
        <v>4</v>
      </c>
    </row>
    <row r="353" spans="1:2" x14ac:dyDescent="0.2">
      <c r="A353" s="4" t="s">
        <v>11636</v>
      </c>
      <c r="B353" s="9">
        <v>4.3</v>
      </c>
    </row>
    <row r="354" spans="1:2" x14ac:dyDescent="0.2">
      <c r="A354" s="4" t="s">
        <v>11637</v>
      </c>
      <c r="B354" s="9">
        <v>3.9</v>
      </c>
    </row>
    <row r="355" spans="1:2" x14ac:dyDescent="0.2">
      <c r="A355" s="4" t="s">
        <v>11638</v>
      </c>
      <c r="B355" s="9">
        <v>4.3</v>
      </c>
    </row>
    <row r="356" spans="1:2" x14ac:dyDescent="0.2">
      <c r="A356" s="4" t="s">
        <v>11639</v>
      </c>
      <c r="B356" s="9">
        <v>9</v>
      </c>
    </row>
    <row r="357" spans="1:2" x14ac:dyDescent="0.2">
      <c r="A357" s="4" t="s">
        <v>11640</v>
      </c>
      <c r="B357" s="9">
        <v>12.4</v>
      </c>
    </row>
    <row r="358" spans="1:2" x14ac:dyDescent="0.2">
      <c r="A358" s="4" t="s">
        <v>11641</v>
      </c>
      <c r="B358" s="9">
        <v>13</v>
      </c>
    </row>
    <row r="359" spans="1:2" x14ac:dyDescent="0.2">
      <c r="A359" s="4" t="s">
        <v>11642</v>
      </c>
      <c r="B359" s="9">
        <v>4.3</v>
      </c>
    </row>
    <row r="360" spans="1:2" x14ac:dyDescent="0.2">
      <c r="A360" s="4" t="s">
        <v>11643</v>
      </c>
      <c r="B360" s="9">
        <v>8.9</v>
      </c>
    </row>
    <row r="361" spans="1:2" x14ac:dyDescent="0.2">
      <c r="A361" s="4" t="s">
        <v>11644</v>
      </c>
      <c r="B361" s="9">
        <v>13.100000000000001</v>
      </c>
    </row>
    <row r="362" spans="1:2" x14ac:dyDescent="0.2">
      <c r="A362" s="4" t="s">
        <v>11645</v>
      </c>
      <c r="B362" s="9">
        <v>4.3</v>
      </c>
    </row>
    <row r="363" spans="1:2" x14ac:dyDescent="0.2">
      <c r="A363" s="4" t="s">
        <v>11646</v>
      </c>
      <c r="B363" s="9">
        <v>4.3</v>
      </c>
    </row>
    <row r="364" spans="1:2" x14ac:dyDescent="0.2">
      <c r="A364" s="4" t="s">
        <v>11647</v>
      </c>
      <c r="B364" s="9">
        <v>4.4000000000000004</v>
      </c>
    </row>
    <row r="365" spans="1:2" x14ac:dyDescent="0.2">
      <c r="A365" s="4" t="s">
        <v>11648</v>
      </c>
      <c r="B365" s="9">
        <v>4</v>
      </c>
    </row>
    <row r="366" spans="1:2" x14ac:dyDescent="0.2">
      <c r="A366" s="4" t="s">
        <v>11649</v>
      </c>
      <c r="B366" s="9">
        <v>3.3</v>
      </c>
    </row>
    <row r="367" spans="1:2" x14ac:dyDescent="0.2">
      <c r="A367" s="4" t="s">
        <v>11650</v>
      </c>
      <c r="B367" s="9">
        <v>4.0999999999999996</v>
      </c>
    </row>
    <row r="368" spans="1:2" x14ac:dyDescent="0.2">
      <c r="A368" s="4" t="s">
        <v>11651</v>
      </c>
      <c r="B368" s="9">
        <v>4.5</v>
      </c>
    </row>
    <row r="369" spans="1:2" x14ac:dyDescent="0.2">
      <c r="A369" s="4" t="s">
        <v>11652</v>
      </c>
      <c r="B369" s="9">
        <v>3.9</v>
      </c>
    </row>
    <row r="370" spans="1:2" x14ac:dyDescent="0.2">
      <c r="A370" s="4" t="s">
        <v>11653</v>
      </c>
      <c r="B370" s="9">
        <v>3.8</v>
      </c>
    </row>
    <row r="371" spans="1:2" x14ac:dyDescent="0.2">
      <c r="A371" s="4" t="s">
        <v>11654</v>
      </c>
      <c r="B371" s="9">
        <v>4.2</v>
      </c>
    </row>
    <row r="372" spans="1:2" x14ac:dyDescent="0.2">
      <c r="A372" s="4" t="s">
        <v>11655</v>
      </c>
      <c r="B372" s="9">
        <v>4.2</v>
      </c>
    </row>
    <row r="373" spans="1:2" x14ac:dyDescent="0.2">
      <c r="A373" s="4" t="s">
        <v>11656</v>
      </c>
      <c r="B373" s="9">
        <v>8.5</v>
      </c>
    </row>
    <row r="374" spans="1:2" x14ac:dyDescent="0.2">
      <c r="A374" s="4" t="s">
        <v>11657</v>
      </c>
      <c r="B374" s="9">
        <v>4.4000000000000004</v>
      </c>
    </row>
    <row r="375" spans="1:2" x14ac:dyDescent="0.2">
      <c r="A375" s="4" t="s">
        <v>11658</v>
      </c>
      <c r="B375" s="9">
        <v>13.200000000000001</v>
      </c>
    </row>
    <row r="376" spans="1:2" x14ac:dyDescent="0.2">
      <c r="A376" s="4" t="s">
        <v>11659</v>
      </c>
      <c r="B376" s="9">
        <v>4.3</v>
      </c>
    </row>
    <row r="377" spans="1:2" x14ac:dyDescent="0.2">
      <c r="A377" s="4" t="s">
        <v>11660</v>
      </c>
      <c r="B377" s="9">
        <v>4.2</v>
      </c>
    </row>
    <row r="378" spans="1:2" x14ac:dyDescent="0.2">
      <c r="A378" s="4" t="s">
        <v>11661</v>
      </c>
      <c r="B378" s="9">
        <v>4.2</v>
      </c>
    </row>
    <row r="379" spans="1:2" x14ac:dyDescent="0.2">
      <c r="A379" s="4" t="s">
        <v>11662</v>
      </c>
      <c r="B379" s="9">
        <v>3.8</v>
      </c>
    </row>
    <row r="380" spans="1:2" x14ac:dyDescent="0.2">
      <c r="A380" s="4" t="s">
        <v>11663</v>
      </c>
      <c r="B380" s="9">
        <v>4.3</v>
      </c>
    </row>
    <row r="381" spans="1:2" x14ac:dyDescent="0.2">
      <c r="A381" s="4" t="s">
        <v>11664</v>
      </c>
      <c r="B381" s="9">
        <v>12.5</v>
      </c>
    </row>
    <row r="382" spans="1:2" x14ac:dyDescent="0.2">
      <c r="A382" s="4" t="s">
        <v>11665</v>
      </c>
      <c r="B382" s="9">
        <v>4</v>
      </c>
    </row>
    <row r="383" spans="1:2" x14ac:dyDescent="0.2">
      <c r="A383" s="4" t="s">
        <v>11666</v>
      </c>
      <c r="B383" s="9">
        <v>4.3</v>
      </c>
    </row>
    <row r="384" spans="1:2" x14ac:dyDescent="0.2">
      <c r="A384" s="4" t="s">
        <v>11667</v>
      </c>
      <c r="B384" s="9">
        <v>4.5</v>
      </c>
    </row>
    <row r="385" spans="1:2" x14ac:dyDescent="0.2">
      <c r="A385" s="4" t="s">
        <v>11668</v>
      </c>
      <c r="B385" s="9">
        <v>4.5</v>
      </c>
    </row>
    <row r="386" spans="1:2" x14ac:dyDescent="0.2">
      <c r="A386" s="4" t="s">
        <v>11669</v>
      </c>
      <c r="B386" s="9">
        <v>4.4000000000000004</v>
      </c>
    </row>
    <row r="387" spans="1:2" x14ac:dyDescent="0.2">
      <c r="A387" s="4" t="s">
        <v>11670</v>
      </c>
      <c r="B387" s="9">
        <v>4.5</v>
      </c>
    </row>
    <row r="388" spans="1:2" x14ac:dyDescent="0.2">
      <c r="A388" s="4" t="s">
        <v>11671</v>
      </c>
      <c r="B388" s="9">
        <v>8</v>
      </c>
    </row>
    <row r="389" spans="1:2" x14ac:dyDescent="0.2">
      <c r="A389" s="4" t="s">
        <v>11672</v>
      </c>
      <c r="B389" s="9">
        <v>4.5999999999999996</v>
      </c>
    </row>
    <row r="390" spans="1:2" x14ac:dyDescent="0.2">
      <c r="A390" s="4" t="s">
        <v>11673</v>
      </c>
      <c r="B390" s="9">
        <v>4.4000000000000004</v>
      </c>
    </row>
    <row r="391" spans="1:2" x14ac:dyDescent="0.2">
      <c r="A391" s="4" t="s">
        <v>11674</v>
      </c>
      <c r="B391" s="9">
        <v>8.9</v>
      </c>
    </row>
    <row r="392" spans="1:2" x14ac:dyDescent="0.2">
      <c r="A392" s="4" t="s">
        <v>11675</v>
      </c>
      <c r="B392" s="9">
        <v>4.3</v>
      </c>
    </row>
    <row r="393" spans="1:2" x14ac:dyDescent="0.2">
      <c r="A393" s="4" t="s">
        <v>11676</v>
      </c>
      <c r="B393" s="9">
        <v>4.4000000000000004</v>
      </c>
    </row>
    <row r="394" spans="1:2" x14ac:dyDescent="0.2">
      <c r="A394" s="4" t="s">
        <v>11677</v>
      </c>
      <c r="B394" s="9">
        <v>4</v>
      </c>
    </row>
    <row r="395" spans="1:2" x14ac:dyDescent="0.2">
      <c r="A395" s="4" t="s">
        <v>11678</v>
      </c>
      <c r="B395" s="9">
        <v>3.8</v>
      </c>
    </row>
    <row r="396" spans="1:2" x14ac:dyDescent="0.2">
      <c r="A396" s="4" t="s">
        <v>11679</v>
      </c>
      <c r="B396" s="9">
        <v>4.4000000000000004</v>
      </c>
    </row>
    <row r="397" spans="1:2" x14ac:dyDescent="0.2">
      <c r="A397" s="4" t="s">
        <v>11680</v>
      </c>
      <c r="B397" s="9">
        <v>4.0999999999999996</v>
      </c>
    </row>
    <row r="398" spans="1:2" x14ac:dyDescent="0.2">
      <c r="A398" s="4" t="s">
        <v>11681</v>
      </c>
      <c r="B398" s="9">
        <v>3.9</v>
      </c>
    </row>
    <row r="399" spans="1:2" x14ac:dyDescent="0.2">
      <c r="A399" s="4" t="s">
        <v>11682</v>
      </c>
      <c r="B399" s="9">
        <v>3.5</v>
      </c>
    </row>
    <row r="400" spans="1:2" x14ac:dyDescent="0.2">
      <c r="A400" s="4" t="s">
        <v>11683</v>
      </c>
      <c r="B400" s="9">
        <v>4.0999999999999996</v>
      </c>
    </row>
    <row r="401" spans="1:2" x14ac:dyDescent="0.2">
      <c r="A401" s="4" t="s">
        <v>11684</v>
      </c>
      <c r="B401" s="9">
        <v>4.0999999999999996</v>
      </c>
    </row>
    <row r="402" spans="1:2" x14ac:dyDescent="0.2">
      <c r="A402" s="4" t="s">
        <v>11685</v>
      </c>
      <c r="B402" s="9">
        <v>4</v>
      </c>
    </row>
    <row r="403" spans="1:2" x14ac:dyDescent="0.2">
      <c r="A403" s="4" t="s">
        <v>11686</v>
      </c>
      <c r="B403" s="9">
        <v>3.8</v>
      </c>
    </row>
    <row r="404" spans="1:2" x14ac:dyDescent="0.2">
      <c r="A404" s="4" t="s">
        <v>11687</v>
      </c>
      <c r="B404" s="9">
        <v>4.3</v>
      </c>
    </row>
    <row r="405" spans="1:2" x14ac:dyDescent="0.2">
      <c r="A405" s="4" t="s">
        <v>11688</v>
      </c>
      <c r="B405" s="9">
        <v>4.0999999999999996</v>
      </c>
    </row>
    <row r="406" spans="1:2" x14ac:dyDescent="0.2">
      <c r="A406" s="4" t="s">
        <v>11689</v>
      </c>
      <c r="B406" s="9">
        <v>4.5999999999999996</v>
      </c>
    </row>
    <row r="407" spans="1:2" x14ac:dyDescent="0.2">
      <c r="A407" s="4" t="s">
        <v>11690</v>
      </c>
      <c r="B407" s="9">
        <v>4.3</v>
      </c>
    </row>
    <row r="408" spans="1:2" x14ac:dyDescent="0.2">
      <c r="A408" s="4" t="s">
        <v>11691</v>
      </c>
      <c r="B408" s="9">
        <v>4.2</v>
      </c>
    </row>
    <row r="409" spans="1:2" x14ac:dyDescent="0.2">
      <c r="A409" s="4" t="s">
        <v>11692</v>
      </c>
      <c r="B409" s="9">
        <v>4.3</v>
      </c>
    </row>
    <row r="410" spans="1:2" x14ac:dyDescent="0.2">
      <c r="A410" s="4" t="s">
        <v>11693</v>
      </c>
      <c r="B410" s="9">
        <v>4.3</v>
      </c>
    </row>
    <row r="411" spans="1:2" x14ac:dyDescent="0.2">
      <c r="A411" s="4" t="s">
        <v>11694</v>
      </c>
      <c r="B411" s="9">
        <v>4.2</v>
      </c>
    </row>
    <row r="412" spans="1:2" x14ac:dyDescent="0.2">
      <c r="A412" s="4" t="s">
        <v>11695</v>
      </c>
      <c r="B412" s="9">
        <v>4.5</v>
      </c>
    </row>
    <row r="413" spans="1:2" x14ac:dyDescent="0.2">
      <c r="A413" s="4" t="s">
        <v>11696</v>
      </c>
      <c r="B413" s="9">
        <v>4.0999999999999996</v>
      </c>
    </row>
    <row r="414" spans="1:2" x14ac:dyDescent="0.2">
      <c r="A414" s="4" t="s">
        <v>11697</v>
      </c>
      <c r="B414" s="9">
        <v>3.8</v>
      </c>
    </row>
    <row r="415" spans="1:2" x14ac:dyDescent="0.2">
      <c r="A415" s="4" t="s">
        <v>11698</v>
      </c>
      <c r="B415" s="9">
        <v>7.1</v>
      </c>
    </row>
    <row r="416" spans="1:2" x14ac:dyDescent="0.2">
      <c r="A416" s="4" t="s">
        <v>11699</v>
      </c>
      <c r="B416" s="9">
        <v>4.0999999999999996</v>
      </c>
    </row>
    <row r="417" spans="1:2" x14ac:dyDescent="0.2">
      <c r="A417" s="4" t="s">
        <v>11700</v>
      </c>
      <c r="B417" s="9">
        <v>8.5</v>
      </c>
    </row>
    <row r="418" spans="1:2" x14ac:dyDescent="0.2">
      <c r="A418" s="4" t="s">
        <v>11701</v>
      </c>
      <c r="B418" s="9">
        <v>4.4000000000000004</v>
      </c>
    </row>
    <row r="419" spans="1:2" x14ac:dyDescent="0.2">
      <c r="A419" s="4" t="s">
        <v>11702</v>
      </c>
      <c r="B419" s="9">
        <v>4.3</v>
      </c>
    </row>
    <row r="420" spans="1:2" x14ac:dyDescent="0.2">
      <c r="A420" s="4" t="s">
        <v>11703</v>
      </c>
      <c r="B420" s="9">
        <v>3.6</v>
      </c>
    </row>
    <row r="421" spans="1:2" x14ac:dyDescent="0.2">
      <c r="A421" s="4" t="s">
        <v>11704</v>
      </c>
      <c r="B421" s="9">
        <v>4</v>
      </c>
    </row>
    <row r="422" spans="1:2" x14ac:dyDescent="0.2">
      <c r="A422" s="4" t="s">
        <v>11705</v>
      </c>
      <c r="B422" s="9">
        <v>4.5</v>
      </c>
    </row>
    <row r="423" spans="1:2" x14ac:dyDescent="0.2">
      <c r="A423" s="4" t="s">
        <v>11706</v>
      </c>
      <c r="B423" s="9">
        <v>4.5</v>
      </c>
    </row>
    <row r="424" spans="1:2" x14ac:dyDescent="0.2">
      <c r="A424" s="4" t="s">
        <v>11707</v>
      </c>
      <c r="B424" s="9">
        <v>4.5</v>
      </c>
    </row>
    <row r="425" spans="1:2" x14ac:dyDescent="0.2">
      <c r="A425" s="4" t="s">
        <v>11708</v>
      </c>
      <c r="B425" s="9">
        <v>4.2</v>
      </c>
    </row>
    <row r="426" spans="1:2" x14ac:dyDescent="0.2">
      <c r="A426" s="4" t="s">
        <v>11709</v>
      </c>
      <c r="B426" s="9">
        <v>9.1</v>
      </c>
    </row>
    <row r="427" spans="1:2" x14ac:dyDescent="0.2">
      <c r="A427" s="4" t="s">
        <v>11710</v>
      </c>
      <c r="B427" s="9">
        <v>4</v>
      </c>
    </row>
    <row r="428" spans="1:2" x14ac:dyDescent="0.2">
      <c r="A428" s="4" t="s">
        <v>11711</v>
      </c>
      <c r="B428" s="9">
        <v>4.0999999999999996</v>
      </c>
    </row>
    <row r="429" spans="1:2" x14ac:dyDescent="0.2">
      <c r="A429" s="4" t="s">
        <v>11712</v>
      </c>
      <c r="B429" s="9">
        <v>4.4000000000000004</v>
      </c>
    </row>
    <row r="430" spans="1:2" x14ac:dyDescent="0.2">
      <c r="A430" s="4" t="s">
        <v>11713</v>
      </c>
      <c r="B430" s="9">
        <v>4.4000000000000004</v>
      </c>
    </row>
    <row r="431" spans="1:2" x14ac:dyDescent="0.2">
      <c r="A431" s="4" t="s">
        <v>11714</v>
      </c>
      <c r="B431" s="9">
        <v>3.5</v>
      </c>
    </row>
    <row r="432" spans="1:2" x14ac:dyDescent="0.2">
      <c r="A432" s="4" t="s">
        <v>11715</v>
      </c>
      <c r="B432" s="9">
        <v>4.5</v>
      </c>
    </row>
    <row r="433" spans="1:2" x14ac:dyDescent="0.2">
      <c r="A433" s="4" t="s">
        <v>11716</v>
      </c>
      <c r="B433" s="9">
        <v>4.4000000000000004</v>
      </c>
    </row>
    <row r="434" spans="1:2" x14ac:dyDescent="0.2">
      <c r="A434" s="4" t="s">
        <v>11717</v>
      </c>
      <c r="B434" s="9">
        <v>4.3</v>
      </c>
    </row>
    <row r="435" spans="1:2" x14ac:dyDescent="0.2">
      <c r="A435" s="4" t="s">
        <v>11718</v>
      </c>
      <c r="B435" s="9">
        <v>4.5</v>
      </c>
    </row>
    <row r="436" spans="1:2" x14ac:dyDescent="0.2">
      <c r="A436" s="4" t="s">
        <v>11719</v>
      </c>
      <c r="B436" s="9">
        <v>8.3000000000000007</v>
      </c>
    </row>
    <row r="437" spans="1:2" x14ac:dyDescent="0.2">
      <c r="A437" s="4" t="s">
        <v>11720</v>
      </c>
      <c r="B437" s="9">
        <v>3.8</v>
      </c>
    </row>
    <row r="438" spans="1:2" x14ac:dyDescent="0.2">
      <c r="A438" s="4" t="s">
        <v>11721</v>
      </c>
      <c r="B438" s="9">
        <v>7.3</v>
      </c>
    </row>
    <row r="439" spans="1:2" x14ac:dyDescent="0.2">
      <c r="A439" s="4" t="s">
        <v>11722</v>
      </c>
      <c r="B439" s="9">
        <v>4.3</v>
      </c>
    </row>
    <row r="440" spans="1:2" x14ac:dyDescent="0.2">
      <c r="A440" s="4" t="s">
        <v>11723</v>
      </c>
      <c r="B440" s="9">
        <v>4.3</v>
      </c>
    </row>
    <row r="441" spans="1:2" x14ac:dyDescent="0.2">
      <c r="A441" s="4" t="s">
        <v>11724</v>
      </c>
      <c r="B441" s="9">
        <v>4.0999999999999996</v>
      </c>
    </row>
    <row r="442" spans="1:2" x14ac:dyDescent="0.2">
      <c r="A442" s="4" t="s">
        <v>11725</v>
      </c>
      <c r="B442" s="9">
        <v>4</v>
      </c>
    </row>
    <row r="443" spans="1:2" x14ac:dyDescent="0.2">
      <c r="A443" s="4" t="s">
        <v>11726</v>
      </c>
      <c r="B443" s="9">
        <v>3.8</v>
      </c>
    </row>
    <row r="444" spans="1:2" x14ac:dyDescent="0.2">
      <c r="A444" s="4" t="s">
        <v>11727</v>
      </c>
      <c r="B444" s="9">
        <v>4.3</v>
      </c>
    </row>
    <row r="445" spans="1:2" x14ac:dyDescent="0.2">
      <c r="A445" s="4" t="s">
        <v>11728</v>
      </c>
      <c r="B445" s="9">
        <v>4.4000000000000004</v>
      </c>
    </row>
    <row r="446" spans="1:2" x14ac:dyDescent="0.2">
      <c r="A446" s="4" t="s">
        <v>11729</v>
      </c>
      <c r="B446" s="9">
        <v>4.2</v>
      </c>
    </row>
    <row r="447" spans="1:2" x14ac:dyDescent="0.2">
      <c r="A447" s="4" t="s">
        <v>11730</v>
      </c>
      <c r="B447" s="9">
        <v>3.9</v>
      </c>
    </row>
    <row r="448" spans="1:2" x14ac:dyDescent="0.2">
      <c r="A448" s="4" t="s">
        <v>11731</v>
      </c>
      <c r="B448" s="9">
        <v>4.3</v>
      </c>
    </row>
    <row r="449" spans="1:2" x14ac:dyDescent="0.2">
      <c r="A449" s="4" t="s">
        <v>11732</v>
      </c>
      <c r="B449" s="9">
        <v>4</v>
      </c>
    </row>
    <row r="450" spans="1:2" x14ac:dyDescent="0.2">
      <c r="A450" s="4" t="s">
        <v>11733</v>
      </c>
      <c r="B450" s="9">
        <v>4.2</v>
      </c>
    </row>
    <row r="451" spans="1:2" x14ac:dyDescent="0.2">
      <c r="A451" s="4" t="s">
        <v>11734</v>
      </c>
      <c r="B451" s="9">
        <v>4.2</v>
      </c>
    </row>
    <row r="452" spans="1:2" x14ac:dyDescent="0.2">
      <c r="A452" s="4" t="s">
        <v>11735</v>
      </c>
      <c r="B452" s="9">
        <v>4.5</v>
      </c>
    </row>
    <row r="453" spans="1:2" x14ac:dyDescent="0.2">
      <c r="A453" s="4" t="s">
        <v>11736</v>
      </c>
      <c r="B453" s="9">
        <v>4.4000000000000004</v>
      </c>
    </row>
    <row r="454" spans="1:2" x14ac:dyDescent="0.2">
      <c r="A454" s="4" t="s">
        <v>11737</v>
      </c>
      <c r="B454" s="9">
        <v>4.3</v>
      </c>
    </row>
    <row r="455" spans="1:2" x14ac:dyDescent="0.2">
      <c r="A455" s="4" t="s">
        <v>11738</v>
      </c>
      <c r="B455" s="9">
        <v>4.3</v>
      </c>
    </row>
    <row r="456" spans="1:2" x14ac:dyDescent="0.2">
      <c r="A456" s="4" t="s">
        <v>11739</v>
      </c>
      <c r="B456" s="9">
        <v>4.5</v>
      </c>
    </row>
    <row r="457" spans="1:2" x14ac:dyDescent="0.2">
      <c r="A457" s="4" t="s">
        <v>11740</v>
      </c>
      <c r="B457" s="9">
        <v>3.6</v>
      </c>
    </row>
    <row r="458" spans="1:2" x14ac:dyDescent="0.2">
      <c r="A458" s="4" t="s">
        <v>11741</v>
      </c>
      <c r="B458" s="9">
        <v>4.0999999999999996</v>
      </c>
    </row>
    <row r="459" spans="1:2" x14ac:dyDescent="0.2">
      <c r="A459" s="4" t="s">
        <v>11742</v>
      </c>
      <c r="B459" s="9">
        <v>4.5999999999999996</v>
      </c>
    </row>
    <row r="460" spans="1:2" x14ac:dyDescent="0.2">
      <c r="A460" s="4" t="s">
        <v>11743</v>
      </c>
      <c r="B460" s="9">
        <v>4.0999999999999996</v>
      </c>
    </row>
    <row r="461" spans="1:2" x14ac:dyDescent="0.2">
      <c r="A461" s="4" t="s">
        <v>11744</v>
      </c>
      <c r="B461" s="9">
        <v>4</v>
      </c>
    </row>
    <row r="462" spans="1:2" x14ac:dyDescent="0.2">
      <c r="A462" s="4" t="s">
        <v>11745</v>
      </c>
      <c r="B462" s="9">
        <v>4.3</v>
      </c>
    </row>
    <row r="463" spans="1:2" x14ac:dyDescent="0.2">
      <c r="A463" s="4" t="s">
        <v>11746</v>
      </c>
      <c r="B463" s="9">
        <v>4</v>
      </c>
    </row>
    <row r="464" spans="1:2" x14ac:dyDescent="0.2">
      <c r="A464" s="4" t="s">
        <v>11747</v>
      </c>
      <c r="B464" s="9">
        <v>4.5</v>
      </c>
    </row>
    <row r="465" spans="1:2" x14ac:dyDescent="0.2">
      <c r="A465" s="4" t="s">
        <v>11748</v>
      </c>
      <c r="B465" s="9">
        <v>4.3</v>
      </c>
    </row>
    <row r="466" spans="1:2" x14ac:dyDescent="0.2">
      <c r="A466" s="4" t="s">
        <v>11749</v>
      </c>
      <c r="B466" s="9">
        <v>4.0999999999999996</v>
      </c>
    </row>
    <row r="467" spans="1:2" x14ac:dyDescent="0.2">
      <c r="A467" s="4" t="s">
        <v>11750</v>
      </c>
      <c r="B467" s="9">
        <v>4.0999999999999996</v>
      </c>
    </row>
    <row r="468" spans="1:2" x14ac:dyDescent="0.2">
      <c r="A468" s="4" t="s">
        <v>11751</v>
      </c>
      <c r="B468" s="9">
        <v>4.4000000000000004</v>
      </c>
    </row>
    <row r="469" spans="1:2" x14ac:dyDescent="0.2">
      <c r="A469" s="4" t="s">
        <v>11752</v>
      </c>
      <c r="B469" s="9">
        <v>4.0999999999999996</v>
      </c>
    </row>
    <row r="470" spans="1:2" x14ac:dyDescent="0.2">
      <c r="A470" s="4" t="s">
        <v>11753</v>
      </c>
      <c r="B470" s="9">
        <v>4.3</v>
      </c>
    </row>
    <row r="471" spans="1:2" x14ac:dyDescent="0.2">
      <c r="A471" s="4" t="s">
        <v>11754</v>
      </c>
      <c r="B471" s="9">
        <v>4.2</v>
      </c>
    </row>
    <row r="472" spans="1:2" x14ac:dyDescent="0.2">
      <c r="A472" s="4" t="s">
        <v>11755</v>
      </c>
      <c r="B472" s="9">
        <v>3.6</v>
      </c>
    </row>
    <row r="473" spans="1:2" x14ac:dyDescent="0.2">
      <c r="A473" s="4" t="s">
        <v>11756</v>
      </c>
      <c r="B473" s="9">
        <v>4.2</v>
      </c>
    </row>
    <row r="474" spans="1:2" x14ac:dyDescent="0.2">
      <c r="A474" s="4" t="s">
        <v>11757</v>
      </c>
      <c r="B474" s="9">
        <v>4.3</v>
      </c>
    </row>
    <row r="475" spans="1:2" x14ac:dyDescent="0.2">
      <c r="A475" s="4" t="s">
        <v>11758</v>
      </c>
      <c r="B475" s="9">
        <v>4.2</v>
      </c>
    </row>
    <row r="476" spans="1:2" x14ac:dyDescent="0.2">
      <c r="A476" s="4" t="s">
        <v>11759</v>
      </c>
      <c r="B476" s="9">
        <v>4.0999999999999996</v>
      </c>
    </row>
    <row r="477" spans="1:2" x14ac:dyDescent="0.2">
      <c r="A477" s="4" t="s">
        <v>11760</v>
      </c>
      <c r="B477" s="9">
        <v>4.0999999999999996</v>
      </c>
    </row>
    <row r="478" spans="1:2" x14ac:dyDescent="0.2">
      <c r="A478" s="4" t="s">
        <v>11761</v>
      </c>
      <c r="B478" s="9">
        <v>3.8</v>
      </c>
    </row>
    <row r="479" spans="1:2" x14ac:dyDescent="0.2">
      <c r="A479" s="4" t="s">
        <v>11762</v>
      </c>
      <c r="B479" s="9">
        <v>4.3</v>
      </c>
    </row>
    <row r="480" spans="1:2" x14ac:dyDescent="0.2">
      <c r="A480" s="4" t="s">
        <v>11763</v>
      </c>
      <c r="B480" s="9">
        <v>4.2</v>
      </c>
    </row>
    <row r="481" spans="1:2" x14ac:dyDescent="0.2">
      <c r="A481" s="4" t="s">
        <v>11764</v>
      </c>
      <c r="B481" s="9">
        <v>3.9</v>
      </c>
    </row>
    <row r="482" spans="1:2" x14ac:dyDescent="0.2">
      <c r="A482" s="4" t="s">
        <v>11765</v>
      </c>
      <c r="B482" s="9">
        <v>4</v>
      </c>
    </row>
    <row r="483" spans="1:2" x14ac:dyDescent="0.2">
      <c r="A483" s="4" t="s">
        <v>11766</v>
      </c>
      <c r="B483" s="9">
        <v>4.3</v>
      </c>
    </row>
    <row r="484" spans="1:2" x14ac:dyDescent="0.2">
      <c r="A484" s="4" t="s">
        <v>11767</v>
      </c>
      <c r="B484" s="9">
        <v>23.5</v>
      </c>
    </row>
    <row r="485" spans="1:2" x14ac:dyDescent="0.2">
      <c r="A485" s="4" t="s">
        <v>11768</v>
      </c>
      <c r="B485" s="9">
        <v>3.6</v>
      </c>
    </row>
    <row r="486" spans="1:2" x14ac:dyDescent="0.2">
      <c r="A486" s="4" t="s">
        <v>11769</v>
      </c>
      <c r="B486" s="9">
        <v>4.0999999999999996</v>
      </c>
    </row>
    <row r="487" spans="1:2" x14ac:dyDescent="0.2">
      <c r="A487" s="4" t="s">
        <v>11770</v>
      </c>
      <c r="B487" s="9">
        <v>3.7</v>
      </c>
    </row>
    <row r="488" spans="1:2" x14ac:dyDescent="0.2">
      <c r="A488" s="4" t="s">
        <v>11771</v>
      </c>
      <c r="B488" s="9">
        <v>3.9</v>
      </c>
    </row>
    <row r="489" spans="1:2" x14ac:dyDescent="0.2">
      <c r="A489" s="4" t="s">
        <v>11772</v>
      </c>
      <c r="B489" s="9">
        <v>4.0999999999999996</v>
      </c>
    </row>
    <row r="490" spans="1:2" x14ac:dyDescent="0.2">
      <c r="A490" s="4" t="s">
        <v>11773</v>
      </c>
      <c r="B490" s="9">
        <v>3.9</v>
      </c>
    </row>
    <row r="491" spans="1:2" x14ac:dyDescent="0.2">
      <c r="A491" s="4" t="s">
        <v>11774</v>
      </c>
      <c r="B491" s="9">
        <v>3.9</v>
      </c>
    </row>
    <row r="492" spans="1:2" x14ac:dyDescent="0.2">
      <c r="A492" s="4" t="s">
        <v>11775</v>
      </c>
      <c r="B492" s="9">
        <v>3.9</v>
      </c>
    </row>
    <row r="493" spans="1:2" x14ac:dyDescent="0.2">
      <c r="A493" s="4" t="s">
        <v>11776</v>
      </c>
      <c r="B493" s="9">
        <v>27.7</v>
      </c>
    </row>
    <row r="494" spans="1:2" x14ac:dyDescent="0.2">
      <c r="A494" s="4" t="s">
        <v>11777</v>
      </c>
      <c r="B494" s="9">
        <v>4.0999999999999996</v>
      </c>
    </row>
    <row r="495" spans="1:2" x14ac:dyDescent="0.2">
      <c r="A495" s="4" t="s">
        <v>11778</v>
      </c>
      <c r="B495" s="9">
        <v>4.0999999999999996</v>
      </c>
    </row>
    <row r="496" spans="1:2" x14ac:dyDescent="0.2">
      <c r="A496" s="4" t="s">
        <v>11779</v>
      </c>
      <c r="B496" s="9">
        <v>3.3</v>
      </c>
    </row>
    <row r="497" spans="1:2" x14ac:dyDescent="0.2">
      <c r="A497" s="4" t="s">
        <v>11780</v>
      </c>
      <c r="B497" s="9">
        <v>4.2</v>
      </c>
    </row>
    <row r="498" spans="1:2" x14ac:dyDescent="0.2">
      <c r="A498" s="4" t="s">
        <v>11781</v>
      </c>
      <c r="B498" s="9">
        <v>4</v>
      </c>
    </row>
    <row r="499" spans="1:2" x14ac:dyDescent="0.2">
      <c r="A499" s="4" t="s">
        <v>11782</v>
      </c>
      <c r="B499" s="9">
        <v>17.3</v>
      </c>
    </row>
    <row r="500" spans="1:2" x14ac:dyDescent="0.2">
      <c r="A500" s="4" t="s">
        <v>11783</v>
      </c>
      <c r="B500" s="9">
        <v>20.5</v>
      </c>
    </row>
    <row r="501" spans="1:2" x14ac:dyDescent="0.2">
      <c r="A501" s="4" t="s">
        <v>11784</v>
      </c>
      <c r="B501" s="9">
        <v>4.5</v>
      </c>
    </row>
    <row r="502" spans="1:2" x14ac:dyDescent="0.2">
      <c r="A502" s="4" t="s">
        <v>11785</v>
      </c>
      <c r="B502" s="9">
        <v>4.0999999999999996</v>
      </c>
    </row>
    <row r="503" spans="1:2" x14ac:dyDescent="0.2">
      <c r="A503" s="4" t="s">
        <v>11786</v>
      </c>
      <c r="B503" s="9">
        <v>4</v>
      </c>
    </row>
    <row r="504" spans="1:2" x14ac:dyDescent="0.2">
      <c r="A504" s="4" t="s">
        <v>11787</v>
      </c>
      <c r="B504" s="9">
        <v>16.399999999999999</v>
      </c>
    </row>
    <row r="505" spans="1:2" x14ac:dyDescent="0.2">
      <c r="A505" s="4" t="s">
        <v>11788</v>
      </c>
      <c r="B505" s="9">
        <v>38</v>
      </c>
    </row>
    <row r="506" spans="1:2" x14ac:dyDescent="0.2">
      <c r="A506" s="4" t="s">
        <v>11789</v>
      </c>
      <c r="B506" s="9">
        <v>15.8</v>
      </c>
    </row>
    <row r="507" spans="1:2" x14ac:dyDescent="0.2">
      <c r="A507" s="4" t="s">
        <v>11790</v>
      </c>
      <c r="B507" s="9">
        <v>12.2</v>
      </c>
    </row>
    <row r="508" spans="1:2" x14ac:dyDescent="0.2">
      <c r="A508" s="4" t="s">
        <v>11791</v>
      </c>
      <c r="B508" s="9">
        <v>4.0999999999999996</v>
      </c>
    </row>
    <row r="509" spans="1:2" x14ac:dyDescent="0.2">
      <c r="A509" s="4" t="s">
        <v>11792</v>
      </c>
      <c r="B509" s="9">
        <v>4.0999999999999996</v>
      </c>
    </row>
    <row r="510" spans="1:2" x14ac:dyDescent="0.2">
      <c r="A510" s="4" t="s">
        <v>11793</v>
      </c>
      <c r="B510" s="9">
        <v>16.5</v>
      </c>
    </row>
    <row r="511" spans="1:2" x14ac:dyDescent="0.2">
      <c r="A511" s="4" t="s">
        <v>11794</v>
      </c>
      <c r="B511" s="9">
        <v>4.2</v>
      </c>
    </row>
    <row r="512" spans="1:2" x14ac:dyDescent="0.2">
      <c r="A512" s="4" t="s">
        <v>11795</v>
      </c>
      <c r="B512" s="9">
        <v>19.8</v>
      </c>
    </row>
    <row r="513" spans="1:2" x14ac:dyDescent="0.2">
      <c r="A513" s="4" t="s">
        <v>11796</v>
      </c>
      <c r="B513" s="9">
        <v>17.3</v>
      </c>
    </row>
    <row r="514" spans="1:2" x14ac:dyDescent="0.2">
      <c r="A514" s="4" t="s">
        <v>11797</v>
      </c>
      <c r="B514" s="9">
        <v>4.2</v>
      </c>
    </row>
    <row r="515" spans="1:2" x14ac:dyDescent="0.2">
      <c r="A515" s="4" t="s">
        <v>11798</v>
      </c>
      <c r="B515" s="9">
        <v>4.2</v>
      </c>
    </row>
    <row r="516" spans="1:2" x14ac:dyDescent="0.2">
      <c r="A516" s="4" t="s">
        <v>11799</v>
      </c>
      <c r="B516" s="9">
        <v>3.7</v>
      </c>
    </row>
    <row r="517" spans="1:2" x14ac:dyDescent="0.2">
      <c r="A517" s="4" t="s">
        <v>11800</v>
      </c>
      <c r="B517" s="9">
        <v>4.0999999999999996</v>
      </c>
    </row>
    <row r="518" spans="1:2" x14ac:dyDescent="0.2">
      <c r="A518" s="4" t="s">
        <v>11801</v>
      </c>
      <c r="B518" s="9">
        <v>3.8</v>
      </c>
    </row>
    <row r="519" spans="1:2" x14ac:dyDescent="0.2">
      <c r="A519" s="4" t="s">
        <v>11802</v>
      </c>
      <c r="B519" s="9">
        <v>8.1</v>
      </c>
    </row>
    <row r="520" spans="1:2" x14ac:dyDescent="0.2">
      <c r="A520" s="4" t="s">
        <v>11803</v>
      </c>
      <c r="B520" s="9">
        <v>8.5</v>
      </c>
    </row>
    <row r="521" spans="1:2" x14ac:dyDescent="0.2">
      <c r="A521" s="4" t="s">
        <v>11804</v>
      </c>
      <c r="B521" s="9">
        <v>4.2</v>
      </c>
    </row>
    <row r="522" spans="1:2" x14ac:dyDescent="0.2">
      <c r="A522" s="4" t="s">
        <v>11805</v>
      </c>
      <c r="B522" s="9">
        <v>4</v>
      </c>
    </row>
    <row r="523" spans="1:2" x14ac:dyDescent="0.2">
      <c r="A523" s="4" t="s">
        <v>11806</v>
      </c>
      <c r="B523" s="9">
        <v>19.899999999999999</v>
      </c>
    </row>
    <row r="524" spans="1:2" x14ac:dyDescent="0.2">
      <c r="A524" s="4" t="s">
        <v>11807</v>
      </c>
      <c r="B524" s="9">
        <v>4.3</v>
      </c>
    </row>
    <row r="525" spans="1:2" x14ac:dyDescent="0.2">
      <c r="A525" s="4" t="s">
        <v>11808</v>
      </c>
      <c r="B525" s="9">
        <v>4.2</v>
      </c>
    </row>
    <row r="526" spans="1:2" x14ac:dyDescent="0.2">
      <c r="A526" s="4" t="s">
        <v>11809</v>
      </c>
      <c r="B526" s="9">
        <v>12.200000000000001</v>
      </c>
    </row>
    <row r="527" spans="1:2" x14ac:dyDescent="0.2">
      <c r="A527" s="4" t="s">
        <v>11810</v>
      </c>
      <c r="B527" s="9">
        <v>4</v>
      </c>
    </row>
    <row r="528" spans="1:2" x14ac:dyDescent="0.2">
      <c r="A528" s="4" t="s">
        <v>11811</v>
      </c>
      <c r="B528" s="9">
        <v>4.2</v>
      </c>
    </row>
    <row r="529" spans="1:2" x14ac:dyDescent="0.2">
      <c r="A529" s="4" t="s">
        <v>11812</v>
      </c>
      <c r="B529" s="9">
        <v>7.8</v>
      </c>
    </row>
    <row r="530" spans="1:2" x14ac:dyDescent="0.2">
      <c r="A530" s="4" t="s">
        <v>11813</v>
      </c>
      <c r="B530" s="9">
        <v>4.3</v>
      </c>
    </row>
    <row r="531" spans="1:2" x14ac:dyDescent="0.2">
      <c r="A531" s="4" t="s">
        <v>11814</v>
      </c>
      <c r="B531" s="9">
        <v>11.5</v>
      </c>
    </row>
    <row r="532" spans="1:2" x14ac:dyDescent="0.2">
      <c r="A532" s="4" t="s">
        <v>11815</v>
      </c>
      <c r="B532" s="9">
        <v>3.9</v>
      </c>
    </row>
    <row r="533" spans="1:2" x14ac:dyDescent="0.2">
      <c r="A533" s="4" t="s">
        <v>11816</v>
      </c>
      <c r="B533" s="9">
        <v>8.1999999999999993</v>
      </c>
    </row>
    <row r="534" spans="1:2" x14ac:dyDescent="0.2">
      <c r="A534" s="4" t="s">
        <v>11817</v>
      </c>
      <c r="B534" s="9">
        <v>4.4000000000000004</v>
      </c>
    </row>
    <row r="535" spans="1:2" x14ac:dyDescent="0.2">
      <c r="A535" s="4" t="s">
        <v>11818</v>
      </c>
      <c r="B535" s="9">
        <v>4</v>
      </c>
    </row>
    <row r="536" spans="1:2" x14ac:dyDescent="0.2">
      <c r="A536" s="4" t="s">
        <v>11819</v>
      </c>
      <c r="B536" s="9">
        <v>7.6999999999999993</v>
      </c>
    </row>
    <row r="537" spans="1:2" x14ac:dyDescent="0.2">
      <c r="A537" s="4" t="s">
        <v>11820</v>
      </c>
      <c r="B537" s="9">
        <v>4</v>
      </c>
    </row>
    <row r="538" spans="1:2" x14ac:dyDescent="0.2">
      <c r="A538" s="4" t="s">
        <v>11821</v>
      </c>
      <c r="B538" s="9">
        <v>12.8</v>
      </c>
    </row>
    <row r="539" spans="1:2" x14ac:dyDescent="0.2">
      <c r="A539" s="4" t="s">
        <v>11822</v>
      </c>
      <c r="B539" s="9">
        <v>4.4000000000000004</v>
      </c>
    </row>
    <row r="540" spans="1:2" x14ac:dyDescent="0.2">
      <c r="A540" s="4" t="s">
        <v>11823</v>
      </c>
      <c r="B540" s="9">
        <v>4.0999999999999996</v>
      </c>
    </row>
    <row r="541" spans="1:2" x14ac:dyDescent="0.2">
      <c r="A541" s="4" t="s">
        <v>11824</v>
      </c>
      <c r="B541" s="9">
        <v>4.2</v>
      </c>
    </row>
    <row r="542" spans="1:2" x14ac:dyDescent="0.2">
      <c r="A542" s="4" t="s">
        <v>11825</v>
      </c>
      <c r="B542" s="9">
        <v>24.2</v>
      </c>
    </row>
    <row r="543" spans="1:2" x14ac:dyDescent="0.2">
      <c r="A543" s="4" t="s">
        <v>11826</v>
      </c>
      <c r="B543" s="9">
        <v>11.6</v>
      </c>
    </row>
    <row r="544" spans="1:2" x14ac:dyDescent="0.2">
      <c r="A544" s="4" t="s">
        <v>11827</v>
      </c>
      <c r="B544" s="9">
        <v>4</v>
      </c>
    </row>
    <row r="545" spans="1:2" x14ac:dyDescent="0.2">
      <c r="A545" s="4" t="s">
        <v>11828</v>
      </c>
      <c r="B545" s="9">
        <v>8.3000000000000007</v>
      </c>
    </row>
    <row r="546" spans="1:2" x14ac:dyDescent="0.2">
      <c r="A546" s="4" t="s">
        <v>11829</v>
      </c>
      <c r="B546" s="9">
        <v>4.0999999999999996</v>
      </c>
    </row>
    <row r="547" spans="1:2" x14ac:dyDescent="0.2">
      <c r="A547" s="4" t="s">
        <v>11830</v>
      </c>
      <c r="B547" s="9">
        <v>4.3</v>
      </c>
    </row>
    <row r="548" spans="1:2" x14ac:dyDescent="0.2">
      <c r="A548" s="4" t="s">
        <v>11831</v>
      </c>
      <c r="B548" s="9">
        <v>3.7</v>
      </c>
    </row>
    <row r="549" spans="1:2" x14ac:dyDescent="0.2">
      <c r="A549" s="4" t="s">
        <v>11832</v>
      </c>
      <c r="B549" s="9">
        <v>8.4</v>
      </c>
    </row>
    <row r="550" spans="1:2" x14ac:dyDescent="0.2">
      <c r="A550" s="4" t="s">
        <v>11833</v>
      </c>
      <c r="B550" s="9">
        <v>4.3</v>
      </c>
    </row>
    <row r="551" spans="1:2" x14ac:dyDescent="0.2">
      <c r="A551" s="4" t="s">
        <v>11834</v>
      </c>
      <c r="B551" s="9">
        <v>4.4000000000000004</v>
      </c>
    </row>
    <row r="552" spans="1:2" x14ac:dyDescent="0.2">
      <c r="A552" s="4" t="s">
        <v>11835</v>
      </c>
      <c r="B552" s="9">
        <v>3.8</v>
      </c>
    </row>
    <row r="553" spans="1:2" x14ac:dyDescent="0.2">
      <c r="A553" s="4" t="s">
        <v>11836</v>
      </c>
      <c r="B553" s="9">
        <v>4.5</v>
      </c>
    </row>
    <row r="554" spans="1:2" x14ac:dyDescent="0.2">
      <c r="A554" s="4" t="s">
        <v>11837</v>
      </c>
      <c r="B554" s="9">
        <v>28.299999999999997</v>
      </c>
    </row>
    <row r="555" spans="1:2" x14ac:dyDescent="0.2">
      <c r="A555" s="4" t="s">
        <v>11838</v>
      </c>
      <c r="B555" s="9">
        <v>3.8</v>
      </c>
    </row>
    <row r="556" spans="1:2" x14ac:dyDescent="0.2">
      <c r="A556" s="4" t="s">
        <v>11839</v>
      </c>
      <c r="B556" s="9">
        <v>8.3000000000000007</v>
      </c>
    </row>
    <row r="557" spans="1:2" x14ac:dyDescent="0.2">
      <c r="A557" s="4" t="s">
        <v>11840</v>
      </c>
      <c r="B557" s="9">
        <v>19.8</v>
      </c>
    </row>
    <row r="558" spans="1:2" x14ac:dyDescent="0.2">
      <c r="A558" s="4" t="s">
        <v>11841</v>
      </c>
      <c r="B558" s="9">
        <v>3.3</v>
      </c>
    </row>
    <row r="559" spans="1:2" x14ac:dyDescent="0.2">
      <c r="A559" s="4" t="s">
        <v>11842</v>
      </c>
      <c r="B559" s="9">
        <v>8.8999999999999986</v>
      </c>
    </row>
    <row r="560" spans="1:2" x14ac:dyDescent="0.2">
      <c r="A560" s="4" t="s">
        <v>11843</v>
      </c>
      <c r="B560" s="9">
        <v>3.9</v>
      </c>
    </row>
    <row r="561" spans="1:2" x14ac:dyDescent="0.2">
      <c r="A561" s="4" t="s">
        <v>11844</v>
      </c>
      <c r="B561" s="9">
        <v>3.7</v>
      </c>
    </row>
    <row r="562" spans="1:2" x14ac:dyDescent="0.2">
      <c r="A562" s="4" t="s">
        <v>11845</v>
      </c>
      <c r="B562" s="9">
        <v>4.0999999999999996</v>
      </c>
    </row>
    <row r="563" spans="1:2" x14ac:dyDescent="0.2">
      <c r="A563" s="4" t="s">
        <v>11846</v>
      </c>
      <c r="B563" s="9">
        <v>4.0999999999999996</v>
      </c>
    </row>
    <row r="564" spans="1:2" x14ac:dyDescent="0.2">
      <c r="A564" s="4" t="s">
        <v>11847</v>
      </c>
      <c r="B564" s="9">
        <v>23.2</v>
      </c>
    </row>
    <row r="565" spans="1:2" x14ac:dyDescent="0.2">
      <c r="A565" s="4" t="s">
        <v>11848</v>
      </c>
      <c r="B565" s="9">
        <v>4.0999999999999996</v>
      </c>
    </row>
    <row r="566" spans="1:2" x14ac:dyDescent="0.2">
      <c r="A566" s="4" t="s">
        <v>11849</v>
      </c>
      <c r="B566" s="9">
        <v>4.5999999999999996</v>
      </c>
    </row>
    <row r="567" spans="1:2" x14ac:dyDescent="0.2">
      <c r="A567" s="4" t="s">
        <v>11850</v>
      </c>
      <c r="B567" s="9">
        <v>16.899999999999999</v>
      </c>
    </row>
    <row r="568" spans="1:2" x14ac:dyDescent="0.2">
      <c r="A568" s="4" t="s">
        <v>11851</v>
      </c>
      <c r="B568" s="9">
        <v>4.0999999999999996</v>
      </c>
    </row>
    <row r="569" spans="1:2" x14ac:dyDescent="0.2">
      <c r="A569" s="4" t="s">
        <v>11852</v>
      </c>
      <c r="B569" s="9">
        <v>4.0999999999999996</v>
      </c>
    </row>
    <row r="570" spans="1:2" x14ac:dyDescent="0.2">
      <c r="A570" s="4" t="s">
        <v>11853</v>
      </c>
      <c r="B570" s="9">
        <v>3.7</v>
      </c>
    </row>
    <row r="571" spans="1:2" x14ac:dyDescent="0.2">
      <c r="A571" s="4" t="s">
        <v>11854</v>
      </c>
      <c r="B571" s="9">
        <v>16.799999999999997</v>
      </c>
    </row>
    <row r="572" spans="1:2" x14ac:dyDescent="0.2">
      <c r="A572" s="4" t="s">
        <v>11855</v>
      </c>
      <c r="B572" s="9">
        <v>4.0999999999999996</v>
      </c>
    </row>
    <row r="573" spans="1:2" x14ac:dyDescent="0.2">
      <c r="A573" s="4" t="s">
        <v>11856</v>
      </c>
      <c r="B573" s="9">
        <v>4.0999999999999996</v>
      </c>
    </row>
    <row r="574" spans="1:2" x14ac:dyDescent="0.2">
      <c r="A574" s="4" t="s">
        <v>11857</v>
      </c>
      <c r="B574" s="9">
        <v>3.3</v>
      </c>
    </row>
    <row r="575" spans="1:2" x14ac:dyDescent="0.2">
      <c r="A575" s="4" t="s">
        <v>11858</v>
      </c>
      <c r="B575" s="9">
        <v>4.4000000000000004</v>
      </c>
    </row>
    <row r="576" spans="1:2" x14ac:dyDescent="0.2">
      <c r="A576" s="4" t="s">
        <v>11859</v>
      </c>
      <c r="B576" s="9">
        <v>4.3</v>
      </c>
    </row>
    <row r="577" spans="1:2" x14ac:dyDescent="0.2">
      <c r="A577" s="4" t="s">
        <v>11860</v>
      </c>
      <c r="B577" s="9">
        <v>4.0999999999999996</v>
      </c>
    </row>
    <row r="578" spans="1:2" x14ac:dyDescent="0.2">
      <c r="A578" s="4" t="s">
        <v>11861</v>
      </c>
      <c r="B578" s="9">
        <v>4.8</v>
      </c>
    </row>
    <row r="579" spans="1:2" x14ac:dyDescent="0.2">
      <c r="A579" s="4" t="s">
        <v>11862</v>
      </c>
      <c r="B579" s="9">
        <v>8</v>
      </c>
    </row>
    <row r="580" spans="1:2" x14ac:dyDescent="0.2">
      <c r="A580" s="4" t="s">
        <v>11863</v>
      </c>
      <c r="B580" s="9">
        <v>3.9</v>
      </c>
    </row>
    <row r="581" spans="1:2" x14ac:dyDescent="0.2">
      <c r="A581" s="4" t="s">
        <v>11864</v>
      </c>
      <c r="B581" s="9">
        <v>4.2</v>
      </c>
    </row>
    <row r="582" spans="1:2" x14ac:dyDescent="0.2">
      <c r="A582" s="4" t="s">
        <v>11865</v>
      </c>
      <c r="B582" s="9">
        <v>4.0999999999999996</v>
      </c>
    </row>
    <row r="583" spans="1:2" x14ac:dyDescent="0.2">
      <c r="A583" s="4" t="s">
        <v>11866</v>
      </c>
      <c r="B583" s="9">
        <v>3.5</v>
      </c>
    </row>
    <row r="584" spans="1:2" x14ac:dyDescent="0.2">
      <c r="A584" s="4" t="s">
        <v>11867</v>
      </c>
      <c r="B584" s="9">
        <v>4.3</v>
      </c>
    </row>
    <row r="585" spans="1:2" x14ac:dyDescent="0.2">
      <c r="A585" s="4" t="s">
        <v>11868</v>
      </c>
      <c r="B585" s="9">
        <v>4.2</v>
      </c>
    </row>
    <row r="586" spans="1:2" x14ac:dyDescent="0.2">
      <c r="A586" s="4" t="s">
        <v>11869</v>
      </c>
      <c r="B586" s="9">
        <v>3.8</v>
      </c>
    </row>
    <row r="587" spans="1:2" x14ac:dyDescent="0.2">
      <c r="A587" s="4" t="s">
        <v>11870</v>
      </c>
      <c r="B587" s="9">
        <v>4.5</v>
      </c>
    </row>
    <row r="588" spans="1:2" x14ac:dyDescent="0.2">
      <c r="A588" s="4" t="s">
        <v>11871</v>
      </c>
      <c r="B588" s="9">
        <v>4.0999999999999996</v>
      </c>
    </row>
    <row r="589" spans="1:2" x14ac:dyDescent="0.2">
      <c r="A589" s="4" t="s">
        <v>11872</v>
      </c>
      <c r="B589" s="9">
        <v>4.2</v>
      </c>
    </row>
    <row r="590" spans="1:2" x14ac:dyDescent="0.2">
      <c r="A590" s="4" t="s">
        <v>11873</v>
      </c>
      <c r="B590" s="9">
        <v>4.5</v>
      </c>
    </row>
    <row r="591" spans="1:2" x14ac:dyDescent="0.2">
      <c r="A591" s="4" t="s">
        <v>11874</v>
      </c>
      <c r="B591" s="9">
        <v>8.3000000000000007</v>
      </c>
    </row>
    <row r="592" spans="1:2" x14ac:dyDescent="0.2">
      <c r="A592" s="4" t="s">
        <v>11875</v>
      </c>
      <c r="B592" s="9">
        <v>4</v>
      </c>
    </row>
    <row r="593" spans="1:2" x14ac:dyDescent="0.2">
      <c r="A593" s="4" t="s">
        <v>11876</v>
      </c>
      <c r="B593" s="9">
        <v>3.9</v>
      </c>
    </row>
    <row r="594" spans="1:2" x14ac:dyDescent="0.2">
      <c r="A594" s="4" t="s">
        <v>11877</v>
      </c>
      <c r="B594" s="9">
        <v>4</v>
      </c>
    </row>
    <row r="595" spans="1:2" x14ac:dyDescent="0.2">
      <c r="A595" s="4" t="s">
        <v>11878</v>
      </c>
      <c r="B595" s="9">
        <v>3.8</v>
      </c>
    </row>
    <row r="596" spans="1:2" x14ac:dyDescent="0.2">
      <c r="A596" s="4" t="s">
        <v>11879</v>
      </c>
      <c r="B596" s="9">
        <v>4.3</v>
      </c>
    </row>
    <row r="597" spans="1:2" x14ac:dyDescent="0.2">
      <c r="A597" s="4" t="s">
        <v>11880</v>
      </c>
      <c r="B597" s="9">
        <v>4.2</v>
      </c>
    </row>
    <row r="598" spans="1:2" x14ac:dyDescent="0.2">
      <c r="A598" s="4" t="s">
        <v>11881</v>
      </c>
      <c r="B598" s="9">
        <v>8.5</v>
      </c>
    </row>
    <row r="599" spans="1:2" x14ac:dyDescent="0.2">
      <c r="A599" s="4" t="s">
        <v>11882</v>
      </c>
      <c r="B599" s="9">
        <v>4.4000000000000004</v>
      </c>
    </row>
    <row r="600" spans="1:2" x14ac:dyDescent="0.2">
      <c r="A600" s="4" t="s">
        <v>11883</v>
      </c>
      <c r="B600" s="9">
        <v>3.8</v>
      </c>
    </row>
    <row r="601" spans="1:2" x14ac:dyDescent="0.2">
      <c r="A601" s="4" t="s">
        <v>11884</v>
      </c>
      <c r="B601" s="9">
        <v>4.0999999999999996</v>
      </c>
    </row>
    <row r="602" spans="1:2" x14ac:dyDescent="0.2">
      <c r="A602" s="4" t="s">
        <v>11885</v>
      </c>
      <c r="B602" s="9">
        <v>3.9</v>
      </c>
    </row>
    <row r="603" spans="1:2" x14ac:dyDescent="0.2">
      <c r="A603" s="4" t="s">
        <v>11886</v>
      </c>
      <c r="B603" s="9">
        <v>4.3</v>
      </c>
    </row>
    <row r="604" spans="1:2" x14ac:dyDescent="0.2">
      <c r="A604" s="4" t="s">
        <v>11887</v>
      </c>
      <c r="B604" s="9">
        <v>4.4000000000000004</v>
      </c>
    </row>
    <row r="605" spans="1:2" x14ac:dyDescent="0.2">
      <c r="A605" s="4" t="s">
        <v>11888</v>
      </c>
      <c r="B605" s="9">
        <v>3.6</v>
      </c>
    </row>
    <row r="606" spans="1:2" x14ac:dyDescent="0.2">
      <c r="A606" s="4" t="s">
        <v>11889</v>
      </c>
      <c r="B606" s="9">
        <v>3.8</v>
      </c>
    </row>
    <row r="607" spans="1:2" x14ac:dyDescent="0.2">
      <c r="A607" s="4" t="s">
        <v>11890</v>
      </c>
      <c r="B607" s="9">
        <v>4.0999999999999996</v>
      </c>
    </row>
    <row r="608" spans="1:2" x14ac:dyDescent="0.2">
      <c r="A608" s="4" t="s">
        <v>11891</v>
      </c>
      <c r="B608" s="9">
        <v>4.3</v>
      </c>
    </row>
    <row r="609" spans="1:2" x14ac:dyDescent="0.2">
      <c r="A609" s="4" t="s">
        <v>11892</v>
      </c>
      <c r="B609" s="9">
        <v>7.9</v>
      </c>
    </row>
    <row r="610" spans="1:2" x14ac:dyDescent="0.2">
      <c r="A610" s="4" t="s">
        <v>11893</v>
      </c>
      <c r="B610" s="9">
        <v>3.9</v>
      </c>
    </row>
    <row r="611" spans="1:2" x14ac:dyDescent="0.2">
      <c r="A611" s="4" t="s">
        <v>11894</v>
      </c>
      <c r="B611" s="9">
        <v>4.4000000000000004</v>
      </c>
    </row>
    <row r="612" spans="1:2" x14ac:dyDescent="0.2">
      <c r="A612" s="4" t="s">
        <v>11895</v>
      </c>
      <c r="B612" s="9">
        <v>3.7</v>
      </c>
    </row>
    <row r="613" spans="1:2" x14ac:dyDescent="0.2">
      <c r="A613" s="4" t="s">
        <v>11896</v>
      </c>
      <c r="B613" s="9">
        <v>3.6</v>
      </c>
    </row>
    <row r="614" spans="1:2" x14ac:dyDescent="0.2">
      <c r="A614" s="4" t="s">
        <v>11897</v>
      </c>
      <c r="B614" s="9">
        <v>4</v>
      </c>
    </row>
    <row r="615" spans="1:2" x14ac:dyDescent="0.2">
      <c r="A615" s="4" t="s">
        <v>11898</v>
      </c>
      <c r="B615" s="9">
        <v>4.2</v>
      </c>
    </row>
    <row r="616" spans="1:2" x14ac:dyDescent="0.2">
      <c r="A616" s="4" t="s">
        <v>11899</v>
      </c>
      <c r="B616" s="9">
        <v>7.9</v>
      </c>
    </row>
    <row r="617" spans="1:2" x14ac:dyDescent="0.2">
      <c r="A617" s="4" t="s">
        <v>11900</v>
      </c>
      <c r="B617" s="9">
        <v>4.0999999999999996</v>
      </c>
    </row>
    <row r="618" spans="1:2" x14ac:dyDescent="0.2">
      <c r="A618" s="4" t="s">
        <v>11901</v>
      </c>
      <c r="B618" s="9">
        <v>4.8</v>
      </c>
    </row>
    <row r="619" spans="1:2" x14ac:dyDescent="0.2">
      <c r="A619" s="4" t="s">
        <v>11902</v>
      </c>
      <c r="B619" s="9">
        <v>8.4</v>
      </c>
    </row>
    <row r="620" spans="1:2" x14ac:dyDescent="0.2">
      <c r="A620" s="4" t="s">
        <v>11903</v>
      </c>
      <c r="B620" s="9">
        <v>4.0999999999999996</v>
      </c>
    </row>
    <row r="621" spans="1:2" x14ac:dyDescent="0.2">
      <c r="A621" s="4" t="s">
        <v>11904</v>
      </c>
      <c r="B621" s="9">
        <v>4</v>
      </c>
    </row>
    <row r="622" spans="1:2" x14ac:dyDescent="0.2">
      <c r="A622" s="4" t="s">
        <v>11905</v>
      </c>
      <c r="B622" s="9">
        <v>4.0999999999999996</v>
      </c>
    </row>
    <row r="623" spans="1:2" x14ac:dyDescent="0.2">
      <c r="A623" s="4" t="s">
        <v>11906</v>
      </c>
      <c r="B623" s="9">
        <v>4.0999999999999996</v>
      </c>
    </row>
    <row r="624" spans="1:2" x14ac:dyDescent="0.2">
      <c r="A624" s="4" t="s">
        <v>11907</v>
      </c>
      <c r="B624" s="9">
        <v>4.2</v>
      </c>
    </row>
    <row r="625" spans="1:2" x14ac:dyDescent="0.2">
      <c r="A625" s="4" t="s">
        <v>11908</v>
      </c>
      <c r="B625" s="9">
        <v>3.9</v>
      </c>
    </row>
    <row r="626" spans="1:2" x14ac:dyDescent="0.2">
      <c r="A626" s="4" t="s">
        <v>11909</v>
      </c>
      <c r="B626" s="9">
        <v>6.8000000000000007</v>
      </c>
    </row>
    <row r="627" spans="1:2" x14ac:dyDescent="0.2">
      <c r="A627" s="4" t="s">
        <v>11910</v>
      </c>
      <c r="B627" s="9">
        <v>4.0999999999999996</v>
      </c>
    </row>
    <row r="628" spans="1:2" x14ac:dyDescent="0.2">
      <c r="A628" s="4" t="s">
        <v>11911</v>
      </c>
      <c r="B628" s="9">
        <v>4</v>
      </c>
    </row>
    <row r="629" spans="1:2" x14ac:dyDescent="0.2">
      <c r="A629" s="4" t="s">
        <v>11912</v>
      </c>
      <c r="B629" s="9">
        <v>4.5999999999999996</v>
      </c>
    </row>
    <row r="630" spans="1:2" x14ac:dyDescent="0.2">
      <c r="A630" s="4" t="s">
        <v>11913</v>
      </c>
      <c r="B630" s="9">
        <v>4.0999999999999996</v>
      </c>
    </row>
    <row r="631" spans="1:2" x14ac:dyDescent="0.2">
      <c r="A631" s="4" t="s">
        <v>11914</v>
      </c>
      <c r="B631" s="9">
        <v>3.3</v>
      </c>
    </row>
    <row r="632" spans="1:2" x14ac:dyDescent="0.2">
      <c r="A632" s="4" t="s">
        <v>11915</v>
      </c>
      <c r="B632" s="9">
        <v>4.2</v>
      </c>
    </row>
    <row r="633" spans="1:2" x14ac:dyDescent="0.2">
      <c r="A633" s="4" t="s">
        <v>11916</v>
      </c>
      <c r="B633" s="9">
        <v>4.7</v>
      </c>
    </row>
    <row r="634" spans="1:2" x14ac:dyDescent="0.2">
      <c r="A634" s="4" t="s">
        <v>11917</v>
      </c>
      <c r="B634" s="9">
        <v>4.4000000000000004</v>
      </c>
    </row>
    <row r="635" spans="1:2" x14ac:dyDescent="0.2">
      <c r="A635" s="4" t="s">
        <v>11918</v>
      </c>
      <c r="B635" s="9">
        <v>3.9</v>
      </c>
    </row>
    <row r="636" spans="1:2" x14ac:dyDescent="0.2">
      <c r="A636" s="4" t="s">
        <v>11919</v>
      </c>
      <c r="B636" s="9">
        <v>4.7</v>
      </c>
    </row>
    <row r="637" spans="1:2" x14ac:dyDescent="0.2">
      <c r="A637" s="4" t="s">
        <v>11920</v>
      </c>
      <c r="B637" s="9">
        <v>4.0999999999999996</v>
      </c>
    </row>
    <row r="638" spans="1:2" x14ac:dyDescent="0.2">
      <c r="A638" s="4" t="s">
        <v>11921</v>
      </c>
      <c r="B638" s="9">
        <v>3.8</v>
      </c>
    </row>
    <row r="639" spans="1:2" x14ac:dyDescent="0.2">
      <c r="A639" s="4" t="s">
        <v>11922</v>
      </c>
      <c r="B639" s="9">
        <v>4.3</v>
      </c>
    </row>
    <row r="640" spans="1:2" x14ac:dyDescent="0.2">
      <c r="A640" s="4" t="s">
        <v>11923</v>
      </c>
      <c r="B640" s="9">
        <v>3.4</v>
      </c>
    </row>
    <row r="641" spans="1:2" x14ac:dyDescent="0.2">
      <c r="A641" s="4" t="s">
        <v>11924</v>
      </c>
      <c r="B641" s="9">
        <v>3.7</v>
      </c>
    </row>
    <row r="642" spans="1:2" x14ac:dyDescent="0.2">
      <c r="A642" s="4" t="s">
        <v>11925</v>
      </c>
      <c r="B642" s="9">
        <v>8.6999999999999993</v>
      </c>
    </row>
    <row r="643" spans="1:2" x14ac:dyDescent="0.2">
      <c r="A643" s="4" t="s">
        <v>11926</v>
      </c>
      <c r="B643" s="9">
        <v>4.3</v>
      </c>
    </row>
    <row r="644" spans="1:2" x14ac:dyDescent="0.2">
      <c r="A644" s="4" t="s">
        <v>11927</v>
      </c>
      <c r="B644" s="9">
        <v>4.0999999999999996</v>
      </c>
    </row>
    <row r="645" spans="1:2" x14ac:dyDescent="0.2">
      <c r="A645" s="4" t="s">
        <v>11928</v>
      </c>
      <c r="B645" s="9">
        <v>12.600000000000001</v>
      </c>
    </row>
    <row r="646" spans="1:2" x14ac:dyDescent="0.2">
      <c r="A646" s="4" t="s">
        <v>11929</v>
      </c>
      <c r="B646" s="9">
        <v>4.4000000000000004</v>
      </c>
    </row>
    <row r="647" spans="1:2" x14ac:dyDescent="0.2">
      <c r="A647" s="4" t="s">
        <v>11930</v>
      </c>
      <c r="B647" s="9">
        <v>4.3</v>
      </c>
    </row>
    <row r="648" spans="1:2" x14ac:dyDescent="0.2">
      <c r="A648" s="4" t="s">
        <v>11931</v>
      </c>
      <c r="B648" s="9">
        <v>3.8</v>
      </c>
    </row>
    <row r="649" spans="1:2" x14ac:dyDescent="0.2">
      <c r="A649" s="4" t="s">
        <v>11932</v>
      </c>
      <c r="B649" s="9">
        <v>2.2999999999999998</v>
      </c>
    </row>
    <row r="650" spans="1:2" x14ac:dyDescent="0.2">
      <c r="A650" s="4" t="s">
        <v>11933</v>
      </c>
      <c r="B650" s="9">
        <v>13.4</v>
      </c>
    </row>
    <row r="651" spans="1:2" x14ac:dyDescent="0.2">
      <c r="A651" s="4" t="s">
        <v>11934</v>
      </c>
      <c r="B651" s="9">
        <v>4</v>
      </c>
    </row>
    <row r="652" spans="1:2" x14ac:dyDescent="0.2">
      <c r="A652" s="4" t="s">
        <v>11935</v>
      </c>
      <c r="B652" s="9">
        <v>4</v>
      </c>
    </row>
    <row r="653" spans="1:2" x14ac:dyDescent="0.2">
      <c r="A653" s="4" t="s">
        <v>11936</v>
      </c>
      <c r="B653" s="9">
        <v>4.4000000000000004</v>
      </c>
    </row>
    <row r="654" spans="1:2" x14ac:dyDescent="0.2">
      <c r="A654" s="4" t="s">
        <v>11937</v>
      </c>
      <c r="B654" s="9">
        <v>4.0999999999999996</v>
      </c>
    </row>
    <row r="655" spans="1:2" x14ac:dyDescent="0.2">
      <c r="A655" s="4" t="s">
        <v>11938</v>
      </c>
      <c r="B655" s="9">
        <v>8.6000000000000014</v>
      </c>
    </row>
    <row r="656" spans="1:2" x14ac:dyDescent="0.2">
      <c r="A656" s="4" t="s">
        <v>11939</v>
      </c>
      <c r="B656" s="9">
        <v>6.6</v>
      </c>
    </row>
    <row r="657" spans="1:2" x14ac:dyDescent="0.2">
      <c r="A657" s="4" t="s">
        <v>11940</v>
      </c>
      <c r="B657" s="9">
        <v>4.4000000000000004</v>
      </c>
    </row>
    <row r="658" spans="1:2" x14ac:dyDescent="0.2">
      <c r="A658" s="4" t="s">
        <v>11941</v>
      </c>
      <c r="B658" s="9">
        <v>4.0999999999999996</v>
      </c>
    </row>
    <row r="659" spans="1:2" x14ac:dyDescent="0.2">
      <c r="A659" s="4" t="s">
        <v>11942</v>
      </c>
      <c r="B659" s="9">
        <v>7.3000000000000007</v>
      </c>
    </row>
    <row r="660" spans="1:2" x14ac:dyDescent="0.2">
      <c r="A660" s="4" t="s">
        <v>11943</v>
      </c>
      <c r="B660" s="9">
        <v>3.8</v>
      </c>
    </row>
    <row r="661" spans="1:2" x14ac:dyDescent="0.2">
      <c r="A661" s="4" t="s">
        <v>11944</v>
      </c>
      <c r="B661" s="9">
        <v>4.0999999999999996</v>
      </c>
    </row>
    <row r="662" spans="1:2" x14ac:dyDescent="0.2">
      <c r="A662" s="4" t="s">
        <v>11945</v>
      </c>
      <c r="B662" s="9">
        <v>4.0999999999999996</v>
      </c>
    </row>
    <row r="663" spans="1:2" x14ac:dyDescent="0.2">
      <c r="A663" s="4" t="s">
        <v>11946</v>
      </c>
      <c r="B663" s="9">
        <v>3.8</v>
      </c>
    </row>
    <row r="664" spans="1:2" x14ac:dyDescent="0.2">
      <c r="A664" s="4" t="s">
        <v>11947</v>
      </c>
      <c r="B664" s="9">
        <v>4.5</v>
      </c>
    </row>
    <row r="665" spans="1:2" x14ac:dyDescent="0.2">
      <c r="A665" s="4" t="s">
        <v>11948</v>
      </c>
      <c r="B665" s="9">
        <v>3.9</v>
      </c>
    </row>
    <row r="666" spans="1:2" x14ac:dyDescent="0.2">
      <c r="A666" s="4" t="s">
        <v>11949</v>
      </c>
      <c r="B666" s="9">
        <v>3.5</v>
      </c>
    </row>
    <row r="667" spans="1:2" x14ac:dyDescent="0.2">
      <c r="A667" s="4" t="s">
        <v>11950</v>
      </c>
      <c r="B667" s="9">
        <v>3.9</v>
      </c>
    </row>
    <row r="668" spans="1:2" x14ac:dyDescent="0.2">
      <c r="A668" s="4" t="s">
        <v>11951</v>
      </c>
      <c r="B668" s="9">
        <v>4</v>
      </c>
    </row>
    <row r="669" spans="1:2" x14ac:dyDescent="0.2">
      <c r="A669" s="4" t="s">
        <v>11952</v>
      </c>
      <c r="B669" s="9">
        <v>4.7</v>
      </c>
    </row>
    <row r="670" spans="1:2" x14ac:dyDescent="0.2">
      <c r="A670" s="4" t="s">
        <v>11953</v>
      </c>
      <c r="B670" s="9">
        <v>3.8</v>
      </c>
    </row>
    <row r="671" spans="1:2" x14ac:dyDescent="0.2">
      <c r="A671" s="4" t="s">
        <v>11954</v>
      </c>
      <c r="B671" s="9">
        <v>4.0999999999999996</v>
      </c>
    </row>
    <row r="672" spans="1:2" x14ac:dyDescent="0.2">
      <c r="A672" s="4" t="s">
        <v>11955</v>
      </c>
      <c r="B672" s="9">
        <v>3.9</v>
      </c>
    </row>
    <row r="673" spans="1:2" x14ac:dyDescent="0.2">
      <c r="A673" s="4" t="s">
        <v>11956</v>
      </c>
      <c r="B673" s="9">
        <v>4.0999999999999996</v>
      </c>
    </row>
    <row r="674" spans="1:2" x14ac:dyDescent="0.2">
      <c r="A674" s="4" t="s">
        <v>11957</v>
      </c>
      <c r="B674" s="9">
        <v>4.3</v>
      </c>
    </row>
    <row r="675" spans="1:2" x14ac:dyDescent="0.2">
      <c r="A675" s="4" t="s">
        <v>11958</v>
      </c>
      <c r="B675" s="9">
        <v>7.6999999999999993</v>
      </c>
    </row>
    <row r="676" spans="1:2" x14ac:dyDescent="0.2">
      <c r="A676" s="4" t="s">
        <v>11959</v>
      </c>
      <c r="B676" s="9">
        <v>2.8</v>
      </c>
    </row>
    <row r="677" spans="1:2" x14ac:dyDescent="0.2">
      <c r="A677" s="4" t="s">
        <v>11960</v>
      </c>
      <c r="B677" s="9">
        <v>7.9</v>
      </c>
    </row>
    <row r="678" spans="1:2" x14ac:dyDescent="0.2">
      <c r="A678" s="4" t="s">
        <v>11961</v>
      </c>
      <c r="B678" s="9">
        <v>4.5999999999999996</v>
      </c>
    </row>
    <row r="679" spans="1:2" x14ac:dyDescent="0.2">
      <c r="A679" s="4" t="s">
        <v>11962</v>
      </c>
      <c r="B679" s="9">
        <v>3.4</v>
      </c>
    </row>
    <row r="680" spans="1:2" x14ac:dyDescent="0.2">
      <c r="A680" s="4" t="s">
        <v>11963</v>
      </c>
      <c r="B680" s="9">
        <v>4.5999999999999996</v>
      </c>
    </row>
    <row r="681" spans="1:2" x14ac:dyDescent="0.2">
      <c r="A681" s="4" t="s">
        <v>11964</v>
      </c>
      <c r="B681" s="9">
        <v>4.2</v>
      </c>
    </row>
    <row r="682" spans="1:2" x14ac:dyDescent="0.2">
      <c r="A682" s="4" t="s">
        <v>11965</v>
      </c>
      <c r="B682" s="9">
        <v>3.9</v>
      </c>
    </row>
    <row r="683" spans="1:2" x14ac:dyDescent="0.2">
      <c r="A683" s="4" t="s">
        <v>11966</v>
      </c>
      <c r="B683" s="9">
        <v>8.3000000000000007</v>
      </c>
    </row>
    <row r="684" spans="1:2" x14ac:dyDescent="0.2">
      <c r="A684" s="4" t="s">
        <v>11967</v>
      </c>
      <c r="B684" s="9">
        <v>4.2</v>
      </c>
    </row>
    <row r="685" spans="1:2" x14ac:dyDescent="0.2">
      <c r="A685" s="4" t="s">
        <v>11968</v>
      </c>
      <c r="B685" s="9">
        <v>4.0999999999999996</v>
      </c>
    </row>
    <row r="686" spans="1:2" x14ac:dyDescent="0.2">
      <c r="A686" s="4" t="s">
        <v>11969</v>
      </c>
      <c r="B686" s="9">
        <v>4.8</v>
      </c>
    </row>
    <row r="687" spans="1:2" x14ac:dyDescent="0.2">
      <c r="A687" s="4" t="s">
        <v>11970</v>
      </c>
      <c r="B687" s="9">
        <v>4.3</v>
      </c>
    </row>
    <row r="688" spans="1:2" x14ac:dyDescent="0.2">
      <c r="A688" s="4" t="s">
        <v>11971</v>
      </c>
      <c r="B688" s="9">
        <v>4.3</v>
      </c>
    </row>
    <row r="689" spans="1:2" x14ac:dyDescent="0.2">
      <c r="A689" s="4" t="s">
        <v>11972</v>
      </c>
      <c r="B689" s="9">
        <v>4.3</v>
      </c>
    </row>
    <row r="690" spans="1:2" x14ac:dyDescent="0.2">
      <c r="A690" s="4" t="s">
        <v>11973</v>
      </c>
      <c r="B690" s="9">
        <v>4</v>
      </c>
    </row>
    <row r="691" spans="1:2" x14ac:dyDescent="0.2">
      <c r="A691" s="4" t="s">
        <v>11974</v>
      </c>
      <c r="B691" s="9">
        <v>4.4000000000000004</v>
      </c>
    </row>
    <row r="692" spans="1:2" x14ac:dyDescent="0.2">
      <c r="A692" s="4" t="s">
        <v>11975</v>
      </c>
      <c r="B692" s="9">
        <v>4.0999999999999996</v>
      </c>
    </row>
    <row r="693" spans="1:2" x14ac:dyDescent="0.2">
      <c r="A693" s="4" t="s">
        <v>11976</v>
      </c>
      <c r="B693" s="9">
        <v>3.6</v>
      </c>
    </row>
    <row r="694" spans="1:2" x14ac:dyDescent="0.2">
      <c r="A694" s="4" t="s">
        <v>11977</v>
      </c>
      <c r="B694" s="9">
        <v>2</v>
      </c>
    </row>
    <row r="695" spans="1:2" x14ac:dyDescent="0.2">
      <c r="A695" s="4" t="s">
        <v>11978</v>
      </c>
      <c r="B695" s="9">
        <v>4</v>
      </c>
    </row>
    <row r="696" spans="1:2" x14ac:dyDescent="0.2">
      <c r="A696" s="4" t="s">
        <v>11979</v>
      </c>
      <c r="B696" s="9">
        <v>3.8</v>
      </c>
    </row>
    <row r="697" spans="1:2" x14ac:dyDescent="0.2">
      <c r="A697" s="4" t="s">
        <v>11980</v>
      </c>
      <c r="B697" s="9">
        <v>3.9</v>
      </c>
    </row>
    <row r="698" spans="1:2" x14ac:dyDescent="0.2">
      <c r="A698" s="4" t="s">
        <v>11981</v>
      </c>
      <c r="B698" s="9">
        <v>3</v>
      </c>
    </row>
    <row r="699" spans="1:2" x14ac:dyDescent="0.2">
      <c r="A699" s="4" t="s">
        <v>11982</v>
      </c>
      <c r="B699" s="9">
        <v>4</v>
      </c>
    </row>
    <row r="700" spans="1:2" x14ac:dyDescent="0.2">
      <c r="A700" s="4" t="s">
        <v>11983</v>
      </c>
      <c r="B700" s="9">
        <v>4.4000000000000004</v>
      </c>
    </row>
    <row r="701" spans="1:2" x14ac:dyDescent="0.2">
      <c r="A701" s="4" t="s">
        <v>11984</v>
      </c>
      <c r="B701" s="9">
        <v>4.4000000000000004</v>
      </c>
    </row>
    <row r="702" spans="1:2" x14ac:dyDescent="0.2">
      <c r="A702" s="4" t="s">
        <v>11985</v>
      </c>
      <c r="B702" s="9">
        <v>4.2</v>
      </c>
    </row>
    <row r="703" spans="1:2" x14ac:dyDescent="0.2">
      <c r="A703" s="4" t="s">
        <v>11986</v>
      </c>
      <c r="B703" s="9">
        <v>4.3</v>
      </c>
    </row>
    <row r="704" spans="1:2" x14ac:dyDescent="0.2">
      <c r="A704" s="4" t="s">
        <v>11987</v>
      </c>
      <c r="B704" s="9">
        <v>4.0999999999999996</v>
      </c>
    </row>
    <row r="705" spans="1:2" x14ac:dyDescent="0.2">
      <c r="A705" s="4" t="s">
        <v>11988</v>
      </c>
      <c r="B705" s="9">
        <v>4</v>
      </c>
    </row>
    <row r="706" spans="1:2" x14ac:dyDescent="0.2">
      <c r="A706" s="4" t="s">
        <v>11989</v>
      </c>
      <c r="B706" s="9">
        <v>3.6</v>
      </c>
    </row>
    <row r="707" spans="1:2" x14ac:dyDescent="0.2">
      <c r="A707" s="4" t="s">
        <v>11990</v>
      </c>
      <c r="B707" s="9">
        <v>4.2</v>
      </c>
    </row>
    <row r="708" spans="1:2" x14ac:dyDescent="0.2">
      <c r="A708" s="4" t="s">
        <v>11991</v>
      </c>
      <c r="B708" s="9">
        <v>3.9</v>
      </c>
    </row>
    <row r="709" spans="1:2" x14ac:dyDescent="0.2">
      <c r="A709" s="4" t="s">
        <v>11992</v>
      </c>
      <c r="B709" s="9">
        <v>4.0999999999999996</v>
      </c>
    </row>
    <row r="710" spans="1:2" x14ac:dyDescent="0.2">
      <c r="A710" s="4" t="s">
        <v>11993</v>
      </c>
      <c r="B710" s="9">
        <v>4.4000000000000004</v>
      </c>
    </row>
    <row r="711" spans="1:2" x14ac:dyDescent="0.2">
      <c r="A711" s="4" t="s">
        <v>11994</v>
      </c>
      <c r="B711" s="9">
        <v>4.0999999999999996</v>
      </c>
    </row>
    <row r="712" spans="1:2" x14ac:dyDescent="0.2">
      <c r="A712" s="4" t="s">
        <v>11995</v>
      </c>
      <c r="B712" s="9">
        <v>3.9</v>
      </c>
    </row>
    <row r="713" spans="1:2" x14ac:dyDescent="0.2">
      <c r="A713" s="4" t="s">
        <v>11996</v>
      </c>
      <c r="B713" s="9">
        <v>4.2</v>
      </c>
    </row>
    <row r="714" spans="1:2" x14ac:dyDescent="0.2">
      <c r="A714" s="4" t="s">
        <v>11997</v>
      </c>
      <c r="B714" s="9">
        <v>3.7</v>
      </c>
    </row>
    <row r="715" spans="1:2" x14ac:dyDescent="0.2">
      <c r="A715" s="4" t="s">
        <v>11998</v>
      </c>
      <c r="B715" s="9">
        <v>3.4</v>
      </c>
    </row>
    <row r="716" spans="1:2" x14ac:dyDescent="0.2">
      <c r="A716" s="4" t="s">
        <v>11999</v>
      </c>
      <c r="B716" s="9">
        <v>4.2</v>
      </c>
    </row>
    <row r="717" spans="1:2" x14ac:dyDescent="0.2">
      <c r="A717" s="4" t="s">
        <v>12000</v>
      </c>
      <c r="B717" s="9">
        <v>4.0999999999999996</v>
      </c>
    </row>
    <row r="718" spans="1:2" x14ac:dyDescent="0.2">
      <c r="A718" s="4" t="s">
        <v>12001</v>
      </c>
      <c r="B718" s="9">
        <v>4</v>
      </c>
    </row>
    <row r="719" spans="1:2" x14ac:dyDescent="0.2">
      <c r="A719" s="4" t="s">
        <v>12002</v>
      </c>
      <c r="B719" s="9">
        <v>4.2</v>
      </c>
    </row>
    <row r="720" spans="1:2" x14ac:dyDescent="0.2">
      <c r="A720" s="4" t="s">
        <v>12003</v>
      </c>
      <c r="B720" s="9">
        <v>4.3</v>
      </c>
    </row>
    <row r="721" spans="1:2" x14ac:dyDescent="0.2">
      <c r="A721" s="4" t="s">
        <v>12004</v>
      </c>
      <c r="B721" s="9">
        <v>2.6</v>
      </c>
    </row>
    <row r="722" spans="1:2" x14ac:dyDescent="0.2">
      <c r="A722" s="4" t="s">
        <v>12005</v>
      </c>
      <c r="B722" s="9">
        <v>3.8</v>
      </c>
    </row>
    <row r="723" spans="1:2" x14ac:dyDescent="0.2">
      <c r="A723" s="4" t="s">
        <v>12006</v>
      </c>
      <c r="B723" s="9">
        <v>4.5</v>
      </c>
    </row>
    <row r="724" spans="1:2" x14ac:dyDescent="0.2">
      <c r="A724" s="4" t="s">
        <v>12007</v>
      </c>
      <c r="B724" s="9">
        <v>3.5</v>
      </c>
    </row>
    <row r="725" spans="1:2" x14ac:dyDescent="0.2">
      <c r="A725" s="4" t="s">
        <v>12008</v>
      </c>
      <c r="B725" s="9">
        <v>3.9</v>
      </c>
    </row>
    <row r="726" spans="1:2" x14ac:dyDescent="0.2">
      <c r="A726" s="4" t="s">
        <v>12009</v>
      </c>
      <c r="B726" s="9">
        <v>4</v>
      </c>
    </row>
    <row r="727" spans="1:2" x14ac:dyDescent="0.2">
      <c r="A727" s="4" t="s">
        <v>12010</v>
      </c>
      <c r="B727" s="9">
        <v>4</v>
      </c>
    </row>
    <row r="728" spans="1:2" x14ac:dyDescent="0.2">
      <c r="A728" s="4" t="s">
        <v>12011</v>
      </c>
      <c r="B728" s="9">
        <v>3.5</v>
      </c>
    </row>
    <row r="729" spans="1:2" x14ac:dyDescent="0.2">
      <c r="A729" s="4" t="s">
        <v>12012</v>
      </c>
      <c r="B729" s="9">
        <v>4</v>
      </c>
    </row>
    <row r="730" spans="1:2" x14ac:dyDescent="0.2">
      <c r="A730" s="4" t="s">
        <v>12013</v>
      </c>
      <c r="B730" s="9">
        <v>3.4</v>
      </c>
    </row>
    <row r="731" spans="1:2" x14ac:dyDescent="0.2">
      <c r="A731" s="4" t="s">
        <v>12014</v>
      </c>
      <c r="B731" s="9">
        <v>4.2</v>
      </c>
    </row>
    <row r="732" spans="1:2" x14ac:dyDescent="0.2">
      <c r="A732" s="4" t="s">
        <v>12015</v>
      </c>
      <c r="B732" s="9">
        <v>3.8</v>
      </c>
    </row>
    <row r="733" spans="1:2" x14ac:dyDescent="0.2">
      <c r="A733" s="4" t="s">
        <v>12016</v>
      </c>
      <c r="B733" s="9">
        <v>4.0999999999999996</v>
      </c>
    </row>
    <row r="734" spans="1:2" x14ac:dyDescent="0.2">
      <c r="A734" s="4" t="s">
        <v>12017</v>
      </c>
      <c r="B734" s="9">
        <v>4.2</v>
      </c>
    </row>
    <row r="735" spans="1:2" x14ac:dyDescent="0.2">
      <c r="A735" s="4" t="s">
        <v>12018</v>
      </c>
      <c r="B735" s="9">
        <v>4.3</v>
      </c>
    </row>
    <row r="736" spans="1:2" x14ac:dyDescent="0.2">
      <c r="A736" s="4" t="s">
        <v>12019</v>
      </c>
      <c r="B736" s="9">
        <v>4.0999999999999996</v>
      </c>
    </row>
    <row r="737" spans="1:2" x14ac:dyDescent="0.2">
      <c r="A737" s="4" t="s">
        <v>12020</v>
      </c>
      <c r="B737" s="9">
        <v>3.9</v>
      </c>
    </row>
    <row r="738" spans="1:2" x14ac:dyDescent="0.2">
      <c r="A738" s="4" t="s">
        <v>12021</v>
      </c>
      <c r="B738" s="9">
        <v>3.3</v>
      </c>
    </row>
    <row r="739" spans="1:2" x14ac:dyDescent="0.2">
      <c r="A739" s="4" t="s">
        <v>12022</v>
      </c>
      <c r="B739" s="9">
        <v>4.3</v>
      </c>
    </row>
    <row r="740" spans="1:2" x14ac:dyDescent="0.2">
      <c r="A740" s="4" t="s">
        <v>12023</v>
      </c>
      <c r="B740" s="9">
        <v>3.9</v>
      </c>
    </row>
    <row r="741" spans="1:2" x14ac:dyDescent="0.2">
      <c r="A741" s="4" t="s">
        <v>12024</v>
      </c>
      <c r="B741" s="9">
        <v>4.3</v>
      </c>
    </row>
    <row r="742" spans="1:2" x14ac:dyDescent="0.2">
      <c r="A742" s="4" t="s">
        <v>12025</v>
      </c>
      <c r="B742" s="9">
        <v>3.6</v>
      </c>
    </row>
    <row r="743" spans="1:2" x14ac:dyDescent="0.2">
      <c r="A743" s="4" t="s">
        <v>12026</v>
      </c>
      <c r="B743" s="9">
        <v>3.8</v>
      </c>
    </row>
    <row r="744" spans="1:2" x14ac:dyDescent="0.2">
      <c r="A744" s="4" t="s">
        <v>12027</v>
      </c>
      <c r="B744" s="9">
        <v>3.9</v>
      </c>
    </row>
    <row r="745" spans="1:2" x14ac:dyDescent="0.2">
      <c r="A745" s="4" t="s">
        <v>12028</v>
      </c>
      <c r="B745" s="9">
        <v>9.1999999999999993</v>
      </c>
    </row>
    <row r="746" spans="1:2" x14ac:dyDescent="0.2">
      <c r="A746" s="4" t="s">
        <v>12029</v>
      </c>
      <c r="B746" s="9">
        <v>3.9</v>
      </c>
    </row>
    <row r="747" spans="1:2" x14ac:dyDescent="0.2">
      <c r="A747" s="4" t="s">
        <v>12030</v>
      </c>
      <c r="B747" s="9">
        <v>3.6</v>
      </c>
    </row>
    <row r="748" spans="1:2" x14ac:dyDescent="0.2">
      <c r="A748" s="4" t="s">
        <v>12031</v>
      </c>
      <c r="B748" s="9">
        <v>8.8000000000000007</v>
      </c>
    </row>
    <row r="749" spans="1:2" x14ac:dyDescent="0.2">
      <c r="A749" s="4" t="s">
        <v>12032</v>
      </c>
      <c r="B749" s="9">
        <v>4.3</v>
      </c>
    </row>
    <row r="750" spans="1:2" x14ac:dyDescent="0.2">
      <c r="A750" s="4" t="s">
        <v>12033</v>
      </c>
      <c r="B750" s="9">
        <v>4.7</v>
      </c>
    </row>
    <row r="751" spans="1:2" x14ac:dyDescent="0.2">
      <c r="A751" s="4" t="s">
        <v>12034</v>
      </c>
      <c r="B751" s="9">
        <v>4.3</v>
      </c>
    </row>
    <row r="752" spans="1:2" x14ac:dyDescent="0.2">
      <c r="A752" s="4" t="s">
        <v>12035</v>
      </c>
      <c r="B752" s="9">
        <v>3.9</v>
      </c>
    </row>
    <row r="753" spans="1:2" x14ac:dyDescent="0.2">
      <c r="A753" s="4" t="s">
        <v>12036</v>
      </c>
      <c r="B753" s="9">
        <v>3.5</v>
      </c>
    </row>
    <row r="754" spans="1:2" x14ac:dyDescent="0.2">
      <c r="A754" s="4" t="s">
        <v>12037</v>
      </c>
      <c r="B754" s="9">
        <v>4</v>
      </c>
    </row>
    <row r="755" spans="1:2" x14ac:dyDescent="0.2">
      <c r="A755" s="4" t="s">
        <v>12038</v>
      </c>
      <c r="B755" s="9">
        <v>4.0999999999999996</v>
      </c>
    </row>
    <row r="756" spans="1:2" x14ac:dyDescent="0.2">
      <c r="A756" s="4" t="s">
        <v>12039</v>
      </c>
      <c r="B756" s="9">
        <v>3.9</v>
      </c>
    </row>
    <row r="757" spans="1:2" x14ac:dyDescent="0.2">
      <c r="A757" s="4" t="s">
        <v>12040</v>
      </c>
      <c r="B757" s="9">
        <v>8.6</v>
      </c>
    </row>
    <row r="758" spans="1:2" x14ac:dyDescent="0.2">
      <c r="A758" s="4" t="s">
        <v>12041</v>
      </c>
      <c r="B758" s="9">
        <v>4.5</v>
      </c>
    </row>
    <row r="759" spans="1:2" x14ac:dyDescent="0.2">
      <c r="A759" s="4" t="s">
        <v>12042</v>
      </c>
      <c r="B759" s="9">
        <v>4</v>
      </c>
    </row>
    <row r="760" spans="1:2" x14ac:dyDescent="0.2">
      <c r="A760" s="4" t="s">
        <v>12043</v>
      </c>
      <c r="B760" s="9">
        <v>3.9</v>
      </c>
    </row>
    <row r="761" spans="1:2" x14ac:dyDescent="0.2">
      <c r="A761" s="4" t="s">
        <v>12044</v>
      </c>
      <c r="B761" s="9">
        <v>4.0999999999999996</v>
      </c>
    </row>
    <row r="762" spans="1:2" x14ac:dyDescent="0.2">
      <c r="A762" s="4" t="s">
        <v>12045</v>
      </c>
      <c r="B762" s="9">
        <v>4.2</v>
      </c>
    </row>
    <row r="763" spans="1:2" x14ac:dyDescent="0.2">
      <c r="A763" s="4" t="s">
        <v>12046</v>
      </c>
      <c r="B763" s="9">
        <v>4.3</v>
      </c>
    </row>
    <row r="764" spans="1:2" x14ac:dyDescent="0.2">
      <c r="A764" s="4" t="s">
        <v>12047</v>
      </c>
      <c r="B764" s="9">
        <v>3.6</v>
      </c>
    </row>
    <row r="765" spans="1:2" x14ac:dyDescent="0.2">
      <c r="A765" s="4" t="s">
        <v>12048</v>
      </c>
      <c r="B765" s="9">
        <v>4.0999999999999996</v>
      </c>
    </row>
    <row r="766" spans="1:2" x14ac:dyDescent="0.2">
      <c r="A766" s="4" t="s">
        <v>12049</v>
      </c>
      <c r="B766" s="9">
        <v>4.5</v>
      </c>
    </row>
    <row r="767" spans="1:2" x14ac:dyDescent="0.2">
      <c r="A767" s="4" t="s">
        <v>12050</v>
      </c>
      <c r="B767" s="9">
        <v>4.2</v>
      </c>
    </row>
    <row r="768" spans="1:2" x14ac:dyDescent="0.2">
      <c r="A768" s="4" t="s">
        <v>12051</v>
      </c>
      <c r="B768" s="9">
        <v>4.3</v>
      </c>
    </row>
    <row r="769" spans="1:2" x14ac:dyDescent="0.2">
      <c r="A769" s="4" t="s">
        <v>12052</v>
      </c>
      <c r="B769" s="9">
        <v>4.2</v>
      </c>
    </row>
    <row r="770" spans="1:2" x14ac:dyDescent="0.2">
      <c r="A770" s="4" t="s">
        <v>12053</v>
      </c>
      <c r="B770" s="9">
        <v>4.5</v>
      </c>
    </row>
    <row r="771" spans="1:2" x14ac:dyDescent="0.2">
      <c r="A771" s="4" t="s">
        <v>12054</v>
      </c>
      <c r="B771" s="9">
        <v>4.4000000000000004</v>
      </c>
    </row>
    <row r="772" spans="1:2" x14ac:dyDescent="0.2">
      <c r="A772" s="4" t="s">
        <v>12055</v>
      </c>
      <c r="B772" s="9">
        <v>4.0999999999999996</v>
      </c>
    </row>
    <row r="773" spans="1:2" x14ac:dyDescent="0.2">
      <c r="A773" s="4" t="s">
        <v>12056</v>
      </c>
      <c r="B773" s="9">
        <v>4.2</v>
      </c>
    </row>
    <row r="774" spans="1:2" x14ac:dyDescent="0.2">
      <c r="A774" s="4" t="s">
        <v>12057</v>
      </c>
      <c r="B774" s="9">
        <v>4.0999999999999996</v>
      </c>
    </row>
    <row r="775" spans="1:2" x14ac:dyDescent="0.2">
      <c r="A775" s="4" t="s">
        <v>12058</v>
      </c>
      <c r="B775" s="9">
        <v>4.2</v>
      </c>
    </row>
    <row r="776" spans="1:2" x14ac:dyDescent="0.2">
      <c r="A776" s="4" t="s">
        <v>12059</v>
      </c>
      <c r="B776" s="9">
        <v>4.0999999999999996</v>
      </c>
    </row>
    <row r="777" spans="1:2" x14ac:dyDescent="0.2">
      <c r="A777" s="4" t="s">
        <v>12060</v>
      </c>
      <c r="B777" s="9">
        <v>3.9</v>
      </c>
    </row>
    <row r="778" spans="1:2" x14ac:dyDescent="0.2">
      <c r="A778" s="4" t="s">
        <v>12061</v>
      </c>
      <c r="B778" s="9">
        <v>3.8</v>
      </c>
    </row>
    <row r="779" spans="1:2" x14ac:dyDescent="0.2">
      <c r="A779" s="4" t="s">
        <v>12062</v>
      </c>
      <c r="B779" s="9">
        <v>4.0999999999999996</v>
      </c>
    </row>
    <row r="780" spans="1:2" x14ac:dyDescent="0.2">
      <c r="A780" s="4" t="s">
        <v>12063</v>
      </c>
      <c r="B780" s="9">
        <v>8.1999999999999993</v>
      </c>
    </row>
    <row r="781" spans="1:2" x14ac:dyDescent="0.2">
      <c r="A781" s="4" t="s">
        <v>12064</v>
      </c>
      <c r="B781" s="9">
        <v>4.4000000000000004</v>
      </c>
    </row>
    <row r="782" spans="1:2" x14ac:dyDescent="0.2">
      <c r="A782" s="4" t="s">
        <v>12065</v>
      </c>
      <c r="B782" s="9">
        <v>4.2</v>
      </c>
    </row>
    <row r="783" spans="1:2" x14ac:dyDescent="0.2">
      <c r="A783" s="4" t="s">
        <v>12066</v>
      </c>
      <c r="B783" s="9">
        <v>4.5</v>
      </c>
    </row>
    <row r="784" spans="1:2" x14ac:dyDescent="0.2">
      <c r="A784" s="4" t="s">
        <v>12067</v>
      </c>
      <c r="B784" s="9">
        <v>4.0999999999999996</v>
      </c>
    </row>
    <row r="785" spans="1:2" x14ac:dyDescent="0.2">
      <c r="A785" s="4" t="s">
        <v>12068</v>
      </c>
      <c r="B785" s="9">
        <v>4.2</v>
      </c>
    </row>
    <row r="786" spans="1:2" x14ac:dyDescent="0.2">
      <c r="A786" s="4" t="s">
        <v>12069</v>
      </c>
      <c r="B786" s="9">
        <v>4</v>
      </c>
    </row>
    <row r="787" spans="1:2" x14ac:dyDescent="0.2">
      <c r="A787" s="4" t="s">
        <v>12070</v>
      </c>
      <c r="B787" s="9">
        <v>3.6</v>
      </c>
    </row>
    <row r="788" spans="1:2" x14ac:dyDescent="0.2">
      <c r="A788" s="4" t="s">
        <v>12071</v>
      </c>
      <c r="B788" s="9">
        <v>3.5</v>
      </c>
    </row>
    <row r="789" spans="1:2" x14ac:dyDescent="0.2">
      <c r="A789" s="4" t="s">
        <v>12072</v>
      </c>
      <c r="B789" s="9">
        <v>4.3</v>
      </c>
    </row>
    <row r="790" spans="1:2" x14ac:dyDescent="0.2">
      <c r="A790" s="4" t="s">
        <v>12073</v>
      </c>
      <c r="B790" s="9">
        <v>3.6</v>
      </c>
    </row>
    <row r="791" spans="1:2" x14ac:dyDescent="0.2">
      <c r="A791" s="4" t="s">
        <v>12074</v>
      </c>
      <c r="B791" s="9">
        <v>2.9</v>
      </c>
    </row>
    <row r="792" spans="1:2" x14ac:dyDescent="0.2">
      <c r="A792" s="4" t="s">
        <v>12075</v>
      </c>
      <c r="B792" s="9">
        <v>4.2</v>
      </c>
    </row>
    <row r="793" spans="1:2" x14ac:dyDescent="0.2">
      <c r="A793" s="4" t="s">
        <v>12076</v>
      </c>
      <c r="B793" s="9">
        <v>4.4000000000000004</v>
      </c>
    </row>
    <row r="794" spans="1:2" x14ac:dyDescent="0.2">
      <c r="A794" s="4" t="s">
        <v>12077</v>
      </c>
      <c r="B794" s="9">
        <v>4.0999999999999996</v>
      </c>
    </row>
    <row r="795" spans="1:2" x14ac:dyDescent="0.2">
      <c r="A795" s="4" t="s">
        <v>12078</v>
      </c>
      <c r="B795" s="9">
        <v>3.8</v>
      </c>
    </row>
    <row r="796" spans="1:2" x14ac:dyDescent="0.2">
      <c r="A796" s="4" t="s">
        <v>12079</v>
      </c>
      <c r="B796" s="9">
        <v>4.0999999999999996</v>
      </c>
    </row>
    <row r="797" spans="1:2" x14ac:dyDescent="0.2">
      <c r="A797" s="4" t="s">
        <v>12080</v>
      </c>
      <c r="B797" s="9">
        <v>3.2</v>
      </c>
    </row>
    <row r="798" spans="1:2" x14ac:dyDescent="0.2">
      <c r="A798" s="4" t="s">
        <v>12081</v>
      </c>
      <c r="B798" s="9">
        <v>3.6</v>
      </c>
    </row>
    <row r="799" spans="1:2" x14ac:dyDescent="0.2">
      <c r="A799" s="4" t="s">
        <v>12082</v>
      </c>
      <c r="B799" s="9">
        <v>3.1</v>
      </c>
    </row>
    <row r="800" spans="1:2" x14ac:dyDescent="0.2">
      <c r="A800" s="4" t="s">
        <v>12083</v>
      </c>
      <c r="B800" s="9">
        <v>4</v>
      </c>
    </row>
    <row r="801" spans="1:2" x14ac:dyDescent="0.2">
      <c r="A801" s="4" t="s">
        <v>12084</v>
      </c>
      <c r="B801" s="9">
        <v>4.0999999999999996</v>
      </c>
    </row>
    <row r="802" spans="1:2" x14ac:dyDescent="0.2">
      <c r="A802" s="4" t="s">
        <v>12085</v>
      </c>
      <c r="B802" s="9">
        <v>4.3</v>
      </c>
    </row>
    <row r="803" spans="1:2" x14ac:dyDescent="0.2">
      <c r="A803" s="4" t="s">
        <v>11241</v>
      </c>
      <c r="B803" s="9">
        <v>5511.7000000000116</v>
      </c>
    </row>
    <row r="804" spans="1:2" x14ac:dyDescent="0.2">
      <c r="B804"/>
    </row>
    <row r="805" spans="1:2" x14ac:dyDescent="0.2">
      <c r="B805"/>
    </row>
    <row r="806" spans="1:2" x14ac:dyDescent="0.2">
      <c r="B806"/>
    </row>
    <row r="807" spans="1:2" x14ac:dyDescent="0.2">
      <c r="B807"/>
    </row>
    <row r="808" spans="1:2" x14ac:dyDescent="0.2">
      <c r="B808"/>
    </row>
    <row r="809" spans="1:2" x14ac:dyDescent="0.2">
      <c r="B809"/>
    </row>
    <row r="810" spans="1:2" x14ac:dyDescent="0.2">
      <c r="B810"/>
    </row>
    <row r="811" spans="1:2" x14ac:dyDescent="0.2">
      <c r="B811"/>
    </row>
    <row r="812" spans="1:2" x14ac:dyDescent="0.2">
      <c r="B812"/>
    </row>
    <row r="813" spans="1:2" x14ac:dyDescent="0.2">
      <c r="B813"/>
    </row>
    <row r="814" spans="1:2" x14ac:dyDescent="0.2">
      <c r="B814"/>
    </row>
    <row r="815" spans="1:2" x14ac:dyDescent="0.2">
      <c r="B815"/>
    </row>
    <row r="816" spans="1:2" x14ac:dyDescent="0.2">
      <c r="B816"/>
    </row>
    <row r="817" spans="2:2" x14ac:dyDescent="0.2">
      <c r="B817"/>
    </row>
    <row r="818" spans="2:2" x14ac:dyDescent="0.2">
      <c r="B818"/>
    </row>
    <row r="819" spans="2:2" x14ac:dyDescent="0.2">
      <c r="B819"/>
    </row>
    <row r="820" spans="2:2" x14ac:dyDescent="0.2">
      <c r="B820"/>
    </row>
    <row r="821" spans="2:2" x14ac:dyDescent="0.2">
      <c r="B821"/>
    </row>
    <row r="822" spans="2:2" x14ac:dyDescent="0.2">
      <c r="B822"/>
    </row>
    <row r="823" spans="2:2" x14ac:dyDescent="0.2">
      <c r="B823"/>
    </row>
    <row r="824" spans="2:2" x14ac:dyDescent="0.2">
      <c r="B824"/>
    </row>
    <row r="825" spans="2:2" x14ac:dyDescent="0.2">
      <c r="B825"/>
    </row>
    <row r="826" spans="2:2" x14ac:dyDescent="0.2">
      <c r="B826"/>
    </row>
    <row r="827" spans="2:2" x14ac:dyDescent="0.2">
      <c r="B827"/>
    </row>
    <row r="828" spans="2:2" x14ac:dyDescent="0.2">
      <c r="B828"/>
    </row>
    <row r="829" spans="2:2" x14ac:dyDescent="0.2">
      <c r="B829"/>
    </row>
    <row r="830" spans="2:2" x14ac:dyDescent="0.2">
      <c r="B830"/>
    </row>
    <row r="831" spans="2:2" x14ac:dyDescent="0.2">
      <c r="B831"/>
    </row>
    <row r="832" spans="2:2" x14ac:dyDescent="0.2">
      <c r="B832"/>
    </row>
    <row r="833" spans="2:2" x14ac:dyDescent="0.2">
      <c r="B833"/>
    </row>
    <row r="834" spans="2:2" x14ac:dyDescent="0.2">
      <c r="B834"/>
    </row>
    <row r="835" spans="2:2" x14ac:dyDescent="0.2">
      <c r="B835"/>
    </row>
    <row r="836" spans="2:2" x14ac:dyDescent="0.2">
      <c r="B836"/>
    </row>
    <row r="837" spans="2:2" x14ac:dyDescent="0.2">
      <c r="B837"/>
    </row>
    <row r="838" spans="2:2" x14ac:dyDescent="0.2">
      <c r="B838"/>
    </row>
    <row r="839" spans="2:2" x14ac:dyDescent="0.2">
      <c r="B839"/>
    </row>
    <row r="840" spans="2:2" x14ac:dyDescent="0.2">
      <c r="B840"/>
    </row>
    <row r="841" spans="2:2" x14ac:dyDescent="0.2">
      <c r="B841"/>
    </row>
    <row r="842" spans="2:2" x14ac:dyDescent="0.2">
      <c r="B842"/>
    </row>
    <row r="843" spans="2:2" x14ac:dyDescent="0.2">
      <c r="B843"/>
    </row>
    <row r="844" spans="2:2" x14ac:dyDescent="0.2">
      <c r="B844"/>
    </row>
    <row r="845" spans="2:2" x14ac:dyDescent="0.2">
      <c r="B845"/>
    </row>
    <row r="846" spans="2:2" x14ac:dyDescent="0.2">
      <c r="B846"/>
    </row>
    <row r="847" spans="2:2" x14ac:dyDescent="0.2">
      <c r="B847"/>
    </row>
    <row r="848" spans="2:2" x14ac:dyDescent="0.2">
      <c r="B848"/>
    </row>
    <row r="849" spans="2:2" x14ac:dyDescent="0.2">
      <c r="B849"/>
    </row>
    <row r="850" spans="2:2" x14ac:dyDescent="0.2">
      <c r="B850"/>
    </row>
    <row r="851" spans="2:2" x14ac:dyDescent="0.2">
      <c r="B851"/>
    </row>
    <row r="852" spans="2:2" x14ac:dyDescent="0.2">
      <c r="B852"/>
    </row>
    <row r="853" spans="2:2" x14ac:dyDescent="0.2">
      <c r="B853"/>
    </row>
    <row r="854" spans="2:2" x14ac:dyDescent="0.2">
      <c r="B854"/>
    </row>
    <row r="855" spans="2:2" x14ac:dyDescent="0.2">
      <c r="B855"/>
    </row>
    <row r="856" spans="2:2" x14ac:dyDescent="0.2">
      <c r="B856"/>
    </row>
    <row r="857" spans="2:2" x14ac:dyDescent="0.2">
      <c r="B857"/>
    </row>
    <row r="858" spans="2:2" x14ac:dyDescent="0.2">
      <c r="B858"/>
    </row>
    <row r="859" spans="2:2" x14ac:dyDescent="0.2">
      <c r="B859"/>
    </row>
    <row r="860" spans="2:2" x14ac:dyDescent="0.2">
      <c r="B860"/>
    </row>
    <row r="861" spans="2:2" x14ac:dyDescent="0.2">
      <c r="B861"/>
    </row>
    <row r="862" spans="2:2" x14ac:dyDescent="0.2">
      <c r="B862"/>
    </row>
    <row r="863" spans="2:2" x14ac:dyDescent="0.2">
      <c r="B863"/>
    </row>
    <row r="864" spans="2:2" x14ac:dyDescent="0.2">
      <c r="B864"/>
    </row>
    <row r="865" spans="2:2" x14ac:dyDescent="0.2">
      <c r="B865"/>
    </row>
    <row r="866" spans="2:2" x14ac:dyDescent="0.2">
      <c r="B866"/>
    </row>
    <row r="867" spans="2:2" x14ac:dyDescent="0.2">
      <c r="B867"/>
    </row>
    <row r="868" spans="2:2" x14ac:dyDescent="0.2">
      <c r="B868"/>
    </row>
    <row r="869" spans="2:2" x14ac:dyDescent="0.2">
      <c r="B869"/>
    </row>
    <row r="870" spans="2:2" x14ac:dyDescent="0.2">
      <c r="B870"/>
    </row>
    <row r="871" spans="2:2" x14ac:dyDescent="0.2">
      <c r="B871"/>
    </row>
    <row r="872" spans="2:2" x14ac:dyDescent="0.2">
      <c r="B872"/>
    </row>
    <row r="873" spans="2:2" x14ac:dyDescent="0.2">
      <c r="B873"/>
    </row>
    <row r="874" spans="2:2" x14ac:dyDescent="0.2">
      <c r="B874"/>
    </row>
    <row r="875" spans="2:2" x14ac:dyDescent="0.2">
      <c r="B875"/>
    </row>
    <row r="876" spans="2:2" x14ac:dyDescent="0.2">
      <c r="B876"/>
    </row>
    <row r="877" spans="2:2" x14ac:dyDescent="0.2">
      <c r="B877"/>
    </row>
    <row r="878" spans="2:2" x14ac:dyDescent="0.2">
      <c r="B878"/>
    </row>
    <row r="879" spans="2:2" x14ac:dyDescent="0.2">
      <c r="B879"/>
    </row>
    <row r="880" spans="2:2" x14ac:dyDescent="0.2">
      <c r="B880"/>
    </row>
    <row r="881" spans="2:2" x14ac:dyDescent="0.2">
      <c r="B881"/>
    </row>
    <row r="882" spans="2:2" x14ac:dyDescent="0.2">
      <c r="B882"/>
    </row>
    <row r="883" spans="2:2" x14ac:dyDescent="0.2">
      <c r="B883"/>
    </row>
    <row r="884" spans="2:2" x14ac:dyDescent="0.2">
      <c r="B884"/>
    </row>
    <row r="885" spans="2:2" x14ac:dyDescent="0.2">
      <c r="B885"/>
    </row>
    <row r="886" spans="2:2" x14ac:dyDescent="0.2">
      <c r="B886"/>
    </row>
    <row r="887" spans="2:2" x14ac:dyDescent="0.2">
      <c r="B887"/>
    </row>
    <row r="888" spans="2:2" x14ac:dyDescent="0.2">
      <c r="B888"/>
    </row>
    <row r="889" spans="2:2" x14ac:dyDescent="0.2">
      <c r="B889"/>
    </row>
    <row r="890" spans="2:2" x14ac:dyDescent="0.2">
      <c r="B890"/>
    </row>
    <row r="891" spans="2:2" x14ac:dyDescent="0.2">
      <c r="B891"/>
    </row>
    <row r="892" spans="2:2" x14ac:dyDescent="0.2">
      <c r="B892"/>
    </row>
    <row r="893" spans="2:2" x14ac:dyDescent="0.2">
      <c r="B893"/>
    </row>
    <row r="894" spans="2:2" x14ac:dyDescent="0.2">
      <c r="B894"/>
    </row>
    <row r="895" spans="2:2" x14ac:dyDescent="0.2">
      <c r="B895"/>
    </row>
    <row r="896" spans="2:2" x14ac:dyDescent="0.2">
      <c r="B896"/>
    </row>
    <row r="897" spans="2:2" x14ac:dyDescent="0.2">
      <c r="B897"/>
    </row>
    <row r="898" spans="2:2" x14ac:dyDescent="0.2">
      <c r="B898"/>
    </row>
    <row r="899" spans="2:2" x14ac:dyDescent="0.2">
      <c r="B899"/>
    </row>
    <row r="900" spans="2:2" x14ac:dyDescent="0.2">
      <c r="B900"/>
    </row>
    <row r="901" spans="2:2" x14ac:dyDescent="0.2">
      <c r="B901"/>
    </row>
    <row r="902" spans="2:2" x14ac:dyDescent="0.2">
      <c r="B902"/>
    </row>
    <row r="903" spans="2:2" x14ac:dyDescent="0.2">
      <c r="B903"/>
    </row>
    <row r="904" spans="2:2" x14ac:dyDescent="0.2">
      <c r="B904"/>
    </row>
    <row r="905" spans="2:2" x14ac:dyDescent="0.2">
      <c r="B905"/>
    </row>
    <row r="906" spans="2:2" x14ac:dyDescent="0.2">
      <c r="B906"/>
    </row>
    <row r="907" spans="2:2" x14ac:dyDescent="0.2">
      <c r="B907"/>
    </row>
    <row r="908" spans="2:2" x14ac:dyDescent="0.2">
      <c r="B908"/>
    </row>
    <row r="909" spans="2:2" x14ac:dyDescent="0.2">
      <c r="B909"/>
    </row>
    <row r="910" spans="2:2" x14ac:dyDescent="0.2">
      <c r="B910"/>
    </row>
    <row r="911" spans="2:2" x14ac:dyDescent="0.2">
      <c r="B911"/>
    </row>
    <row r="912" spans="2:2" x14ac:dyDescent="0.2">
      <c r="B912"/>
    </row>
    <row r="913" spans="2:2" x14ac:dyDescent="0.2">
      <c r="B913"/>
    </row>
    <row r="914" spans="2:2" x14ac:dyDescent="0.2">
      <c r="B914"/>
    </row>
    <row r="915" spans="2:2" x14ac:dyDescent="0.2">
      <c r="B915"/>
    </row>
    <row r="916" spans="2:2" x14ac:dyDescent="0.2">
      <c r="B916"/>
    </row>
    <row r="917" spans="2:2" x14ac:dyDescent="0.2">
      <c r="B917"/>
    </row>
    <row r="918" spans="2:2" x14ac:dyDescent="0.2">
      <c r="B918"/>
    </row>
    <row r="919" spans="2:2" x14ac:dyDescent="0.2">
      <c r="B919"/>
    </row>
    <row r="920" spans="2:2" x14ac:dyDescent="0.2">
      <c r="B920"/>
    </row>
    <row r="921" spans="2:2" x14ac:dyDescent="0.2">
      <c r="B921"/>
    </row>
    <row r="922" spans="2:2" x14ac:dyDescent="0.2">
      <c r="B922"/>
    </row>
    <row r="923" spans="2:2" x14ac:dyDescent="0.2">
      <c r="B923"/>
    </row>
    <row r="924" spans="2:2" x14ac:dyDescent="0.2">
      <c r="B924"/>
    </row>
    <row r="925" spans="2:2" x14ac:dyDescent="0.2">
      <c r="B925"/>
    </row>
    <row r="926" spans="2:2" x14ac:dyDescent="0.2">
      <c r="B926"/>
    </row>
    <row r="927" spans="2:2" x14ac:dyDescent="0.2">
      <c r="B927"/>
    </row>
    <row r="928" spans="2:2" x14ac:dyDescent="0.2">
      <c r="B928"/>
    </row>
    <row r="929" spans="2:2" x14ac:dyDescent="0.2">
      <c r="B929"/>
    </row>
    <row r="930" spans="2:2" x14ac:dyDescent="0.2">
      <c r="B930"/>
    </row>
    <row r="931" spans="2:2" x14ac:dyDescent="0.2">
      <c r="B931"/>
    </row>
    <row r="932" spans="2:2" x14ac:dyDescent="0.2">
      <c r="B932"/>
    </row>
    <row r="933" spans="2:2" x14ac:dyDescent="0.2">
      <c r="B933"/>
    </row>
    <row r="934" spans="2:2" x14ac:dyDescent="0.2">
      <c r="B934"/>
    </row>
    <row r="935" spans="2:2" x14ac:dyDescent="0.2">
      <c r="B935"/>
    </row>
    <row r="936" spans="2:2" x14ac:dyDescent="0.2">
      <c r="B936"/>
    </row>
    <row r="937" spans="2:2" x14ac:dyDescent="0.2">
      <c r="B937"/>
    </row>
    <row r="938" spans="2:2" x14ac:dyDescent="0.2">
      <c r="B938"/>
    </row>
    <row r="939" spans="2:2" x14ac:dyDescent="0.2">
      <c r="B939"/>
    </row>
    <row r="940" spans="2:2" x14ac:dyDescent="0.2">
      <c r="B940"/>
    </row>
    <row r="941" spans="2:2" x14ac:dyDescent="0.2">
      <c r="B941"/>
    </row>
    <row r="942" spans="2:2" x14ac:dyDescent="0.2">
      <c r="B942"/>
    </row>
    <row r="943" spans="2:2" x14ac:dyDescent="0.2">
      <c r="B943"/>
    </row>
    <row r="944" spans="2:2" x14ac:dyDescent="0.2">
      <c r="B944"/>
    </row>
    <row r="945" spans="2:2" x14ac:dyDescent="0.2">
      <c r="B945"/>
    </row>
    <row r="946" spans="2:2" x14ac:dyDescent="0.2">
      <c r="B946"/>
    </row>
    <row r="947" spans="2:2" x14ac:dyDescent="0.2">
      <c r="B947"/>
    </row>
    <row r="948" spans="2:2" x14ac:dyDescent="0.2">
      <c r="B948"/>
    </row>
    <row r="949" spans="2:2" x14ac:dyDescent="0.2">
      <c r="B949"/>
    </row>
    <row r="950" spans="2:2" x14ac:dyDescent="0.2">
      <c r="B950"/>
    </row>
    <row r="951" spans="2:2" x14ac:dyDescent="0.2">
      <c r="B951"/>
    </row>
    <row r="952" spans="2:2" x14ac:dyDescent="0.2">
      <c r="B952"/>
    </row>
    <row r="953" spans="2:2" x14ac:dyDescent="0.2">
      <c r="B953"/>
    </row>
    <row r="954" spans="2:2" x14ac:dyDescent="0.2">
      <c r="B954"/>
    </row>
    <row r="955" spans="2:2" x14ac:dyDescent="0.2">
      <c r="B955"/>
    </row>
    <row r="956" spans="2:2" x14ac:dyDescent="0.2">
      <c r="B956"/>
    </row>
    <row r="957" spans="2:2" x14ac:dyDescent="0.2">
      <c r="B957"/>
    </row>
    <row r="958" spans="2:2" x14ac:dyDescent="0.2">
      <c r="B958"/>
    </row>
    <row r="959" spans="2:2" x14ac:dyDescent="0.2">
      <c r="B959"/>
    </row>
    <row r="960" spans="2:2" x14ac:dyDescent="0.2">
      <c r="B960"/>
    </row>
    <row r="961" spans="2:2" x14ac:dyDescent="0.2">
      <c r="B961"/>
    </row>
    <row r="962" spans="2:2" x14ac:dyDescent="0.2">
      <c r="B962"/>
    </row>
    <row r="963" spans="2:2" x14ac:dyDescent="0.2">
      <c r="B963"/>
    </row>
    <row r="964" spans="2:2" x14ac:dyDescent="0.2">
      <c r="B964"/>
    </row>
    <row r="965" spans="2:2" x14ac:dyDescent="0.2">
      <c r="B965"/>
    </row>
    <row r="966" spans="2:2" x14ac:dyDescent="0.2">
      <c r="B966"/>
    </row>
    <row r="967" spans="2:2" x14ac:dyDescent="0.2">
      <c r="B967"/>
    </row>
    <row r="968" spans="2:2" x14ac:dyDescent="0.2">
      <c r="B968"/>
    </row>
    <row r="969" spans="2:2" x14ac:dyDescent="0.2">
      <c r="B969"/>
    </row>
    <row r="970" spans="2:2" x14ac:dyDescent="0.2">
      <c r="B970"/>
    </row>
    <row r="971" spans="2:2" x14ac:dyDescent="0.2">
      <c r="B971"/>
    </row>
    <row r="972" spans="2:2" x14ac:dyDescent="0.2">
      <c r="B972"/>
    </row>
    <row r="973" spans="2:2" x14ac:dyDescent="0.2">
      <c r="B973"/>
    </row>
    <row r="974" spans="2:2" x14ac:dyDescent="0.2">
      <c r="B974"/>
    </row>
    <row r="975" spans="2:2" x14ac:dyDescent="0.2">
      <c r="B975"/>
    </row>
    <row r="976" spans="2:2" x14ac:dyDescent="0.2">
      <c r="B976"/>
    </row>
    <row r="977" spans="2:2" x14ac:dyDescent="0.2">
      <c r="B977"/>
    </row>
    <row r="978" spans="2:2" x14ac:dyDescent="0.2">
      <c r="B978"/>
    </row>
    <row r="979" spans="2:2" x14ac:dyDescent="0.2">
      <c r="B979"/>
    </row>
    <row r="980" spans="2:2" x14ac:dyDescent="0.2">
      <c r="B980"/>
    </row>
    <row r="981" spans="2:2" x14ac:dyDescent="0.2">
      <c r="B981"/>
    </row>
    <row r="982" spans="2:2" x14ac:dyDescent="0.2">
      <c r="B982"/>
    </row>
    <row r="983" spans="2:2" x14ac:dyDescent="0.2">
      <c r="B983"/>
    </row>
    <row r="984" spans="2:2" x14ac:dyDescent="0.2">
      <c r="B984"/>
    </row>
    <row r="985" spans="2:2" x14ac:dyDescent="0.2">
      <c r="B985"/>
    </row>
    <row r="986" spans="2:2" x14ac:dyDescent="0.2">
      <c r="B986"/>
    </row>
    <row r="987" spans="2:2" x14ac:dyDescent="0.2">
      <c r="B987"/>
    </row>
    <row r="988" spans="2:2" x14ac:dyDescent="0.2">
      <c r="B988"/>
    </row>
    <row r="989" spans="2:2" x14ac:dyDescent="0.2">
      <c r="B989"/>
    </row>
    <row r="990" spans="2:2" x14ac:dyDescent="0.2">
      <c r="B990"/>
    </row>
    <row r="991" spans="2:2" x14ac:dyDescent="0.2">
      <c r="B991"/>
    </row>
    <row r="992" spans="2:2" x14ac:dyDescent="0.2">
      <c r="B992"/>
    </row>
    <row r="993" spans="2:2" x14ac:dyDescent="0.2">
      <c r="B993"/>
    </row>
    <row r="994" spans="2:2" x14ac:dyDescent="0.2">
      <c r="B994"/>
    </row>
    <row r="995" spans="2:2" x14ac:dyDescent="0.2">
      <c r="B995"/>
    </row>
    <row r="996" spans="2:2" x14ac:dyDescent="0.2">
      <c r="B996"/>
    </row>
    <row r="997" spans="2:2" x14ac:dyDescent="0.2">
      <c r="B997"/>
    </row>
    <row r="998" spans="2:2" x14ac:dyDescent="0.2">
      <c r="B998"/>
    </row>
    <row r="999" spans="2:2" x14ac:dyDescent="0.2">
      <c r="B999"/>
    </row>
    <row r="1000" spans="2:2" x14ac:dyDescent="0.2">
      <c r="B1000"/>
    </row>
    <row r="1001" spans="2:2" x14ac:dyDescent="0.2">
      <c r="B1001"/>
    </row>
    <row r="1002" spans="2:2" x14ac:dyDescent="0.2">
      <c r="B1002"/>
    </row>
    <row r="1003" spans="2:2" x14ac:dyDescent="0.2">
      <c r="B1003"/>
    </row>
    <row r="1004" spans="2:2" x14ac:dyDescent="0.2">
      <c r="B1004"/>
    </row>
    <row r="1005" spans="2:2" x14ac:dyDescent="0.2">
      <c r="B1005"/>
    </row>
    <row r="1006" spans="2:2" x14ac:dyDescent="0.2">
      <c r="B1006"/>
    </row>
    <row r="1007" spans="2:2" x14ac:dyDescent="0.2">
      <c r="B1007"/>
    </row>
    <row r="1008" spans="2:2" x14ac:dyDescent="0.2">
      <c r="B1008"/>
    </row>
    <row r="1009" spans="2:2" x14ac:dyDescent="0.2">
      <c r="B1009"/>
    </row>
    <row r="1010" spans="2:2" x14ac:dyDescent="0.2">
      <c r="B1010"/>
    </row>
    <row r="1011" spans="2:2" x14ac:dyDescent="0.2">
      <c r="B1011"/>
    </row>
    <row r="1012" spans="2:2" x14ac:dyDescent="0.2">
      <c r="B1012"/>
    </row>
    <row r="1013" spans="2:2" x14ac:dyDescent="0.2">
      <c r="B1013"/>
    </row>
    <row r="1014" spans="2:2" x14ac:dyDescent="0.2">
      <c r="B1014"/>
    </row>
    <row r="1015" spans="2:2" x14ac:dyDescent="0.2">
      <c r="B1015"/>
    </row>
    <row r="1016" spans="2:2" x14ac:dyDescent="0.2">
      <c r="B1016"/>
    </row>
    <row r="1017" spans="2:2" x14ac:dyDescent="0.2">
      <c r="B1017"/>
    </row>
    <row r="1018" spans="2:2" x14ac:dyDescent="0.2">
      <c r="B1018"/>
    </row>
    <row r="1019" spans="2:2" x14ac:dyDescent="0.2">
      <c r="B1019"/>
    </row>
    <row r="1020" spans="2:2" x14ac:dyDescent="0.2">
      <c r="B1020"/>
    </row>
    <row r="1021" spans="2:2" x14ac:dyDescent="0.2">
      <c r="B1021"/>
    </row>
    <row r="1022" spans="2:2" x14ac:dyDescent="0.2">
      <c r="B1022"/>
    </row>
    <row r="1023" spans="2:2" x14ac:dyDescent="0.2">
      <c r="B1023"/>
    </row>
    <row r="1024" spans="2:2" x14ac:dyDescent="0.2">
      <c r="B1024"/>
    </row>
    <row r="1025" spans="2:2" x14ac:dyDescent="0.2">
      <c r="B1025"/>
    </row>
    <row r="1026" spans="2:2" x14ac:dyDescent="0.2">
      <c r="B1026"/>
    </row>
    <row r="1027" spans="2:2" x14ac:dyDescent="0.2">
      <c r="B1027"/>
    </row>
    <row r="1028" spans="2:2" x14ac:dyDescent="0.2">
      <c r="B1028"/>
    </row>
    <row r="1029" spans="2:2" x14ac:dyDescent="0.2">
      <c r="B1029"/>
    </row>
    <row r="1030" spans="2:2" x14ac:dyDescent="0.2">
      <c r="B1030"/>
    </row>
    <row r="1031" spans="2:2" x14ac:dyDescent="0.2">
      <c r="B1031"/>
    </row>
    <row r="1032" spans="2:2" x14ac:dyDescent="0.2">
      <c r="B1032"/>
    </row>
    <row r="1033" spans="2:2" x14ac:dyDescent="0.2">
      <c r="B1033"/>
    </row>
    <row r="1034" spans="2:2" x14ac:dyDescent="0.2">
      <c r="B1034"/>
    </row>
    <row r="1035" spans="2:2" x14ac:dyDescent="0.2">
      <c r="B1035"/>
    </row>
    <row r="1036" spans="2:2" x14ac:dyDescent="0.2">
      <c r="B1036"/>
    </row>
    <row r="1037" spans="2:2" x14ac:dyDescent="0.2">
      <c r="B1037"/>
    </row>
    <row r="1038" spans="2:2" x14ac:dyDescent="0.2">
      <c r="B1038"/>
    </row>
    <row r="1039" spans="2:2" x14ac:dyDescent="0.2">
      <c r="B1039"/>
    </row>
    <row r="1040" spans="2:2" x14ac:dyDescent="0.2">
      <c r="B1040"/>
    </row>
    <row r="1041" spans="2:2" x14ac:dyDescent="0.2">
      <c r="B1041"/>
    </row>
    <row r="1042" spans="2:2" x14ac:dyDescent="0.2">
      <c r="B1042"/>
    </row>
    <row r="1043" spans="2:2" x14ac:dyDescent="0.2">
      <c r="B1043"/>
    </row>
    <row r="1044" spans="2:2" x14ac:dyDescent="0.2">
      <c r="B1044"/>
    </row>
    <row r="1045" spans="2:2" x14ac:dyDescent="0.2">
      <c r="B1045"/>
    </row>
    <row r="1046" spans="2:2" x14ac:dyDescent="0.2">
      <c r="B1046"/>
    </row>
    <row r="1047" spans="2:2" x14ac:dyDescent="0.2">
      <c r="B1047"/>
    </row>
    <row r="1048" spans="2:2" x14ac:dyDescent="0.2">
      <c r="B1048"/>
    </row>
    <row r="1049" spans="2:2" x14ac:dyDescent="0.2">
      <c r="B1049"/>
    </row>
    <row r="1050" spans="2:2" x14ac:dyDescent="0.2">
      <c r="B1050"/>
    </row>
    <row r="1051" spans="2:2" x14ac:dyDescent="0.2">
      <c r="B1051"/>
    </row>
    <row r="1052" spans="2:2" x14ac:dyDescent="0.2">
      <c r="B1052"/>
    </row>
    <row r="1053" spans="2:2" x14ac:dyDescent="0.2">
      <c r="B1053"/>
    </row>
    <row r="1054" spans="2:2" x14ac:dyDescent="0.2">
      <c r="B1054"/>
    </row>
    <row r="1055" spans="2:2" x14ac:dyDescent="0.2">
      <c r="B1055"/>
    </row>
    <row r="1056" spans="2:2" x14ac:dyDescent="0.2">
      <c r="B1056"/>
    </row>
    <row r="1057" spans="2:2" x14ac:dyDescent="0.2">
      <c r="B1057"/>
    </row>
    <row r="1058" spans="2:2" x14ac:dyDescent="0.2">
      <c r="B1058"/>
    </row>
    <row r="1059" spans="2:2" x14ac:dyDescent="0.2">
      <c r="B1059"/>
    </row>
    <row r="1060" spans="2:2" x14ac:dyDescent="0.2">
      <c r="B1060"/>
    </row>
    <row r="1061" spans="2:2" x14ac:dyDescent="0.2">
      <c r="B1061"/>
    </row>
    <row r="1062" spans="2:2" x14ac:dyDescent="0.2">
      <c r="B1062"/>
    </row>
    <row r="1063" spans="2:2" x14ac:dyDescent="0.2">
      <c r="B1063"/>
    </row>
    <row r="1064" spans="2:2" x14ac:dyDescent="0.2">
      <c r="B1064"/>
    </row>
    <row r="1065" spans="2:2" x14ac:dyDescent="0.2">
      <c r="B1065"/>
    </row>
    <row r="1066" spans="2:2" x14ac:dyDescent="0.2">
      <c r="B1066"/>
    </row>
    <row r="1067" spans="2:2" x14ac:dyDescent="0.2">
      <c r="B1067"/>
    </row>
    <row r="1068" spans="2:2" x14ac:dyDescent="0.2">
      <c r="B1068"/>
    </row>
    <row r="1069" spans="2:2" x14ac:dyDescent="0.2">
      <c r="B1069"/>
    </row>
    <row r="1070" spans="2:2" x14ac:dyDescent="0.2">
      <c r="B1070"/>
    </row>
    <row r="1071" spans="2:2" x14ac:dyDescent="0.2">
      <c r="B1071"/>
    </row>
    <row r="1072" spans="2:2" x14ac:dyDescent="0.2">
      <c r="B1072"/>
    </row>
    <row r="1073" spans="2:2" x14ac:dyDescent="0.2">
      <c r="B1073"/>
    </row>
    <row r="1074" spans="2:2" x14ac:dyDescent="0.2">
      <c r="B1074"/>
    </row>
    <row r="1075" spans="2:2" x14ac:dyDescent="0.2">
      <c r="B1075"/>
    </row>
    <row r="1076" spans="2:2" x14ac:dyDescent="0.2">
      <c r="B1076"/>
    </row>
    <row r="1077" spans="2:2" x14ac:dyDescent="0.2">
      <c r="B1077"/>
    </row>
    <row r="1078" spans="2:2" x14ac:dyDescent="0.2">
      <c r="B1078"/>
    </row>
    <row r="1079" spans="2:2" x14ac:dyDescent="0.2">
      <c r="B1079"/>
    </row>
    <row r="1080" spans="2:2" x14ac:dyDescent="0.2">
      <c r="B1080"/>
    </row>
    <row r="1081" spans="2:2" x14ac:dyDescent="0.2">
      <c r="B1081"/>
    </row>
    <row r="1082" spans="2:2" x14ac:dyDescent="0.2">
      <c r="B1082"/>
    </row>
    <row r="1083" spans="2:2" x14ac:dyDescent="0.2">
      <c r="B1083"/>
    </row>
    <row r="1084" spans="2:2" x14ac:dyDescent="0.2">
      <c r="B1084"/>
    </row>
    <row r="1085" spans="2:2" x14ac:dyDescent="0.2">
      <c r="B1085"/>
    </row>
    <row r="1086" spans="2:2" x14ac:dyDescent="0.2">
      <c r="B1086"/>
    </row>
    <row r="1087" spans="2:2" x14ac:dyDescent="0.2">
      <c r="B1087"/>
    </row>
    <row r="1088" spans="2:2" x14ac:dyDescent="0.2">
      <c r="B1088"/>
    </row>
    <row r="1089" spans="2:2" x14ac:dyDescent="0.2">
      <c r="B1089"/>
    </row>
    <row r="1090" spans="2:2" x14ac:dyDescent="0.2">
      <c r="B1090"/>
    </row>
    <row r="1091" spans="2:2" x14ac:dyDescent="0.2">
      <c r="B1091"/>
    </row>
    <row r="1092" spans="2:2" x14ac:dyDescent="0.2">
      <c r="B1092"/>
    </row>
    <row r="1093" spans="2:2" x14ac:dyDescent="0.2">
      <c r="B1093"/>
    </row>
    <row r="1094" spans="2:2" x14ac:dyDescent="0.2">
      <c r="B1094"/>
    </row>
    <row r="1095" spans="2:2" x14ac:dyDescent="0.2">
      <c r="B1095"/>
    </row>
    <row r="1096" spans="2:2" x14ac:dyDescent="0.2">
      <c r="B1096"/>
    </row>
    <row r="1097" spans="2:2" x14ac:dyDescent="0.2">
      <c r="B1097"/>
    </row>
    <row r="1098" spans="2:2" x14ac:dyDescent="0.2">
      <c r="B1098"/>
    </row>
    <row r="1099" spans="2:2" x14ac:dyDescent="0.2">
      <c r="B1099"/>
    </row>
    <row r="1100" spans="2:2" x14ac:dyDescent="0.2">
      <c r="B1100"/>
    </row>
    <row r="1101" spans="2:2" x14ac:dyDescent="0.2">
      <c r="B1101"/>
    </row>
    <row r="1102" spans="2:2" x14ac:dyDescent="0.2">
      <c r="B1102"/>
    </row>
    <row r="1103" spans="2:2" x14ac:dyDescent="0.2">
      <c r="B1103"/>
    </row>
    <row r="1104" spans="2:2" x14ac:dyDescent="0.2">
      <c r="B1104"/>
    </row>
    <row r="1105" spans="2:2" x14ac:dyDescent="0.2">
      <c r="B1105"/>
    </row>
    <row r="1106" spans="2:2" x14ac:dyDescent="0.2">
      <c r="B1106"/>
    </row>
    <row r="1107" spans="2:2" x14ac:dyDescent="0.2">
      <c r="B1107"/>
    </row>
    <row r="1108" spans="2:2" x14ac:dyDescent="0.2">
      <c r="B1108"/>
    </row>
    <row r="1109" spans="2:2" x14ac:dyDescent="0.2">
      <c r="B1109"/>
    </row>
    <row r="1110" spans="2:2" x14ac:dyDescent="0.2">
      <c r="B1110"/>
    </row>
    <row r="1111" spans="2:2" x14ac:dyDescent="0.2">
      <c r="B1111"/>
    </row>
    <row r="1112" spans="2:2" x14ac:dyDescent="0.2">
      <c r="B1112"/>
    </row>
    <row r="1113" spans="2:2" x14ac:dyDescent="0.2">
      <c r="B1113"/>
    </row>
    <row r="1114" spans="2:2" x14ac:dyDescent="0.2">
      <c r="B1114"/>
    </row>
    <row r="1115" spans="2:2" x14ac:dyDescent="0.2">
      <c r="B1115"/>
    </row>
    <row r="1116" spans="2:2" x14ac:dyDescent="0.2">
      <c r="B1116"/>
    </row>
    <row r="1117" spans="2:2" x14ac:dyDescent="0.2">
      <c r="B1117"/>
    </row>
    <row r="1118" spans="2:2" x14ac:dyDescent="0.2">
      <c r="B1118"/>
    </row>
    <row r="1119" spans="2:2" x14ac:dyDescent="0.2">
      <c r="B1119"/>
    </row>
    <row r="1120" spans="2:2" x14ac:dyDescent="0.2">
      <c r="B1120"/>
    </row>
    <row r="1121" spans="2:2" x14ac:dyDescent="0.2">
      <c r="B1121"/>
    </row>
    <row r="1122" spans="2:2" x14ac:dyDescent="0.2">
      <c r="B1122"/>
    </row>
    <row r="1123" spans="2:2" x14ac:dyDescent="0.2">
      <c r="B1123"/>
    </row>
    <row r="1124" spans="2:2" x14ac:dyDescent="0.2">
      <c r="B1124"/>
    </row>
    <row r="1125" spans="2:2" x14ac:dyDescent="0.2">
      <c r="B1125"/>
    </row>
    <row r="1126" spans="2:2" x14ac:dyDescent="0.2">
      <c r="B1126"/>
    </row>
    <row r="1127" spans="2:2" x14ac:dyDescent="0.2">
      <c r="B1127"/>
    </row>
    <row r="1128" spans="2:2" x14ac:dyDescent="0.2">
      <c r="B1128"/>
    </row>
    <row r="1129" spans="2:2" x14ac:dyDescent="0.2">
      <c r="B1129"/>
    </row>
    <row r="1130" spans="2:2" x14ac:dyDescent="0.2">
      <c r="B1130"/>
    </row>
    <row r="1131" spans="2:2" x14ac:dyDescent="0.2">
      <c r="B1131"/>
    </row>
    <row r="1132" spans="2:2" x14ac:dyDescent="0.2">
      <c r="B1132"/>
    </row>
    <row r="1133" spans="2:2" x14ac:dyDescent="0.2">
      <c r="B1133"/>
    </row>
    <row r="1134" spans="2:2" x14ac:dyDescent="0.2">
      <c r="B1134"/>
    </row>
    <row r="1135" spans="2:2" x14ac:dyDescent="0.2">
      <c r="B1135"/>
    </row>
    <row r="1136" spans="2:2" x14ac:dyDescent="0.2">
      <c r="B1136"/>
    </row>
    <row r="1137" spans="2:2" x14ac:dyDescent="0.2">
      <c r="B1137"/>
    </row>
    <row r="1138" spans="2:2" x14ac:dyDescent="0.2">
      <c r="B1138"/>
    </row>
    <row r="1139" spans="2:2" x14ac:dyDescent="0.2">
      <c r="B1139"/>
    </row>
    <row r="1140" spans="2:2" x14ac:dyDescent="0.2">
      <c r="B1140"/>
    </row>
    <row r="1141" spans="2:2" x14ac:dyDescent="0.2">
      <c r="B1141"/>
    </row>
    <row r="1142" spans="2:2" x14ac:dyDescent="0.2">
      <c r="B1142"/>
    </row>
    <row r="1143" spans="2:2" x14ac:dyDescent="0.2">
      <c r="B1143"/>
    </row>
    <row r="1144" spans="2:2" x14ac:dyDescent="0.2">
      <c r="B1144"/>
    </row>
    <row r="1145" spans="2:2" x14ac:dyDescent="0.2">
      <c r="B1145"/>
    </row>
    <row r="1146" spans="2:2" x14ac:dyDescent="0.2">
      <c r="B1146"/>
    </row>
    <row r="1147" spans="2:2" x14ac:dyDescent="0.2">
      <c r="B1147"/>
    </row>
    <row r="1148" spans="2:2" x14ac:dyDescent="0.2">
      <c r="B1148"/>
    </row>
    <row r="1149" spans="2:2" x14ac:dyDescent="0.2">
      <c r="B1149"/>
    </row>
    <row r="1150" spans="2:2" x14ac:dyDescent="0.2">
      <c r="B1150"/>
    </row>
    <row r="1151" spans="2:2" x14ac:dyDescent="0.2">
      <c r="B1151"/>
    </row>
    <row r="1152" spans="2:2" x14ac:dyDescent="0.2">
      <c r="B1152"/>
    </row>
    <row r="1153" spans="2:2" x14ac:dyDescent="0.2">
      <c r="B1153"/>
    </row>
    <row r="1154" spans="2:2" x14ac:dyDescent="0.2">
      <c r="B1154"/>
    </row>
    <row r="1155" spans="2:2" x14ac:dyDescent="0.2">
      <c r="B1155"/>
    </row>
    <row r="1156" spans="2:2" x14ac:dyDescent="0.2">
      <c r="B1156"/>
    </row>
    <row r="1157" spans="2:2" x14ac:dyDescent="0.2">
      <c r="B1157"/>
    </row>
    <row r="1158" spans="2:2" x14ac:dyDescent="0.2">
      <c r="B1158"/>
    </row>
    <row r="1159" spans="2:2" x14ac:dyDescent="0.2">
      <c r="B1159"/>
    </row>
    <row r="1160" spans="2:2" x14ac:dyDescent="0.2">
      <c r="B1160"/>
    </row>
    <row r="1161" spans="2:2" x14ac:dyDescent="0.2">
      <c r="B1161"/>
    </row>
    <row r="1162" spans="2:2" x14ac:dyDescent="0.2">
      <c r="B1162"/>
    </row>
    <row r="1163" spans="2:2" x14ac:dyDescent="0.2">
      <c r="B1163"/>
    </row>
    <row r="1164" spans="2:2" x14ac:dyDescent="0.2">
      <c r="B1164"/>
    </row>
    <row r="1165" spans="2:2" x14ac:dyDescent="0.2">
      <c r="B1165"/>
    </row>
    <row r="1166" spans="2:2" x14ac:dyDescent="0.2">
      <c r="B1166"/>
    </row>
    <row r="1167" spans="2:2" x14ac:dyDescent="0.2">
      <c r="B1167"/>
    </row>
    <row r="1168" spans="2:2" x14ac:dyDescent="0.2">
      <c r="B1168"/>
    </row>
    <row r="1169" spans="2:2" x14ac:dyDescent="0.2">
      <c r="B1169"/>
    </row>
    <row r="1170" spans="2:2" x14ac:dyDescent="0.2">
      <c r="B1170"/>
    </row>
    <row r="1171" spans="2:2" x14ac:dyDescent="0.2">
      <c r="B1171"/>
    </row>
    <row r="1172" spans="2:2" x14ac:dyDescent="0.2">
      <c r="B1172"/>
    </row>
    <row r="1173" spans="2:2" x14ac:dyDescent="0.2">
      <c r="B1173"/>
    </row>
    <row r="1174" spans="2:2" x14ac:dyDescent="0.2">
      <c r="B1174"/>
    </row>
    <row r="1175" spans="2:2" x14ac:dyDescent="0.2">
      <c r="B1175"/>
    </row>
    <row r="1176" spans="2:2" x14ac:dyDescent="0.2">
      <c r="B1176"/>
    </row>
    <row r="1177" spans="2:2" x14ac:dyDescent="0.2">
      <c r="B1177"/>
    </row>
    <row r="1178" spans="2:2" x14ac:dyDescent="0.2">
      <c r="B1178"/>
    </row>
    <row r="1179" spans="2:2" x14ac:dyDescent="0.2">
      <c r="B1179"/>
    </row>
    <row r="1180" spans="2:2" x14ac:dyDescent="0.2">
      <c r="B1180"/>
    </row>
    <row r="1181" spans="2:2" x14ac:dyDescent="0.2">
      <c r="B1181"/>
    </row>
    <row r="1182" spans="2:2" x14ac:dyDescent="0.2">
      <c r="B1182"/>
    </row>
    <row r="1183" spans="2:2" x14ac:dyDescent="0.2">
      <c r="B1183"/>
    </row>
    <row r="1184" spans="2:2" x14ac:dyDescent="0.2">
      <c r="B1184"/>
    </row>
    <row r="1185" spans="2:2" x14ac:dyDescent="0.2">
      <c r="B1185"/>
    </row>
    <row r="1186" spans="2:2" x14ac:dyDescent="0.2">
      <c r="B1186"/>
    </row>
    <row r="1187" spans="2:2" x14ac:dyDescent="0.2">
      <c r="B1187"/>
    </row>
    <row r="1188" spans="2:2" x14ac:dyDescent="0.2">
      <c r="B1188"/>
    </row>
    <row r="1189" spans="2:2" x14ac:dyDescent="0.2">
      <c r="B1189"/>
    </row>
    <row r="1190" spans="2:2" x14ac:dyDescent="0.2">
      <c r="B1190"/>
    </row>
    <row r="1191" spans="2:2" x14ac:dyDescent="0.2">
      <c r="B1191"/>
    </row>
    <row r="1192" spans="2:2" x14ac:dyDescent="0.2">
      <c r="B1192"/>
    </row>
    <row r="1193" spans="2:2" x14ac:dyDescent="0.2">
      <c r="B1193"/>
    </row>
    <row r="1194" spans="2:2" x14ac:dyDescent="0.2">
      <c r="B1194"/>
    </row>
    <row r="1195" spans="2:2" x14ac:dyDescent="0.2">
      <c r="B1195"/>
    </row>
    <row r="1196" spans="2:2" x14ac:dyDescent="0.2">
      <c r="B1196"/>
    </row>
    <row r="1197" spans="2:2" x14ac:dyDescent="0.2">
      <c r="B1197"/>
    </row>
    <row r="1198" spans="2:2" x14ac:dyDescent="0.2">
      <c r="B1198"/>
    </row>
    <row r="1199" spans="2:2" x14ac:dyDescent="0.2">
      <c r="B1199"/>
    </row>
    <row r="1200" spans="2:2" x14ac:dyDescent="0.2">
      <c r="B1200"/>
    </row>
    <row r="1201" spans="2:2" x14ac:dyDescent="0.2">
      <c r="B1201"/>
    </row>
    <row r="1202" spans="2:2" x14ac:dyDescent="0.2">
      <c r="B1202"/>
    </row>
    <row r="1203" spans="2:2" x14ac:dyDescent="0.2">
      <c r="B1203"/>
    </row>
    <row r="1204" spans="2:2" x14ac:dyDescent="0.2">
      <c r="B1204"/>
    </row>
    <row r="1205" spans="2:2" x14ac:dyDescent="0.2">
      <c r="B1205"/>
    </row>
    <row r="1206" spans="2:2" x14ac:dyDescent="0.2">
      <c r="B1206"/>
    </row>
    <row r="1207" spans="2:2" x14ac:dyDescent="0.2">
      <c r="B1207"/>
    </row>
    <row r="1208" spans="2:2" x14ac:dyDescent="0.2">
      <c r="B1208"/>
    </row>
    <row r="1209" spans="2:2" x14ac:dyDescent="0.2">
      <c r="B1209"/>
    </row>
    <row r="1210" spans="2:2" x14ac:dyDescent="0.2">
      <c r="B1210"/>
    </row>
    <row r="1211" spans="2:2" x14ac:dyDescent="0.2">
      <c r="B1211"/>
    </row>
    <row r="1212" spans="2:2" x14ac:dyDescent="0.2">
      <c r="B1212"/>
    </row>
    <row r="1213" spans="2:2" x14ac:dyDescent="0.2">
      <c r="B1213"/>
    </row>
    <row r="1214" spans="2:2" x14ac:dyDescent="0.2">
      <c r="B1214"/>
    </row>
    <row r="1215" spans="2:2" x14ac:dyDescent="0.2">
      <c r="B1215"/>
    </row>
    <row r="1216" spans="2:2" x14ac:dyDescent="0.2">
      <c r="B1216"/>
    </row>
    <row r="1217" spans="2:2" x14ac:dyDescent="0.2">
      <c r="B1217"/>
    </row>
    <row r="1218" spans="2:2" x14ac:dyDescent="0.2">
      <c r="B1218"/>
    </row>
    <row r="1219" spans="2:2" x14ac:dyDescent="0.2">
      <c r="B1219"/>
    </row>
    <row r="1220" spans="2:2" x14ac:dyDescent="0.2">
      <c r="B1220"/>
    </row>
    <row r="1221" spans="2:2" x14ac:dyDescent="0.2">
      <c r="B1221"/>
    </row>
    <row r="1222" spans="2:2" x14ac:dyDescent="0.2">
      <c r="B1222"/>
    </row>
    <row r="1223" spans="2:2" x14ac:dyDescent="0.2">
      <c r="B1223"/>
    </row>
    <row r="1224" spans="2:2" x14ac:dyDescent="0.2">
      <c r="B1224"/>
    </row>
    <row r="1225" spans="2:2" x14ac:dyDescent="0.2">
      <c r="B1225"/>
    </row>
    <row r="1226" spans="2:2" x14ac:dyDescent="0.2">
      <c r="B1226"/>
    </row>
    <row r="1227" spans="2:2" x14ac:dyDescent="0.2">
      <c r="B1227"/>
    </row>
    <row r="1228" spans="2:2" x14ac:dyDescent="0.2">
      <c r="B1228"/>
    </row>
    <row r="1229" spans="2:2" x14ac:dyDescent="0.2">
      <c r="B1229"/>
    </row>
    <row r="1230" spans="2:2" x14ac:dyDescent="0.2">
      <c r="B1230"/>
    </row>
    <row r="1231" spans="2:2" x14ac:dyDescent="0.2">
      <c r="B1231"/>
    </row>
    <row r="1232" spans="2:2" x14ac:dyDescent="0.2">
      <c r="B1232"/>
    </row>
    <row r="1233" spans="2:2" x14ac:dyDescent="0.2">
      <c r="B1233"/>
    </row>
    <row r="1234" spans="2:2" x14ac:dyDescent="0.2">
      <c r="B1234"/>
    </row>
    <row r="1235" spans="2:2" x14ac:dyDescent="0.2">
      <c r="B1235"/>
    </row>
    <row r="1236" spans="2:2" x14ac:dyDescent="0.2">
      <c r="B1236"/>
    </row>
    <row r="1237" spans="2:2" x14ac:dyDescent="0.2">
      <c r="B1237"/>
    </row>
    <row r="1238" spans="2:2" x14ac:dyDescent="0.2">
      <c r="B1238"/>
    </row>
    <row r="1239" spans="2:2" x14ac:dyDescent="0.2">
      <c r="B1239"/>
    </row>
    <row r="1240" spans="2:2" x14ac:dyDescent="0.2">
      <c r="B1240"/>
    </row>
    <row r="1241" spans="2:2" x14ac:dyDescent="0.2">
      <c r="B1241"/>
    </row>
    <row r="1242" spans="2:2" x14ac:dyDescent="0.2">
      <c r="B1242"/>
    </row>
    <row r="1243" spans="2:2" x14ac:dyDescent="0.2">
      <c r="B1243"/>
    </row>
    <row r="1244" spans="2:2" x14ac:dyDescent="0.2">
      <c r="B1244"/>
    </row>
    <row r="1245" spans="2:2" x14ac:dyDescent="0.2">
      <c r="B1245"/>
    </row>
    <row r="1246" spans="2:2" x14ac:dyDescent="0.2">
      <c r="B1246"/>
    </row>
    <row r="1247" spans="2:2" x14ac:dyDescent="0.2">
      <c r="B1247"/>
    </row>
    <row r="1248" spans="2:2" x14ac:dyDescent="0.2">
      <c r="B1248"/>
    </row>
    <row r="1249" spans="2:2" x14ac:dyDescent="0.2">
      <c r="B1249"/>
    </row>
    <row r="1250" spans="2:2" x14ac:dyDescent="0.2">
      <c r="B1250"/>
    </row>
    <row r="1251" spans="2:2" x14ac:dyDescent="0.2">
      <c r="B1251"/>
    </row>
    <row r="1252" spans="2:2" x14ac:dyDescent="0.2">
      <c r="B1252"/>
    </row>
    <row r="1253" spans="2:2" x14ac:dyDescent="0.2">
      <c r="B1253"/>
    </row>
    <row r="1254" spans="2:2" x14ac:dyDescent="0.2">
      <c r="B1254"/>
    </row>
    <row r="1255" spans="2:2" x14ac:dyDescent="0.2">
      <c r="B1255"/>
    </row>
    <row r="1256" spans="2:2" x14ac:dyDescent="0.2">
      <c r="B1256"/>
    </row>
    <row r="1257" spans="2:2" x14ac:dyDescent="0.2">
      <c r="B1257"/>
    </row>
    <row r="1258" spans="2:2" x14ac:dyDescent="0.2">
      <c r="B1258"/>
    </row>
    <row r="1259" spans="2:2" x14ac:dyDescent="0.2">
      <c r="B1259"/>
    </row>
    <row r="1260" spans="2:2" x14ac:dyDescent="0.2">
      <c r="B1260"/>
    </row>
    <row r="1261" spans="2:2" x14ac:dyDescent="0.2">
      <c r="B1261"/>
    </row>
    <row r="1262" spans="2:2" x14ac:dyDescent="0.2">
      <c r="B1262"/>
    </row>
    <row r="1263" spans="2:2" x14ac:dyDescent="0.2">
      <c r="B1263"/>
    </row>
    <row r="1264" spans="2:2" x14ac:dyDescent="0.2">
      <c r="B1264"/>
    </row>
    <row r="1265" spans="2:2" x14ac:dyDescent="0.2">
      <c r="B1265"/>
    </row>
    <row r="1266" spans="2:2" x14ac:dyDescent="0.2">
      <c r="B1266"/>
    </row>
    <row r="1267" spans="2:2" x14ac:dyDescent="0.2">
      <c r="B1267"/>
    </row>
    <row r="1268" spans="2:2" x14ac:dyDescent="0.2">
      <c r="B1268"/>
    </row>
    <row r="1269" spans="2:2" x14ac:dyDescent="0.2">
      <c r="B1269"/>
    </row>
    <row r="1270" spans="2:2" x14ac:dyDescent="0.2">
      <c r="B1270"/>
    </row>
    <row r="1271" spans="2:2" x14ac:dyDescent="0.2">
      <c r="B1271"/>
    </row>
    <row r="1272" spans="2:2" x14ac:dyDescent="0.2">
      <c r="B1272"/>
    </row>
    <row r="1273" spans="2:2" x14ac:dyDescent="0.2">
      <c r="B1273"/>
    </row>
    <row r="1274" spans="2:2" x14ac:dyDescent="0.2">
      <c r="B1274"/>
    </row>
    <row r="1275" spans="2:2" x14ac:dyDescent="0.2">
      <c r="B1275"/>
    </row>
    <row r="1276" spans="2:2" x14ac:dyDescent="0.2">
      <c r="B1276"/>
    </row>
    <row r="1277" spans="2:2" x14ac:dyDescent="0.2">
      <c r="B1277"/>
    </row>
    <row r="1278" spans="2:2" x14ac:dyDescent="0.2">
      <c r="B1278"/>
    </row>
    <row r="1279" spans="2:2" x14ac:dyDescent="0.2">
      <c r="B1279"/>
    </row>
    <row r="1280" spans="2:2" x14ac:dyDescent="0.2">
      <c r="B1280"/>
    </row>
    <row r="1281" spans="2:2" x14ac:dyDescent="0.2">
      <c r="B1281"/>
    </row>
    <row r="1282" spans="2:2" x14ac:dyDescent="0.2">
      <c r="B1282"/>
    </row>
    <row r="1283" spans="2:2" x14ac:dyDescent="0.2">
      <c r="B1283"/>
    </row>
    <row r="1284" spans="2:2" x14ac:dyDescent="0.2">
      <c r="B1284"/>
    </row>
    <row r="1285" spans="2:2" x14ac:dyDescent="0.2">
      <c r="B1285"/>
    </row>
    <row r="1286" spans="2:2" x14ac:dyDescent="0.2">
      <c r="B1286"/>
    </row>
    <row r="1287" spans="2:2" x14ac:dyDescent="0.2">
      <c r="B1287"/>
    </row>
    <row r="1288" spans="2:2" x14ac:dyDescent="0.2">
      <c r="B1288"/>
    </row>
    <row r="1289" spans="2:2" x14ac:dyDescent="0.2">
      <c r="B1289"/>
    </row>
    <row r="1290" spans="2:2" x14ac:dyDescent="0.2">
      <c r="B1290"/>
    </row>
    <row r="1291" spans="2:2" x14ac:dyDescent="0.2">
      <c r="B1291"/>
    </row>
    <row r="1292" spans="2:2" x14ac:dyDescent="0.2">
      <c r="B1292"/>
    </row>
    <row r="1293" spans="2:2" x14ac:dyDescent="0.2">
      <c r="B1293"/>
    </row>
    <row r="1294" spans="2:2" x14ac:dyDescent="0.2">
      <c r="B1294"/>
    </row>
    <row r="1295" spans="2:2" x14ac:dyDescent="0.2">
      <c r="B1295"/>
    </row>
    <row r="1296" spans="2:2" x14ac:dyDescent="0.2">
      <c r="B1296"/>
    </row>
    <row r="1297" spans="2:2" x14ac:dyDescent="0.2">
      <c r="B1297"/>
    </row>
    <row r="1298" spans="2:2" x14ac:dyDescent="0.2">
      <c r="B1298"/>
    </row>
    <row r="1299" spans="2:2" x14ac:dyDescent="0.2">
      <c r="B1299"/>
    </row>
    <row r="1300" spans="2:2" x14ac:dyDescent="0.2">
      <c r="B1300"/>
    </row>
    <row r="1301" spans="2:2" x14ac:dyDescent="0.2">
      <c r="B1301"/>
    </row>
    <row r="1302" spans="2:2" x14ac:dyDescent="0.2">
      <c r="B1302"/>
    </row>
    <row r="1303" spans="2:2" x14ac:dyDescent="0.2">
      <c r="B1303"/>
    </row>
    <row r="1304" spans="2:2" x14ac:dyDescent="0.2">
      <c r="B1304"/>
    </row>
    <row r="1305" spans="2:2" x14ac:dyDescent="0.2">
      <c r="B1305"/>
    </row>
    <row r="1306" spans="2:2" x14ac:dyDescent="0.2">
      <c r="B1306"/>
    </row>
    <row r="1307" spans="2:2" x14ac:dyDescent="0.2">
      <c r="B1307"/>
    </row>
    <row r="1308" spans="2:2" x14ac:dyDescent="0.2">
      <c r="B1308"/>
    </row>
    <row r="1309" spans="2:2" x14ac:dyDescent="0.2">
      <c r="B1309"/>
    </row>
    <row r="1310" spans="2:2" x14ac:dyDescent="0.2">
      <c r="B1310"/>
    </row>
    <row r="1311" spans="2:2" x14ac:dyDescent="0.2">
      <c r="B1311"/>
    </row>
    <row r="1312" spans="2:2" x14ac:dyDescent="0.2">
      <c r="B1312"/>
    </row>
    <row r="1313" spans="2:2" x14ac:dyDescent="0.2">
      <c r="B1313"/>
    </row>
    <row r="1314" spans="2:2" x14ac:dyDescent="0.2">
      <c r="B1314"/>
    </row>
    <row r="1315" spans="2:2" x14ac:dyDescent="0.2">
      <c r="B1315"/>
    </row>
    <row r="1316" spans="2:2" x14ac:dyDescent="0.2">
      <c r="B1316"/>
    </row>
    <row r="1317" spans="2:2" x14ac:dyDescent="0.2">
      <c r="B1317"/>
    </row>
    <row r="1318" spans="2:2" x14ac:dyDescent="0.2">
      <c r="B1318"/>
    </row>
    <row r="1319" spans="2:2" x14ac:dyDescent="0.2">
      <c r="B1319"/>
    </row>
    <row r="1320" spans="2:2" x14ac:dyDescent="0.2">
      <c r="B1320"/>
    </row>
    <row r="1321" spans="2:2" x14ac:dyDescent="0.2">
      <c r="B1321"/>
    </row>
    <row r="1322" spans="2:2" x14ac:dyDescent="0.2">
      <c r="B1322"/>
    </row>
    <row r="1323" spans="2:2" x14ac:dyDescent="0.2">
      <c r="B1323"/>
    </row>
    <row r="1324" spans="2:2" x14ac:dyDescent="0.2">
      <c r="B1324"/>
    </row>
    <row r="1325" spans="2:2" x14ac:dyDescent="0.2">
      <c r="B1325"/>
    </row>
    <row r="1326" spans="2:2" x14ac:dyDescent="0.2">
      <c r="B1326"/>
    </row>
    <row r="1327" spans="2:2" x14ac:dyDescent="0.2">
      <c r="B1327"/>
    </row>
    <row r="1328" spans="2:2" x14ac:dyDescent="0.2">
      <c r="B1328"/>
    </row>
    <row r="1329" spans="2:2" x14ac:dyDescent="0.2">
      <c r="B1329"/>
    </row>
    <row r="1330" spans="2:2" x14ac:dyDescent="0.2">
      <c r="B1330"/>
    </row>
    <row r="1331" spans="2:2" x14ac:dyDescent="0.2">
      <c r="B1331"/>
    </row>
    <row r="1332" spans="2:2" x14ac:dyDescent="0.2">
      <c r="B1332"/>
    </row>
    <row r="1333" spans="2:2" x14ac:dyDescent="0.2">
      <c r="B1333"/>
    </row>
    <row r="1334" spans="2:2" x14ac:dyDescent="0.2">
      <c r="B1334"/>
    </row>
    <row r="1335" spans="2:2" x14ac:dyDescent="0.2">
      <c r="B1335"/>
    </row>
    <row r="1336" spans="2:2" x14ac:dyDescent="0.2">
      <c r="B1336"/>
    </row>
    <row r="1337" spans="2:2" x14ac:dyDescent="0.2">
      <c r="B1337"/>
    </row>
    <row r="1338" spans="2:2" x14ac:dyDescent="0.2">
      <c r="B1338"/>
    </row>
    <row r="1339" spans="2:2" x14ac:dyDescent="0.2">
      <c r="B1339"/>
    </row>
    <row r="1340" spans="2:2" x14ac:dyDescent="0.2">
      <c r="B1340"/>
    </row>
    <row r="1341" spans="2:2" x14ac:dyDescent="0.2">
      <c r="B1341"/>
    </row>
    <row r="1342" spans="2:2" x14ac:dyDescent="0.2">
      <c r="B1342"/>
    </row>
    <row r="1343" spans="2:2" x14ac:dyDescent="0.2">
      <c r="B1343"/>
    </row>
    <row r="1344" spans="2:2" x14ac:dyDescent="0.2">
      <c r="B1344"/>
    </row>
    <row r="1345" spans="2:2" x14ac:dyDescent="0.2">
      <c r="B1345"/>
    </row>
    <row r="1346" spans="2:2" x14ac:dyDescent="0.2">
      <c r="B1346"/>
    </row>
    <row r="1347" spans="2:2" x14ac:dyDescent="0.2">
      <c r="B1347"/>
    </row>
    <row r="1348" spans="2:2" x14ac:dyDescent="0.2">
      <c r="B1348"/>
    </row>
    <row r="1349" spans="2:2" x14ac:dyDescent="0.2">
      <c r="B1349"/>
    </row>
    <row r="1350" spans="2:2" x14ac:dyDescent="0.2">
      <c r="B1350"/>
    </row>
    <row r="1351" spans="2:2" x14ac:dyDescent="0.2">
      <c r="B1351"/>
    </row>
    <row r="1352" spans="2:2" x14ac:dyDescent="0.2">
      <c r="B1352"/>
    </row>
    <row r="1353" spans="2:2" x14ac:dyDescent="0.2">
      <c r="B1353"/>
    </row>
    <row r="1354" spans="2:2" x14ac:dyDescent="0.2">
      <c r="B1354"/>
    </row>
    <row r="1355" spans="2:2" x14ac:dyDescent="0.2">
      <c r="B1355"/>
    </row>
    <row r="1356" spans="2:2" x14ac:dyDescent="0.2">
      <c r="B1356"/>
    </row>
    <row r="1357" spans="2:2" x14ac:dyDescent="0.2">
      <c r="B1357"/>
    </row>
    <row r="1358" spans="2:2" x14ac:dyDescent="0.2">
      <c r="B1358"/>
    </row>
    <row r="1359" spans="2:2" x14ac:dyDescent="0.2">
      <c r="B1359"/>
    </row>
    <row r="1360" spans="2:2" x14ac:dyDescent="0.2">
      <c r="B1360"/>
    </row>
    <row r="1361" spans="2:2" x14ac:dyDescent="0.2">
      <c r="B1361"/>
    </row>
    <row r="1362" spans="2:2" x14ac:dyDescent="0.2">
      <c r="B1362"/>
    </row>
    <row r="1363" spans="2:2" x14ac:dyDescent="0.2">
      <c r="B1363"/>
    </row>
    <row r="1364" spans="2:2" x14ac:dyDescent="0.2">
      <c r="B1364"/>
    </row>
    <row r="1365" spans="2:2" x14ac:dyDescent="0.2">
      <c r="B1365"/>
    </row>
    <row r="1366" spans="2:2" x14ac:dyDescent="0.2">
      <c r="B1366"/>
    </row>
    <row r="1367" spans="2:2" x14ac:dyDescent="0.2">
      <c r="B1367"/>
    </row>
    <row r="1368" spans="2:2" x14ac:dyDescent="0.2">
      <c r="B1368"/>
    </row>
    <row r="1369" spans="2:2" x14ac:dyDescent="0.2">
      <c r="B1369"/>
    </row>
    <row r="1370" spans="2:2" x14ac:dyDescent="0.2">
      <c r="B1370"/>
    </row>
    <row r="1371" spans="2:2" x14ac:dyDescent="0.2">
      <c r="B1371"/>
    </row>
    <row r="1372" spans="2:2" x14ac:dyDescent="0.2">
      <c r="B1372"/>
    </row>
    <row r="1373" spans="2:2" x14ac:dyDescent="0.2">
      <c r="B1373"/>
    </row>
    <row r="1374" spans="2:2" x14ac:dyDescent="0.2">
      <c r="B1374"/>
    </row>
    <row r="1375" spans="2:2" x14ac:dyDescent="0.2">
      <c r="B1375"/>
    </row>
    <row r="1376" spans="2:2" x14ac:dyDescent="0.2">
      <c r="B1376"/>
    </row>
    <row r="1377" spans="2:2" x14ac:dyDescent="0.2">
      <c r="B1377"/>
    </row>
    <row r="1378" spans="2:2" x14ac:dyDescent="0.2">
      <c r="B1378"/>
    </row>
    <row r="1379" spans="2:2" x14ac:dyDescent="0.2">
      <c r="B1379"/>
    </row>
    <row r="1380" spans="2:2" x14ac:dyDescent="0.2">
      <c r="B1380"/>
    </row>
    <row r="1381" spans="2:2" x14ac:dyDescent="0.2">
      <c r="B1381"/>
    </row>
    <row r="1382" spans="2:2" x14ac:dyDescent="0.2">
      <c r="B1382"/>
    </row>
    <row r="1383" spans="2:2" x14ac:dyDescent="0.2">
      <c r="B1383"/>
    </row>
    <row r="1384" spans="2:2" x14ac:dyDescent="0.2">
      <c r="B1384"/>
    </row>
    <row r="1385" spans="2:2" x14ac:dyDescent="0.2">
      <c r="B1385"/>
    </row>
    <row r="1386" spans="2:2" x14ac:dyDescent="0.2">
      <c r="B1386"/>
    </row>
    <row r="1387" spans="2:2" x14ac:dyDescent="0.2">
      <c r="B1387"/>
    </row>
    <row r="1388" spans="2:2" x14ac:dyDescent="0.2">
      <c r="B1388"/>
    </row>
    <row r="1389" spans="2:2" x14ac:dyDescent="0.2">
      <c r="B1389"/>
    </row>
    <row r="1390" spans="2:2" x14ac:dyDescent="0.2">
      <c r="B1390"/>
    </row>
    <row r="1391" spans="2:2" x14ac:dyDescent="0.2">
      <c r="B1391"/>
    </row>
    <row r="1392" spans="2:2" x14ac:dyDescent="0.2">
      <c r="B1392"/>
    </row>
    <row r="1393" spans="2:2" x14ac:dyDescent="0.2">
      <c r="B1393"/>
    </row>
    <row r="1394" spans="2:2" x14ac:dyDescent="0.2">
      <c r="B1394"/>
    </row>
    <row r="1395" spans="2:2" x14ac:dyDescent="0.2">
      <c r="B1395"/>
    </row>
    <row r="1396" spans="2:2" x14ac:dyDescent="0.2">
      <c r="B1396"/>
    </row>
    <row r="1397" spans="2:2" x14ac:dyDescent="0.2">
      <c r="B1397"/>
    </row>
    <row r="1398" spans="2:2" x14ac:dyDescent="0.2">
      <c r="B1398"/>
    </row>
    <row r="1399" spans="2:2" x14ac:dyDescent="0.2">
      <c r="B1399"/>
    </row>
    <row r="1400" spans="2:2" x14ac:dyDescent="0.2">
      <c r="B1400"/>
    </row>
    <row r="1401" spans="2:2" x14ac:dyDescent="0.2">
      <c r="B1401"/>
    </row>
    <row r="1402" spans="2:2" x14ac:dyDescent="0.2">
      <c r="B1402"/>
    </row>
    <row r="1403" spans="2:2" x14ac:dyDescent="0.2">
      <c r="B1403"/>
    </row>
    <row r="1404" spans="2:2" x14ac:dyDescent="0.2">
      <c r="B1404"/>
    </row>
    <row r="1405" spans="2:2" x14ac:dyDescent="0.2">
      <c r="B1405"/>
    </row>
    <row r="1406" spans="2:2" x14ac:dyDescent="0.2">
      <c r="B1406"/>
    </row>
    <row r="1407" spans="2:2" x14ac:dyDescent="0.2">
      <c r="B1407"/>
    </row>
    <row r="1408" spans="2:2" x14ac:dyDescent="0.2">
      <c r="B1408"/>
    </row>
    <row r="1409" spans="2:2" x14ac:dyDescent="0.2">
      <c r="B1409"/>
    </row>
    <row r="1410" spans="2:2" x14ac:dyDescent="0.2">
      <c r="B1410"/>
    </row>
    <row r="1411" spans="2:2" x14ac:dyDescent="0.2">
      <c r="B1411"/>
    </row>
    <row r="1412" spans="2:2" x14ac:dyDescent="0.2">
      <c r="B1412"/>
    </row>
    <row r="1413" spans="2:2" x14ac:dyDescent="0.2">
      <c r="B1413"/>
    </row>
    <row r="1414" spans="2:2" x14ac:dyDescent="0.2">
      <c r="B1414"/>
    </row>
    <row r="1415" spans="2:2" x14ac:dyDescent="0.2">
      <c r="B1415"/>
    </row>
    <row r="1416" spans="2:2" x14ac:dyDescent="0.2">
      <c r="B1416"/>
    </row>
    <row r="1417" spans="2:2" x14ac:dyDescent="0.2">
      <c r="B1417"/>
    </row>
    <row r="1418" spans="2:2" x14ac:dyDescent="0.2">
      <c r="B1418"/>
    </row>
    <row r="1419" spans="2:2" x14ac:dyDescent="0.2">
      <c r="B1419"/>
    </row>
    <row r="1420" spans="2:2" x14ac:dyDescent="0.2">
      <c r="B1420"/>
    </row>
    <row r="1421" spans="2:2" x14ac:dyDescent="0.2">
      <c r="B1421"/>
    </row>
    <row r="1422" spans="2:2" x14ac:dyDescent="0.2">
      <c r="B1422"/>
    </row>
    <row r="1423" spans="2:2" x14ac:dyDescent="0.2">
      <c r="B1423"/>
    </row>
    <row r="1424" spans="2:2" x14ac:dyDescent="0.2">
      <c r="B1424"/>
    </row>
    <row r="1425" spans="2:2" x14ac:dyDescent="0.2">
      <c r="B1425"/>
    </row>
    <row r="1426" spans="2:2" x14ac:dyDescent="0.2">
      <c r="B1426"/>
    </row>
    <row r="1427" spans="2:2" x14ac:dyDescent="0.2">
      <c r="B1427"/>
    </row>
    <row r="1428" spans="2:2" x14ac:dyDescent="0.2">
      <c r="B1428"/>
    </row>
    <row r="1429" spans="2:2" x14ac:dyDescent="0.2">
      <c r="B1429"/>
    </row>
    <row r="1430" spans="2:2" x14ac:dyDescent="0.2">
      <c r="B1430"/>
    </row>
    <row r="1431" spans="2:2" x14ac:dyDescent="0.2">
      <c r="B1431"/>
    </row>
    <row r="1432" spans="2:2" x14ac:dyDescent="0.2">
      <c r="B1432"/>
    </row>
    <row r="1433" spans="2:2" x14ac:dyDescent="0.2">
      <c r="B1433"/>
    </row>
    <row r="1434" spans="2:2" x14ac:dyDescent="0.2">
      <c r="B1434"/>
    </row>
    <row r="1435" spans="2:2" x14ac:dyDescent="0.2">
      <c r="B1435"/>
    </row>
    <row r="1436" spans="2:2" x14ac:dyDescent="0.2">
      <c r="B1436"/>
    </row>
    <row r="1437" spans="2:2" x14ac:dyDescent="0.2">
      <c r="B1437"/>
    </row>
    <row r="1438" spans="2:2" x14ac:dyDescent="0.2">
      <c r="B1438"/>
    </row>
    <row r="1439" spans="2:2" x14ac:dyDescent="0.2">
      <c r="B1439"/>
    </row>
    <row r="1440" spans="2:2" x14ac:dyDescent="0.2">
      <c r="B1440"/>
    </row>
    <row r="1441" spans="2:2" x14ac:dyDescent="0.2">
      <c r="B1441"/>
    </row>
    <row r="1442" spans="2:2" x14ac:dyDescent="0.2">
      <c r="B1442"/>
    </row>
    <row r="1443" spans="2:2" x14ac:dyDescent="0.2">
      <c r="B1443"/>
    </row>
    <row r="1444" spans="2:2" x14ac:dyDescent="0.2">
      <c r="B1444"/>
    </row>
    <row r="1445" spans="2:2" x14ac:dyDescent="0.2">
      <c r="B1445"/>
    </row>
    <row r="1446" spans="2:2" x14ac:dyDescent="0.2">
      <c r="B1446"/>
    </row>
    <row r="1447" spans="2:2" x14ac:dyDescent="0.2">
      <c r="B1447"/>
    </row>
    <row r="1448" spans="2:2" x14ac:dyDescent="0.2">
      <c r="B1448"/>
    </row>
    <row r="1449" spans="2:2" x14ac:dyDescent="0.2">
      <c r="B1449"/>
    </row>
    <row r="1450" spans="2:2" x14ac:dyDescent="0.2">
      <c r="B1450"/>
    </row>
    <row r="1451" spans="2:2" x14ac:dyDescent="0.2">
      <c r="B1451"/>
    </row>
    <row r="1452" spans="2:2" x14ac:dyDescent="0.2">
      <c r="B1452"/>
    </row>
    <row r="1453" spans="2:2" x14ac:dyDescent="0.2">
      <c r="B1453"/>
    </row>
    <row r="1454" spans="2:2" x14ac:dyDescent="0.2">
      <c r="B1454"/>
    </row>
    <row r="1455" spans="2:2" x14ac:dyDescent="0.2">
      <c r="B1455"/>
    </row>
    <row r="1456" spans="2:2" x14ac:dyDescent="0.2">
      <c r="B1456"/>
    </row>
    <row r="1457" spans="2:2" x14ac:dyDescent="0.2">
      <c r="B1457"/>
    </row>
    <row r="1458" spans="2:2" x14ac:dyDescent="0.2">
      <c r="B1458"/>
    </row>
    <row r="1459" spans="2:2" x14ac:dyDescent="0.2">
      <c r="B1459"/>
    </row>
    <row r="1460" spans="2:2" x14ac:dyDescent="0.2">
      <c r="B1460"/>
    </row>
    <row r="1461" spans="2:2" x14ac:dyDescent="0.2">
      <c r="B1461"/>
    </row>
    <row r="1462" spans="2:2" x14ac:dyDescent="0.2">
      <c r="B1462"/>
    </row>
    <row r="1463" spans="2:2" x14ac:dyDescent="0.2">
      <c r="B1463"/>
    </row>
    <row r="1464" spans="2:2" x14ac:dyDescent="0.2">
      <c r="B1464"/>
    </row>
    <row r="1465" spans="2:2" x14ac:dyDescent="0.2">
      <c r="B1465"/>
    </row>
    <row r="1466" spans="2:2" x14ac:dyDescent="0.2">
      <c r="B1466"/>
    </row>
    <row r="1467" spans="2:2" x14ac:dyDescent="0.2">
      <c r="B1467"/>
    </row>
    <row r="1468" spans="2:2" x14ac:dyDescent="0.2">
      <c r="B1468"/>
    </row>
    <row r="1469" spans="2:2" x14ac:dyDescent="0.2">
      <c r="B1469"/>
    </row>
    <row r="1470" spans="2:2" x14ac:dyDescent="0.2">
      <c r="B1470"/>
    </row>
    <row r="1471" spans="2:2" x14ac:dyDescent="0.2">
      <c r="B1471"/>
    </row>
    <row r="1472" spans="2:2" x14ac:dyDescent="0.2">
      <c r="B1472"/>
    </row>
    <row r="1473" spans="2:2" x14ac:dyDescent="0.2">
      <c r="B1473"/>
    </row>
    <row r="1474" spans="2:2" x14ac:dyDescent="0.2">
      <c r="B1474"/>
    </row>
    <row r="1475" spans="2:2" x14ac:dyDescent="0.2">
      <c r="B1475"/>
    </row>
    <row r="1476" spans="2:2" x14ac:dyDescent="0.2">
      <c r="B1476"/>
    </row>
    <row r="1477" spans="2:2" x14ac:dyDescent="0.2">
      <c r="B1477"/>
    </row>
    <row r="1478" spans="2:2" x14ac:dyDescent="0.2">
      <c r="B1478"/>
    </row>
    <row r="1479" spans="2:2" x14ac:dyDescent="0.2">
      <c r="B1479"/>
    </row>
    <row r="1480" spans="2:2" x14ac:dyDescent="0.2">
      <c r="B1480"/>
    </row>
    <row r="1481" spans="2:2" x14ac:dyDescent="0.2">
      <c r="B1481"/>
    </row>
    <row r="1482" spans="2:2" x14ac:dyDescent="0.2">
      <c r="B1482"/>
    </row>
    <row r="1483" spans="2:2" x14ac:dyDescent="0.2">
      <c r="B1483"/>
    </row>
    <row r="1484" spans="2:2" x14ac:dyDescent="0.2">
      <c r="B1484"/>
    </row>
    <row r="1485" spans="2:2" x14ac:dyDescent="0.2">
      <c r="B1485"/>
    </row>
    <row r="1486" spans="2:2" x14ac:dyDescent="0.2">
      <c r="B1486"/>
    </row>
    <row r="1487" spans="2:2" x14ac:dyDescent="0.2">
      <c r="B1487"/>
    </row>
    <row r="1488" spans="2:2" x14ac:dyDescent="0.2">
      <c r="B1488"/>
    </row>
    <row r="1489" spans="2:2" x14ac:dyDescent="0.2">
      <c r="B1489"/>
    </row>
    <row r="1490" spans="2:2" x14ac:dyDescent="0.2">
      <c r="B1490"/>
    </row>
    <row r="1491" spans="2:2" x14ac:dyDescent="0.2">
      <c r="B1491"/>
    </row>
    <row r="1492" spans="2:2" x14ac:dyDescent="0.2">
      <c r="B1492"/>
    </row>
    <row r="1493" spans="2:2" x14ac:dyDescent="0.2">
      <c r="B1493"/>
    </row>
    <row r="1494" spans="2:2" x14ac:dyDescent="0.2">
      <c r="B1494"/>
    </row>
    <row r="1495" spans="2:2" x14ac:dyDescent="0.2">
      <c r="B1495"/>
    </row>
    <row r="1496" spans="2:2" x14ac:dyDescent="0.2">
      <c r="B1496"/>
    </row>
    <row r="1497" spans="2:2" x14ac:dyDescent="0.2">
      <c r="B1497"/>
    </row>
    <row r="1498" spans="2:2" x14ac:dyDescent="0.2">
      <c r="B1498"/>
    </row>
    <row r="1499" spans="2:2" x14ac:dyDescent="0.2">
      <c r="B1499"/>
    </row>
    <row r="1500" spans="2:2" x14ac:dyDescent="0.2">
      <c r="B1500"/>
    </row>
    <row r="1501" spans="2:2" x14ac:dyDescent="0.2">
      <c r="B1501"/>
    </row>
    <row r="1502" spans="2:2" x14ac:dyDescent="0.2">
      <c r="B1502"/>
    </row>
    <row r="1503" spans="2:2" x14ac:dyDescent="0.2">
      <c r="B1503"/>
    </row>
    <row r="1504" spans="2:2" x14ac:dyDescent="0.2">
      <c r="B1504"/>
    </row>
    <row r="1505" spans="2:2" x14ac:dyDescent="0.2">
      <c r="B1505"/>
    </row>
    <row r="1506" spans="2:2" x14ac:dyDescent="0.2">
      <c r="B1506"/>
    </row>
    <row r="1507" spans="2:2" x14ac:dyDescent="0.2">
      <c r="B1507"/>
    </row>
    <row r="1508" spans="2:2" x14ac:dyDescent="0.2">
      <c r="B1508"/>
    </row>
    <row r="1509" spans="2:2" x14ac:dyDescent="0.2">
      <c r="B1509"/>
    </row>
    <row r="1510" spans="2:2" x14ac:dyDescent="0.2">
      <c r="B1510"/>
    </row>
    <row r="1511" spans="2:2" x14ac:dyDescent="0.2">
      <c r="B1511"/>
    </row>
    <row r="1512" spans="2:2" x14ac:dyDescent="0.2">
      <c r="B1512"/>
    </row>
    <row r="1513" spans="2:2" x14ac:dyDescent="0.2">
      <c r="B1513"/>
    </row>
    <row r="1514" spans="2:2" x14ac:dyDescent="0.2">
      <c r="B1514"/>
    </row>
    <row r="1515" spans="2:2" x14ac:dyDescent="0.2">
      <c r="B1515"/>
    </row>
    <row r="1516" spans="2:2" x14ac:dyDescent="0.2">
      <c r="B1516"/>
    </row>
    <row r="1517" spans="2:2" x14ac:dyDescent="0.2">
      <c r="B1517"/>
    </row>
    <row r="1518" spans="2:2" x14ac:dyDescent="0.2">
      <c r="B1518"/>
    </row>
    <row r="1519" spans="2:2" x14ac:dyDescent="0.2">
      <c r="B1519"/>
    </row>
    <row r="1520" spans="2:2" x14ac:dyDescent="0.2">
      <c r="B1520"/>
    </row>
    <row r="1521" spans="2:2" x14ac:dyDescent="0.2">
      <c r="B1521"/>
    </row>
    <row r="1522" spans="2:2" x14ac:dyDescent="0.2">
      <c r="B1522"/>
    </row>
    <row r="1523" spans="2:2" x14ac:dyDescent="0.2">
      <c r="B1523"/>
    </row>
    <row r="1524" spans="2:2" x14ac:dyDescent="0.2">
      <c r="B1524"/>
    </row>
    <row r="1525" spans="2:2" x14ac:dyDescent="0.2">
      <c r="B1525"/>
    </row>
    <row r="1526" spans="2:2" x14ac:dyDescent="0.2">
      <c r="B1526"/>
    </row>
    <row r="1527" spans="2:2" x14ac:dyDescent="0.2">
      <c r="B1527"/>
    </row>
    <row r="1528" spans="2:2" x14ac:dyDescent="0.2">
      <c r="B1528"/>
    </row>
    <row r="1529" spans="2:2" x14ac:dyDescent="0.2">
      <c r="B1529"/>
    </row>
    <row r="1530" spans="2:2" x14ac:dyDescent="0.2">
      <c r="B1530"/>
    </row>
    <row r="1531" spans="2:2" x14ac:dyDescent="0.2">
      <c r="B1531"/>
    </row>
    <row r="1532" spans="2:2" x14ac:dyDescent="0.2">
      <c r="B1532"/>
    </row>
    <row r="1533" spans="2:2" x14ac:dyDescent="0.2">
      <c r="B1533"/>
    </row>
    <row r="1534" spans="2:2" x14ac:dyDescent="0.2">
      <c r="B1534"/>
    </row>
    <row r="1535" spans="2:2" x14ac:dyDescent="0.2">
      <c r="B1535"/>
    </row>
    <row r="1536" spans="2:2" x14ac:dyDescent="0.2">
      <c r="B1536"/>
    </row>
    <row r="1537" spans="2:2" x14ac:dyDescent="0.2">
      <c r="B1537"/>
    </row>
    <row r="1538" spans="2:2" x14ac:dyDescent="0.2">
      <c r="B1538"/>
    </row>
    <row r="1539" spans="2:2" x14ac:dyDescent="0.2">
      <c r="B1539"/>
    </row>
    <row r="1540" spans="2:2" x14ac:dyDescent="0.2">
      <c r="B1540"/>
    </row>
    <row r="1541" spans="2:2" x14ac:dyDescent="0.2">
      <c r="B1541"/>
    </row>
    <row r="1542" spans="2:2" x14ac:dyDescent="0.2">
      <c r="B1542"/>
    </row>
    <row r="1543" spans="2:2" x14ac:dyDescent="0.2">
      <c r="B1543"/>
    </row>
    <row r="1544" spans="2:2" x14ac:dyDescent="0.2">
      <c r="B1544"/>
    </row>
    <row r="1545" spans="2:2" x14ac:dyDescent="0.2">
      <c r="B1545"/>
    </row>
    <row r="1546" spans="2:2" x14ac:dyDescent="0.2">
      <c r="B1546"/>
    </row>
    <row r="1547" spans="2:2" x14ac:dyDescent="0.2">
      <c r="B1547"/>
    </row>
    <row r="1548" spans="2:2" x14ac:dyDescent="0.2">
      <c r="B1548"/>
    </row>
    <row r="1549" spans="2:2" x14ac:dyDescent="0.2">
      <c r="B1549"/>
    </row>
    <row r="1550" spans="2:2" x14ac:dyDescent="0.2">
      <c r="B1550"/>
    </row>
    <row r="1551" spans="2:2" x14ac:dyDescent="0.2">
      <c r="B1551"/>
    </row>
    <row r="1552" spans="2:2" x14ac:dyDescent="0.2">
      <c r="B1552"/>
    </row>
    <row r="1553" spans="2:2" x14ac:dyDescent="0.2">
      <c r="B1553"/>
    </row>
    <row r="1554" spans="2:2" x14ac:dyDescent="0.2">
      <c r="B1554"/>
    </row>
    <row r="1555" spans="2:2" x14ac:dyDescent="0.2">
      <c r="B1555"/>
    </row>
    <row r="1556" spans="2:2" x14ac:dyDescent="0.2">
      <c r="B1556"/>
    </row>
    <row r="1557" spans="2:2" x14ac:dyDescent="0.2">
      <c r="B1557"/>
    </row>
    <row r="1558" spans="2:2" x14ac:dyDescent="0.2">
      <c r="B1558"/>
    </row>
    <row r="1559" spans="2:2" x14ac:dyDescent="0.2">
      <c r="B1559"/>
    </row>
    <row r="1560" spans="2:2" x14ac:dyDescent="0.2">
      <c r="B1560"/>
    </row>
    <row r="1561" spans="2:2" x14ac:dyDescent="0.2">
      <c r="B1561"/>
    </row>
    <row r="1562" spans="2:2" x14ac:dyDescent="0.2">
      <c r="B1562"/>
    </row>
    <row r="1563" spans="2:2" x14ac:dyDescent="0.2">
      <c r="B1563"/>
    </row>
    <row r="1564" spans="2:2" x14ac:dyDescent="0.2">
      <c r="B1564"/>
    </row>
    <row r="1565" spans="2:2" x14ac:dyDescent="0.2">
      <c r="B1565"/>
    </row>
    <row r="1566" spans="2:2" x14ac:dyDescent="0.2">
      <c r="B1566"/>
    </row>
    <row r="1567" spans="2:2" x14ac:dyDescent="0.2">
      <c r="B1567"/>
    </row>
    <row r="1568" spans="2:2" x14ac:dyDescent="0.2">
      <c r="B1568"/>
    </row>
    <row r="1569" spans="2:2" x14ac:dyDescent="0.2">
      <c r="B1569"/>
    </row>
    <row r="1570" spans="2:2" x14ac:dyDescent="0.2">
      <c r="B1570"/>
    </row>
    <row r="1571" spans="2:2" x14ac:dyDescent="0.2">
      <c r="B1571"/>
    </row>
    <row r="1572" spans="2:2" x14ac:dyDescent="0.2">
      <c r="B1572"/>
    </row>
    <row r="1573" spans="2:2" x14ac:dyDescent="0.2">
      <c r="B1573"/>
    </row>
    <row r="1574" spans="2:2" x14ac:dyDescent="0.2">
      <c r="B1574"/>
    </row>
    <row r="1575" spans="2:2" x14ac:dyDescent="0.2">
      <c r="B1575"/>
    </row>
    <row r="1576" spans="2:2" x14ac:dyDescent="0.2">
      <c r="B1576"/>
    </row>
    <row r="1577" spans="2:2" x14ac:dyDescent="0.2">
      <c r="B1577"/>
    </row>
    <row r="1578" spans="2:2" x14ac:dyDescent="0.2">
      <c r="B1578"/>
    </row>
    <row r="1579" spans="2:2" x14ac:dyDescent="0.2">
      <c r="B1579"/>
    </row>
    <row r="1580" spans="2:2" x14ac:dyDescent="0.2">
      <c r="B1580"/>
    </row>
    <row r="1581" spans="2:2" x14ac:dyDescent="0.2">
      <c r="B1581"/>
    </row>
    <row r="1582" spans="2:2" x14ac:dyDescent="0.2">
      <c r="B1582"/>
    </row>
    <row r="1583" spans="2:2" x14ac:dyDescent="0.2">
      <c r="B1583"/>
    </row>
    <row r="1584" spans="2:2" x14ac:dyDescent="0.2">
      <c r="B1584"/>
    </row>
    <row r="1585" spans="2:2" x14ac:dyDescent="0.2">
      <c r="B1585"/>
    </row>
    <row r="1586" spans="2:2" x14ac:dyDescent="0.2">
      <c r="B1586"/>
    </row>
    <row r="1587" spans="2:2" x14ac:dyDescent="0.2">
      <c r="B1587"/>
    </row>
    <row r="1588" spans="2:2" x14ac:dyDescent="0.2">
      <c r="B1588"/>
    </row>
    <row r="1589" spans="2:2" x14ac:dyDescent="0.2">
      <c r="B1589"/>
    </row>
    <row r="1590" spans="2:2" x14ac:dyDescent="0.2">
      <c r="B1590"/>
    </row>
    <row r="1591" spans="2:2" x14ac:dyDescent="0.2">
      <c r="B1591"/>
    </row>
    <row r="1592" spans="2:2" x14ac:dyDescent="0.2">
      <c r="B1592"/>
    </row>
    <row r="1593" spans="2:2" x14ac:dyDescent="0.2">
      <c r="B1593"/>
    </row>
    <row r="1594" spans="2:2" x14ac:dyDescent="0.2">
      <c r="B1594"/>
    </row>
    <row r="1595" spans="2:2" x14ac:dyDescent="0.2">
      <c r="B1595"/>
    </row>
    <row r="1596" spans="2:2" x14ac:dyDescent="0.2">
      <c r="B1596"/>
    </row>
    <row r="1597" spans="2:2" x14ac:dyDescent="0.2">
      <c r="B1597"/>
    </row>
    <row r="1598" spans="2:2" x14ac:dyDescent="0.2">
      <c r="B1598"/>
    </row>
    <row r="1599" spans="2:2" x14ac:dyDescent="0.2">
      <c r="B1599"/>
    </row>
    <row r="1600" spans="2:2" x14ac:dyDescent="0.2">
      <c r="B1600"/>
    </row>
    <row r="1601" spans="2:2" x14ac:dyDescent="0.2">
      <c r="B1601"/>
    </row>
    <row r="1602" spans="2:2" x14ac:dyDescent="0.2">
      <c r="B1602"/>
    </row>
    <row r="1603" spans="2:2" x14ac:dyDescent="0.2">
      <c r="B1603"/>
    </row>
    <row r="1604" spans="2:2" x14ac:dyDescent="0.2">
      <c r="B1604"/>
    </row>
    <row r="1605" spans="2:2" x14ac:dyDescent="0.2">
      <c r="B1605"/>
    </row>
    <row r="1606" spans="2:2" x14ac:dyDescent="0.2">
      <c r="B1606"/>
    </row>
    <row r="1607" spans="2:2" x14ac:dyDescent="0.2">
      <c r="B1607"/>
    </row>
    <row r="1608" spans="2:2" x14ac:dyDescent="0.2">
      <c r="B1608"/>
    </row>
    <row r="1609" spans="2:2" x14ac:dyDescent="0.2">
      <c r="B1609"/>
    </row>
    <row r="1610" spans="2:2" x14ac:dyDescent="0.2">
      <c r="B1610"/>
    </row>
    <row r="1611" spans="2:2" x14ac:dyDescent="0.2">
      <c r="B1611"/>
    </row>
    <row r="1612" spans="2:2" x14ac:dyDescent="0.2">
      <c r="B1612"/>
    </row>
    <row r="1613" spans="2:2" x14ac:dyDescent="0.2">
      <c r="B1613"/>
    </row>
    <row r="1614" spans="2:2" x14ac:dyDescent="0.2">
      <c r="B1614"/>
    </row>
    <row r="1615" spans="2:2" x14ac:dyDescent="0.2">
      <c r="B1615"/>
    </row>
    <row r="1616" spans="2:2" x14ac:dyDescent="0.2">
      <c r="B1616"/>
    </row>
    <row r="1617" spans="2:2" x14ac:dyDescent="0.2">
      <c r="B1617"/>
    </row>
    <row r="1618" spans="2:2" x14ac:dyDescent="0.2">
      <c r="B1618"/>
    </row>
    <row r="1619" spans="2:2" x14ac:dyDescent="0.2">
      <c r="B1619"/>
    </row>
    <row r="1620" spans="2:2" x14ac:dyDescent="0.2">
      <c r="B1620"/>
    </row>
    <row r="1621" spans="2:2" x14ac:dyDescent="0.2">
      <c r="B1621"/>
    </row>
    <row r="1622" spans="2:2" x14ac:dyDescent="0.2">
      <c r="B1622"/>
    </row>
    <row r="1623" spans="2:2" x14ac:dyDescent="0.2">
      <c r="B1623"/>
    </row>
    <row r="1624" spans="2:2" x14ac:dyDescent="0.2">
      <c r="B1624"/>
    </row>
    <row r="1625" spans="2:2" x14ac:dyDescent="0.2">
      <c r="B1625"/>
    </row>
    <row r="1626" spans="2:2" x14ac:dyDescent="0.2">
      <c r="B1626"/>
    </row>
    <row r="1627" spans="2:2" x14ac:dyDescent="0.2">
      <c r="B1627"/>
    </row>
    <row r="1628" spans="2:2" x14ac:dyDescent="0.2">
      <c r="B1628"/>
    </row>
    <row r="1629" spans="2:2" x14ac:dyDescent="0.2">
      <c r="B1629"/>
    </row>
    <row r="1630" spans="2:2" x14ac:dyDescent="0.2">
      <c r="B1630"/>
    </row>
    <row r="1631" spans="2:2" x14ac:dyDescent="0.2">
      <c r="B1631"/>
    </row>
    <row r="1632" spans="2:2" x14ac:dyDescent="0.2">
      <c r="B1632"/>
    </row>
    <row r="1633" spans="2:2" x14ac:dyDescent="0.2">
      <c r="B1633"/>
    </row>
    <row r="1634" spans="2:2" x14ac:dyDescent="0.2">
      <c r="B1634"/>
    </row>
    <row r="1635" spans="2:2" x14ac:dyDescent="0.2">
      <c r="B1635"/>
    </row>
    <row r="1636" spans="2:2" x14ac:dyDescent="0.2">
      <c r="B1636"/>
    </row>
    <row r="1637" spans="2:2" x14ac:dyDescent="0.2">
      <c r="B1637"/>
    </row>
    <row r="1638" spans="2:2" x14ac:dyDescent="0.2">
      <c r="B1638"/>
    </row>
    <row r="1639" spans="2:2" x14ac:dyDescent="0.2">
      <c r="B1639"/>
    </row>
    <row r="1640" spans="2:2" x14ac:dyDescent="0.2">
      <c r="B1640"/>
    </row>
    <row r="1641" spans="2:2" x14ac:dyDescent="0.2">
      <c r="B1641"/>
    </row>
    <row r="1642" spans="2:2" x14ac:dyDescent="0.2">
      <c r="B1642"/>
    </row>
    <row r="1643" spans="2:2" x14ac:dyDescent="0.2">
      <c r="B1643"/>
    </row>
    <row r="1644" spans="2:2" x14ac:dyDescent="0.2">
      <c r="B1644"/>
    </row>
    <row r="1645" spans="2:2" x14ac:dyDescent="0.2">
      <c r="B1645"/>
    </row>
    <row r="1646" spans="2:2" x14ac:dyDescent="0.2">
      <c r="B1646"/>
    </row>
    <row r="1647" spans="2:2" x14ac:dyDescent="0.2">
      <c r="B1647"/>
    </row>
    <row r="1648" spans="2:2" x14ac:dyDescent="0.2">
      <c r="B1648"/>
    </row>
    <row r="1649" spans="2:2" x14ac:dyDescent="0.2">
      <c r="B1649"/>
    </row>
    <row r="1650" spans="2:2" x14ac:dyDescent="0.2">
      <c r="B1650"/>
    </row>
    <row r="1651" spans="2:2" x14ac:dyDescent="0.2">
      <c r="B1651"/>
    </row>
    <row r="1652" spans="2:2" x14ac:dyDescent="0.2">
      <c r="B1652"/>
    </row>
    <row r="1653" spans="2:2" x14ac:dyDescent="0.2">
      <c r="B1653"/>
    </row>
    <row r="1654" spans="2:2" x14ac:dyDescent="0.2">
      <c r="B1654"/>
    </row>
    <row r="1655" spans="2:2" x14ac:dyDescent="0.2">
      <c r="B1655"/>
    </row>
    <row r="1656" spans="2:2" x14ac:dyDescent="0.2">
      <c r="B1656"/>
    </row>
    <row r="1657" spans="2:2" x14ac:dyDescent="0.2">
      <c r="B1657"/>
    </row>
    <row r="1658" spans="2:2" x14ac:dyDescent="0.2">
      <c r="B1658"/>
    </row>
    <row r="1659" spans="2:2" x14ac:dyDescent="0.2">
      <c r="B1659"/>
    </row>
    <row r="1660" spans="2:2" x14ac:dyDescent="0.2">
      <c r="B1660"/>
    </row>
    <row r="1661" spans="2:2" x14ac:dyDescent="0.2">
      <c r="B1661"/>
    </row>
    <row r="1662" spans="2:2" x14ac:dyDescent="0.2">
      <c r="B1662"/>
    </row>
    <row r="1663" spans="2:2" x14ac:dyDescent="0.2">
      <c r="B1663"/>
    </row>
    <row r="1664" spans="2:2" x14ac:dyDescent="0.2">
      <c r="B1664"/>
    </row>
    <row r="1665" spans="2:2" x14ac:dyDescent="0.2">
      <c r="B1665"/>
    </row>
    <row r="1666" spans="2:2" x14ac:dyDescent="0.2">
      <c r="B1666"/>
    </row>
    <row r="1667" spans="2:2" x14ac:dyDescent="0.2">
      <c r="B1667"/>
    </row>
    <row r="1668" spans="2:2" x14ac:dyDescent="0.2">
      <c r="B1668"/>
    </row>
    <row r="1669" spans="2:2" x14ac:dyDescent="0.2">
      <c r="B1669"/>
    </row>
    <row r="1670" spans="2:2" x14ac:dyDescent="0.2">
      <c r="B1670"/>
    </row>
    <row r="1671" spans="2:2" x14ac:dyDescent="0.2">
      <c r="B1671"/>
    </row>
    <row r="1672" spans="2:2" x14ac:dyDescent="0.2">
      <c r="B1672"/>
    </row>
    <row r="1673" spans="2:2" x14ac:dyDescent="0.2">
      <c r="B1673"/>
    </row>
    <row r="1674" spans="2:2" x14ac:dyDescent="0.2">
      <c r="B1674"/>
    </row>
    <row r="1675" spans="2:2" x14ac:dyDescent="0.2">
      <c r="B1675"/>
    </row>
    <row r="1676" spans="2:2" x14ac:dyDescent="0.2">
      <c r="B1676"/>
    </row>
    <row r="1677" spans="2:2" x14ac:dyDescent="0.2">
      <c r="B1677"/>
    </row>
    <row r="1678" spans="2:2" x14ac:dyDescent="0.2">
      <c r="B1678"/>
    </row>
    <row r="1679" spans="2:2" x14ac:dyDescent="0.2">
      <c r="B1679"/>
    </row>
    <row r="1680" spans="2:2" x14ac:dyDescent="0.2">
      <c r="B1680"/>
    </row>
    <row r="1681" spans="2:2" x14ac:dyDescent="0.2">
      <c r="B1681"/>
    </row>
    <row r="1682" spans="2:2" x14ac:dyDescent="0.2">
      <c r="B1682"/>
    </row>
    <row r="1683" spans="2:2" x14ac:dyDescent="0.2">
      <c r="B1683"/>
    </row>
    <row r="1684" spans="2:2" x14ac:dyDescent="0.2">
      <c r="B1684"/>
    </row>
    <row r="1685" spans="2:2" x14ac:dyDescent="0.2">
      <c r="B1685"/>
    </row>
    <row r="1686" spans="2:2" x14ac:dyDescent="0.2">
      <c r="B1686"/>
    </row>
    <row r="1687" spans="2:2" x14ac:dyDescent="0.2">
      <c r="B1687"/>
    </row>
    <row r="1688" spans="2:2" x14ac:dyDescent="0.2">
      <c r="B1688"/>
    </row>
    <row r="1689" spans="2:2" x14ac:dyDescent="0.2">
      <c r="B1689"/>
    </row>
    <row r="1690" spans="2:2" x14ac:dyDescent="0.2">
      <c r="B1690"/>
    </row>
    <row r="1691" spans="2:2" x14ac:dyDescent="0.2">
      <c r="B1691"/>
    </row>
    <row r="1692" spans="2:2" x14ac:dyDescent="0.2">
      <c r="B1692"/>
    </row>
    <row r="1693" spans="2:2" x14ac:dyDescent="0.2">
      <c r="B1693"/>
    </row>
    <row r="1694" spans="2:2" x14ac:dyDescent="0.2">
      <c r="B1694"/>
    </row>
    <row r="1695" spans="2:2" x14ac:dyDescent="0.2">
      <c r="B1695"/>
    </row>
    <row r="1696" spans="2:2" x14ac:dyDescent="0.2">
      <c r="B1696"/>
    </row>
    <row r="1697" spans="2:2" x14ac:dyDescent="0.2">
      <c r="B1697"/>
    </row>
    <row r="1698" spans="2:2" x14ac:dyDescent="0.2">
      <c r="B1698"/>
    </row>
    <row r="1699" spans="2:2" x14ac:dyDescent="0.2">
      <c r="B1699"/>
    </row>
    <row r="1700" spans="2:2" x14ac:dyDescent="0.2">
      <c r="B1700"/>
    </row>
    <row r="1701" spans="2:2" x14ac:dyDescent="0.2">
      <c r="B1701"/>
    </row>
    <row r="1702" spans="2:2" x14ac:dyDescent="0.2">
      <c r="B1702"/>
    </row>
    <row r="1703" spans="2:2" x14ac:dyDescent="0.2">
      <c r="B1703"/>
    </row>
    <row r="1704" spans="2:2" x14ac:dyDescent="0.2">
      <c r="B1704"/>
    </row>
    <row r="1705" spans="2:2" x14ac:dyDescent="0.2">
      <c r="B1705"/>
    </row>
    <row r="1706" spans="2:2" x14ac:dyDescent="0.2">
      <c r="B1706"/>
    </row>
    <row r="1707" spans="2:2" x14ac:dyDescent="0.2">
      <c r="B1707"/>
    </row>
    <row r="1708" spans="2:2" x14ac:dyDescent="0.2">
      <c r="B1708"/>
    </row>
    <row r="1709" spans="2:2" x14ac:dyDescent="0.2">
      <c r="B1709"/>
    </row>
    <row r="1710" spans="2:2" x14ac:dyDescent="0.2">
      <c r="B1710"/>
    </row>
    <row r="1711" spans="2:2" x14ac:dyDescent="0.2">
      <c r="B1711"/>
    </row>
    <row r="1712" spans="2:2" x14ac:dyDescent="0.2">
      <c r="B1712"/>
    </row>
    <row r="1713" spans="2:2" x14ac:dyDescent="0.2">
      <c r="B1713"/>
    </row>
    <row r="1714" spans="2:2" x14ac:dyDescent="0.2">
      <c r="B1714"/>
    </row>
    <row r="1715" spans="2:2" x14ac:dyDescent="0.2">
      <c r="B1715"/>
    </row>
    <row r="1716" spans="2:2" x14ac:dyDescent="0.2">
      <c r="B1716"/>
    </row>
    <row r="1717" spans="2:2" x14ac:dyDescent="0.2">
      <c r="B1717"/>
    </row>
    <row r="1718" spans="2:2" x14ac:dyDescent="0.2">
      <c r="B1718"/>
    </row>
    <row r="1719" spans="2:2" x14ac:dyDescent="0.2">
      <c r="B1719"/>
    </row>
    <row r="1720" spans="2:2" x14ac:dyDescent="0.2">
      <c r="B1720"/>
    </row>
    <row r="1721" spans="2:2" x14ac:dyDescent="0.2">
      <c r="B1721"/>
    </row>
    <row r="1722" spans="2:2" x14ac:dyDescent="0.2">
      <c r="B1722"/>
    </row>
    <row r="1723" spans="2:2" x14ac:dyDescent="0.2">
      <c r="B1723"/>
    </row>
    <row r="1724" spans="2:2" x14ac:dyDescent="0.2">
      <c r="B1724"/>
    </row>
    <row r="1725" spans="2:2" x14ac:dyDescent="0.2">
      <c r="B1725"/>
    </row>
    <row r="1726" spans="2:2" x14ac:dyDescent="0.2">
      <c r="B1726"/>
    </row>
    <row r="1727" spans="2:2" x14ac:dyDescent="0.2">
      <c r="B1727"/>
    </row>
    <row r="1728" spans="2:2" x14ac:dyDescent="0.2">
      <c r="B1728"/>
    </row>
    <row r="1729" spans="2:2" x14ac:dyDescent="0.2">
      <c r="B1729"/>
    </row>
    <row r="1730" spans="2:2" x14ac:dyDescent="0.2">
      <c r="B1730"/>
    </row>
    <row r="1731" spans="2:2" x14ac:dyDescent="0.2">
      <c r="B1731"/>
    </row>
    <row r="1732" spans="2:2" x14ac:dyDescent="0.2">
      <c r="B1732"/>
    </row>
    <row r="1733" spans="2:2" x14ac:dyDescent="0.2">
      <c r="B1733"/>
    </row>
    <row r="1734" spans="2:2" x14ac:dyDescent="0.2">
      <c r="B1734"/>
    </row>
    <row r="1735" spans="2:2" x14ac:dyDescent="0.2">
      <c r="B1735"/>
    </row>
    <row r="1736" spans="2:2" x14ac:dyDescent="0.2">
      <c r="B1736"/>
    </row>
    <row r="1737" spans="2:2" x14ac:dyDescent="0.2">
      <c r="B1737"/>
    </row>
    <row r="1738" spans="2:2" x14ac:dyDescent="0.2">
      <c r="B1738"/>
    </row>
    <row r="1739" spans="2:2" x14ac:dyDescent="0.2">
      <c r="B1739"/>
    </row>
    <row r="1740" spans="2:2" x14ac:dyDescent="0.2">
      <c r="B1740"/>
    </row>
    <row r="1741" spans="2:2" x14ac:dyDescent="0.2">
      <c r="B1741"/>
    </row>
    <row r="1742" spans="2:2" x14ac:dyDescent="0.2">
      <c r="B1742"/>
    </row>
    <row r="1743" spans="2:2" x14ac:dyDescent="0.2">
      <c r="B1743"/>
    </row>
    <row r="1744" spans="2:2" x14ac:dyDescent="0.2">
      <c r="B1744"/>
    </row>
    <row r="1745" spans="2:2" x14ac:dyDescent="0.2">
      <c r="B1745"/>
    </row>
    <row r="1746" spans="2:2" x14ac:dyDescent="0.2">
      <c r="B1746"/>
    </row>
    <row r="1747" spans="2:2" x14ac:dyDescent="0.2">
      <c r="B1747"/>
    </row>
    <row r="1748" spans="2:2" x14ac:dyDescent="0.2">
      <c r="B1748"/>
    </row>
    <row r="1749" spans="2:2" x14ac:dyDescent="0.2">
      <c r="B1749"/>
    </row>
    <row r="1750" spans="2:2" x14ac:dyDescent="0.2">
      <c r="B1750"/>
    </row>
    <row r="1751" spans="2:2" x14ac:dyDescent="0.2">
      <c r="B1751"/>
    </row>
    <row r="1752" spans="2:2" x14ac:dyDescent="0.2">
      <c r="B1752"/>
    </row>
    <row r="1753" spans="2:2" x14ac:dyDescent="0.2">
      <c r="B1753"/>
    </row>
    <row r="1754" spans="2:2" x14ac:dyDescent="0.2">
      <c r="B1754"/>
    </row>
    <row r="1755" spans="2:2" x14ac:dyDescent="0.2">
      <c r="B1755"/>
    </row>
    <row r="1756" spans="2:2" x14ac:dyDescent="0.2">
      <c r="B1756"/>
    </row>
    <row r="1757" spans="2:2" x14ac:dyDescent="0.2">
      <c r="B1757"/>
    </row>
    <row r="1758" spans="2:2" x14ac:dyDescent="0.2">
      <c r="B1758"/>
    </row>
    <row r="1759" spans="2:2" x14ac:dyDescent="0.2">
      <c r="B1759"/>
    </row>
    <row r="1760" spans="2:2" x14ac:dyDescent="0.2">
      <c r="B1760"/>
    </row>
    <row r="1761" spans="2:2" x14ac:dyDescent="0.2">
      <c r="B1761"/>
    </row>
    <row r="1762" spans="2:2" x14ac:dyDescent="0.2">
      <c r="B1762"/>
    </row>
    <row r="1763" spans="2:2" x14ac:dyDescent="0.2">
      <c r="B1763"/>
    </row>
    <row r="1764" spans="2:2" x14ac:dyDescent="0.2">
      <c r="B1764"/>
    </row>
    <row r="1765" spans="2:2" x14ac:dyDescent="0.2">
      <c r="B1765"/>
    </row>
    <row r="1766" spans="2:2" x14ac:dyDescent="0.2">
      <c r="B1766"/>
    </row>
    <row r="1767" spans="2:2" x14ac:dyDescent="0.2">
      <c r="B1767"/>
    </row>
    <row r="1768" spans="2:2" x14ac:dyDescent="0.2">
      <c r="B1768"/>
    </row>
    <row r="1769" spans="2:2" x14ac:dyDescent="0.2">
      <c r="B1769"/>
    </row>
    <row r="1770" spans="2:2" x14ac:dyDescent="0.2">
      <c r="B1770"/>
    </row>
    <row r="1771" spans="2:2" x14ac:dyDescent="0.2">
      <c r="B1771"/>
    </row>
    <row r="1772" spans="2:2" x14ac:dyDescent="0.2">
      <c r="B1772"/>
    </row>
    <row r="1773" spans="2:2" x14ac:dyDescent="0.2">
      <c r="B1773"/>
    </row>
    <row r="1774" spans="2:2" x14ac:dyDescent="0.2">
      <c r="B1774"/>
    </row>
    <row r="1775" spans="2:2" x14ac:dyDescent="0.2">
      <c r="B1775"/>
    </row>
    <row r="1776" spans="2:2" x14ac:dyDescent="0.2">
      <c r="B1776"/>
    </row>
    <row r="1777" spans="2:2" x14ac:dyDescent="0.2">
      <c r="B1777"/>
    </row>
    <row r="1778" spans="2:2" x14ac:dyDescent="0.2">
      <c r="B1778"/>
    </row>
    <row r="1779" spans="2:2" x14ac:dyDescent="0.2">
      <c r="B1779"/>
    </row>
    <row r="1780" spans="2:2" x14ac:dyDescent="0.2">
      <c r="B1780"/>
    </row>
    <row r="1781" spans="2:2" x14ac:dyDescent="0.2">
      <c r="B1781"/>
    </row>
    <row r="1782" spans="2:2" x14ac:dyDescent="0.2">
      <c r="B1782"/>
    </row>
    <row r="1783" spans="2:2" x14ac:dyDescent="0.2">
      <c r="B1783"/>
    </row>
    <row r="1784" spans="2:2" x14ac:dyDescent="0.2">
      <c r="B1784"/>
    </row>
    <row r="1785" spans="2:2" x14ac:dyDescent="0.2">
      <c r="B1785"/>
    </row>
    <row r="1786" spans="2:2" x14ac:dyDescent="0.2">
      <c r="B1786"/>
    </row>
    <row r="1787" spans="2:2" x14ac:dyDescent="0.2">
      <c r="B1787"/>
    </row>
    <row r="1788" spans="2:2" x14ac:dyDescent="0.2">
      <c r="B1788"/>
    </row>
    <row r="1789" spans="2:2" x14ac:dyDescent="0.2">
      <c r="B1789"/>
    </row>
    <row r="1790" spans="2:2" x14ac:dyDescent="0.2">
      <c r="B1790"/>
    </row>
    <row r="1791" spans="2:2" x14ac:dyDescent="0.2">
      <c r="B1791"/>
    </row>
    <row r="1792" spans="2:2" x14ac:dyDescent="0.2">
      <c r="B1792"/>
    </row>
    <row r="1793" spans="2:2" x14ac:dyDescent="0.2">
      <c r="B1793"/>
    </row>
    <row r="1794" spans="2:2" x14ac:dyDescent="0.2">
      <c r="B1794"/>
    </row>
    <row r="1795" spans="2:2" x14ac:dyDescent="0.2">
      <c r="B1795"/>
    </row>
    <row r="1796" spans="2:2" x14ac:dyDescent="0.2">
      <c r="B1796"/>
    </row>
    <row r="1797" spans="2:2" x14ac:dyDescent="0.2">
      <c r="B1797"/>
    </row>
    <row r="1798" spans="2:2" x14ac:dyDescent="0.2">
      <c r="B1798"/>
    </row>
    <row r="1799" spans="2:2" x14ac:dyDescent="0.2">
      <c r="B1799"/>
    </row>
    <row r="1800" spans="2:2" x14ac:dyDescent="0.2">
      <c r="B1800"/>
    </row>
    <row r="1801" spans="2:2" x14ac:dyDescent="0.2">
      <c r="B1801"/>
    </row>
    <row r="1802" spans="2:2" x14ac:dyDescent="0.2">
      <c r="B1802"/>
    </row>
    <row r="1803" spans="2:2" x14ac:dyDescent="0.2">
      <c r="B1803"/>
    </row>
    <row r="1804" spans="2:2" x14ac:dyDescent="0.2">
      <c r="B1804"/>
    </row>
    <row r="1805" spans="2:2" x14ac:dyDescent="0.2">
      <c r="B1805"/>
    </row>
    <row r="1806" spans="2:2" x14ac:dyDescent="0.2">
      <c r="B1806"/>
    </row>
    <row r="1807" spans="2:2" x14ac:dyDescent="0.2">
      <c r="B1807"/>
    </row>
    <row r="1808" spans="2:2" x14ac:dyDescent="0.2">
      <c r="B1808"/>
    </row>
    <row r="1809" spans="2:2" x14ac:dyDescent="0.2">
      <c r="B1809"/>
    </row>
    <row r="1810" spans="2:2" x14ac:dyDescent="0.2">
      <c r="B1810"/>
    </row>
    <row r="1811" spans="2:2" x14ac:dyDescent="0.2">
      <c r="B1811"/>
    </row>
    <row r="1812" spans="2:2" x14ac:dyDescent="0.2">
      <c r="B1812"/>
    </row>
    <row r="1813" spans="2:2" x14ac:dyDescent="0.2">
      <c r="B1813"/>
    </row>
    <row r="1814" spans="2:2" x14ac:dyDescent="0.2">
      <c r="B1814"/>
    </row>
    <row r="1815" spans="2:2" x14ac:dyDescent="0.2">
      <c r="B1815"/>
    </row>
    <row r="1816" spans="2:2" x14ac:dyDescent="0.2">
      <c r="B1816"/>
    </row>
    <row r="1817" spans="2:2" x14ac:dyDescent="0.2">
      <c r="B1817"/>
    </row>
    <row r="1818" spans="2:2" x14ac:dyDescent="0.2">
      <c r="B1818"/>
    </row>
    <row r="1819" spans="2:2" x14ac:dyDescent="0.2">
      <c r="B1819"/>
    </row>
    <row r="1820" spans="2:2" x14ac:dyDescent="0.2">
      <c r="B1820"/>
    </row>
    <row r="1821" spans="2:2" x14ac:dyDescent="0.2">
      <c r="B1821"/>
    </row>
    <row r="1822" spans="2:2" x14ac:dyDescent="0.2">
      <c r="B1822"/>
    </row>
    <row r="1823" spans="2:2" x14ac:dyDescent="0.2">
      <c r="B1823"/>
    </row>
    <row r="1824" spans="2:2" x14ac:dyDescent="0.2">
      <c r="B1824"/>
    </row>
    <row r="1825" spans="2:2" x14ac:dyDescent="0.2">
      <c r="B1825"/>
    </row>
    <row r="1826" spans="2:2" x14ac:dyDescent="0.2">
      <c r="B1826"/>
    </row>
    <row r="1827" spans="2:2" x14ac:dyDescent="0.2">
      <c r="B1827"/>
    </row>
    <row r="1828" spans="2:2" x14ac:dyDescent="0.2">
      <c r="B1828"/>
    </row>
    <row r="1829" spans="2:2" x14ac:dyDescent="0.2">
      <c r="B1829"/>
    </row>
    <row r="1830" spans="2:2" x14ac:dyDescent="0.2">
      <c r="B1830"/>
    </row>
    <row r="1831" spans="2:2" x14ac:dyDescent="0.2">
      <c r="B1831"/>
    </row>
    <row r="1832" spans="2:2" x14ac:dyDescent="0.2">
      <c r="B1832"/>
    </row>
    <row r="1833" spans="2:2" x14ac:dyDescent="0.2">
      <c r="B1833"/>
    </row>
    <row r="1834" spans="2:2" x14ac:dyDescent="0.2">
      <c r="B1834"/>
    </row>
    <row r="1835" spans="2:2" x14ac:dyDescent="0.2">
      <c r="B1835"/>
    </row>
    <row r="1836" spans="2:2" x14ac:dyDescent="0.2">
      <c r="B1836"/>
    </row>
    <row r="1837" spans="2:2" x14ac:dyDescent="0.2">
      <c r="B1837"/>
    </row>
    <row r="1838" spans="2:2" x14ac:dyDescent="0.2">
      <c r="B1838"/>
    </row>
    <row r="1839" spans="2:2" x14ac:dyDescent="0.2">
      <c r="B1839"/>
    </row>
    <row r="1840" spans="2:2" x14ac:dyDescent="0.2">
      <c r="B1840"/>
    </row>
    <row r="1841" spans="2:2" x14ac:dyDescent="0.2">
      <c r="B1841"/>
    </row>
    <row r="1842" spans="2:2" x14ac:dyDescent="0.2">
      <c r="B1842"/>
    </row>
    <row r="1843" spans="2:2" x14ac:dyDescent="0.2">
      <c r="B1843"/>
    </row>
    <row r="1844" spans="2:2" x14ac:dyDescent="0.2">
      <c r="B1844"/>
    </row>
    <row r="1845" spans="2:2" x14ac:dyDescent="0.2">
      <c r="B1845"/>
    </row>
    <row r="1846" spans="2:2" x14ac:dyDescent="0.2">
      <c r="B1846"/>
    </row>
    <row r="1847" spans="2:2" x14ac:dyDescent="0.2">
      <c r="B1847"/>
    </row>
    <row r="1848" spans="2:2" x14ac:dyDescent="0.2">
      <c r="B1848"/>
    </row>
    <row r="1849" spans="2:2" x14ac:dyDescent="0.2">
      <c r="B1849"/>
    </row>
    <row r="1850" spans="2:2" x14ac:dyDescent="0.2">
      <c r="B1850"/>
    </row>
    <row r="1851" spans="2:2" x14ac:dyDescent="0.2">
      <c r="B1851"/>
    </row>
    <row r="1852" spans="2:2" x14ac:dyDescent="0.2">
      <c r="B1852"/>
    </row>
    <row r="1853" spans="2:2" x14ac:dyDescent="0.2">
      <c r="B1853"/>
    </row>
    <row r="1854" spans="2:2" x14ac:dyDescent="0.2">
      <c r="B1854"/>
    </row>
    <row r="1855" spans="2:2" x14ac:dyDescent="0.2">
      <c r="B1855"/>
    </row>
    <row r="1856" spans="2:2" x14ac:dyDescent="0.2">
      <c r="B1856"/>
    </row>
    <row r="1857" spans="2:2" x14ac:dyDescent="0.2">
      <c r="B1857"/>
    </row>
    <row r="1858" spans="2:2" x14ac:dyDescent="0.2">
      <c r="B1858"/>
    </row>
    <row r="1859" spans="2:2" x14ac:dyDescent="0.2">
      <c r="B1859"/>
    </row>
    <row r="1860" spans="2:2" x14ac:dyDescent="0.2">
      <c r="B1860"/>
    </row>
    <row r="1861" spans="2:2" x14ac:dyDescent="0.2">
      <c r="B1861"/>
    </row>
    <row r="1862" spans="2:2" x14ac:dyDescent="0.2">
      <c r="B1862"/>
    </row>
    <row r="1863" spans="2:2" x14ac:dyDescent="0.2">
      <c r="B1863"/>
    </row>
    <row r="1864" spans="2:2" x14ac:dyDescent="0.2">
      <c r="B1864"/>
    </row>
    <row r="1865" spans="2:2" x14ac:dyDescent="0.2">
      <c r="B1865"/>
    </row>
    <row r="1866" spans="2:2" x14ac:dyDescent="0.2">
      <c r="B1866"/>
    </row>
    <row r="1867" spans="2:2" x14ac:dyDescent="0.2">
      <c r="B1867"/>
    </row>
    <row r="1868" spans="2:2" x14ac:dyDescent="0.2">
      <c r="B1868"/>
    </row>
    <row r="1869" spans="2:2" x14ac:dyDescent="0.2">
      <c r="B1869"/>
    </row>
    <row r="1870" spans="2:2" x14ac:dyDescent="0.2">
      <c r="B1870"/>
    </row>
    <row r="1871" spans="2:2" x14ac:dyDescent="0.2">
      <c r="B1871"/>
    </row>
    <row r="1872" spans="2:2" x14ac:dyDescent="0.2">
      <c r="B1872"/>
    </row>
    <row r="1873" spans="2:2" x14ac:dyDescent="0.2">
      <c r="B1873"/>
    </row>
    <row r="1874" spans="2:2" x14ac:dyDescent="0.2">
      <c r="B1874"/>
    </row>
    <row r="1875" spans="2:2" x14ac:dyDescent="0.2">
      <c r="B1875"/>
    </row>
    <row r="1876" spans="2:2" x14ac:dyDescent="0.2">
      <c r="B1876"/>
    </row>
    <row r="1877" spans="2:2" x14ac:dyDescent="0.2">
      <c r="B1877"/>
    </row>
    <row r="1878" spans="2:2" x14ac:dyDescent="0.2">
      <c r="B1878"/>
    </row>
    <row r="1879" spans="2:2" x14ac:dyDescent="0.2">
      <c r="B1879"/>
    </row>
    <row r="1880" spans="2:2" x14ac:dyDescent="0.2">
      <c r="B1880"/>
    </row>
    <row r="1881" spans="2:2" x14ac:dyDescent="0.2">
      <c r="B1881"/>
    </row>
    <row r="1882" spans="2:2" x14ac:dyDescent="0.2">
      <c r="B1882"/>
    </row>
    <row r="1883" spans="2:2" x14ac:dyDescent="0.2">
      <c r="B1883"/>
    </row>
    <row r="1884" spans="2:2" x14ac:dyDescent="0.2">
      <c r="B1884"/>
    </row>
    <row r="1885" spans="2:2" x14ac:dyDescent="0.2">
      <c r="B1885"/>
    </row>
    <row r="1886" spans="2:2" x14ac:dyDescent="0.2">
      <c r="B1886"/>
    </row>
    <row r="1887" spans="2:2" x14ac:dyDescent="0.2">
      <c r="B1887"/>
    </row>
    <row r="1888" spans="2:2" x14ac:dyDescent="0.2">
      <c r="B1888"/>
    </row>
    <row r="1889" spans="2:2" x14ac:dyDescent="0.2">
      <c r="B1889"/>
    </row>
    <row r="1890" spans="2:2" x14ac:dyDescent="0.2">
      <c r="B1890"/>
    </row>
    <row r="1891" spans="2:2" x14ac:dyDescent="0.2">
      <c r="B1891"/>
    </row>
    <row r="1892" spans="2:2" x14ac:dyDescent="0.2">
      <c r="B1892"/>
    </row>
    <row r="1893" spans="2:2" x14ac:dyDescent="0.2">
      <c r="B1893"/>
    </row>
    <row r="1894" spans="2:2" x14ac:dyDescent="0.2">
      <c r="B1894"/>
    </row>
    <row r="1895" spans="2:2" x14ac:dyDescent="0.2">
      <c r="B1895"/>
    </row>
    <row r="1896" spans="2:2" x14ac:dyDescent="0.2">
      <c r="B1896"/>
    </row>
    <row r="1897" spans="2:2" x14ac:dyDescent="0.2">
      <c r="B1897"/>
    </row>
    <row r="1898" spans="2:2" x14ac:dyDescent="0.2">
      <c r="B1898"/>
    </row>
    <row r="1899" spans="2:2" x14ac:dyDescent="0.2">
      <c r="B1899"/>
    </row>
    <row r="1900" spans="2:2" x14ac:dyDescent="0.2">
      <c r="B1900"/>
    </row>
    <row r="1901" spans="2:2" x14ac:dyDescent="0.2">
      <c r="B1901"/>
    </row>
    <row r="1902" spans="2:2" x14ac:dyDescent="0.2">
      <c r="B1902"/>
    </row>
    <row r="1903" spans="2:2" x14ac:dyDescent="0.2">
      <c r="B1903"/>
    </row>
    <row r="1904" spans="2:2" x14ac:dyDescent="0.2">
      <c r="B1904"/>
    </row>
    <row r="1905" spans="2:2" x14ac:dyDescent="0.2">
      <c r="B1905"/>
    </row>
    <row r="1906" spans="2:2" x14ac:dyDescent="0.2">
      <c r="B1906"/>
    </row>
    <row r="1907" spans="2:2" x14ac:dyDescent="0.2">
      <c r="B1907"/>
    </row>
    <row r="1908" spans="2:2" x14ac:dyDescent="0.2">
      <c r="B1908"/>
    </row>
    <row r="1909" spans="2:2" x14ac:dyDescent="0.2">
      <c r="B1909"/>
    </row>
    <row r="1910" spans="2:2" x14ac:dyDescent="0.2">
      <c r="B1910"/>
    </row>
    <row r="1911" spans="2:2" x14ac:dyDescent="0.2">
      <c r="B1911"/>
    </row>
    <row r="1912" spans="2:2" x14ac:dyDescent="0.2">
      <c r="B1912"/>
    </row>
    <row r="1913" spans="2:2" x14ac:dyDescent="0.2">
      <c r="B1913"/>
    </row>
    <row r="1914" spans="2:2" x14ac:dyDescent="0.2">
      <c r="B1914"/>
    </row>
    <row r="1915" spans="2:2" x14ac:dyDescent="0.2">
      <c r="B1915"/>
    </row>
    <row r="1916" spans="2:2" x14ac:dyDescent="0.2">
      <c r="B1916"/>
    </row>
    <row r="1917" spans="2:2" x14ac:dyDescent="0.2">
      <c r="B1917"/>
    </row>
    <row r="1918" spans="2:2" x14ac:dyDescent="0.2">
      <c r="B1918"/>
    </row>
    <row r="1919" spans="2:2" x14ac:dyDescent="0.2">
      <c r="B1919"/>
    </row>
    <row r="1920" spans="2:2" x14ac:dyDescent="0.2">
      <c r="B1920"/>
    </row>
    <row r="1921" spans="2:2" x14ac:dyDescent="0.2">
      <c r="B1921"/>
    </row>
    <row r="1922" spans="2:2" x14ac:dyDescent="0.2">
      <c r="B1922"/>
    </row>
    <row r="1923" spans="2:2" x14ac:dyDescent="0.2">
      <c r="B1923"/>
    </row>
    <row r="1924" spans="2:2" x14ac:dyDescent="0.2">
      <c r="B1924"/>
    </row>
    <row r="1925" spans="2:2" x14ac:dyDescent="0.2">
      <c r="B1925"/>
    </row>
    <row r="1926" spans="2:2" x14ac:dyDescent="0.2">
      <c r="B1926"/>
    </row>
    <row r="1927" spans="2:2" x14ac:dyDescent="0.2">
      <c r="B1927"/>
    </row>
    <row r="1928" spans="2:2" x14ac:dyDescent="0.2">
      <c r="B1928"/>
    </row>
    <row r="1929" spans="2:2" x14ac:dyDescent="0.2">
      <c r="B1929"/>
    </row>
    <row r="1930" spans="2:2" x14ac:dyDescent="0.2">
      <c r="B1930"/>
    </row>
    <row r="1931" spans="2:2" x14ac:dyDescent="0.2">
      <c r="B1931"/>
    </row>
    <row r="1932" spans="2:2" x14ac:dyDescent="0.2">
      <c r="B1932"/>
    </row>
    <row r="1933" spans="2:2" x14ac:dyDescent="0.2">
      <c r="B1933"/>
    </row>
    <row r="1934" spans="2:2" x14ac:dyDescent="0.2">
      <c r="B1934"/>
    </row>
    <row r="1935" spans="2:2" x14ac:dyDescent="0.2">
      <c r="B1935"/>
    </row>
    <row r="1936" spans="2:2" x14ac:dyDescent="0.2">
      <c r="B1936"/>
    </row>
    <row r="1937" spans="2:2" x14ac:dyDescent="0.2">
      <c r="B1937"/>
    </row>
    <row r="1938" spans="2:2" x14ac:dyDescent="0.2">
      <c r="B1938"/>
    </row>
    <row r="1939" spans="2:2" x14ac:dyDescent="0.2">
      <c r="B1939"/>
    </row>
    <row r="1940" spans="2:2" x14ac:dyDescent="0.2">
      <c r="B1940"/>
    </row>
    <row r="1941" spans="2:2" x14ac:dyDescent="0.2">
      <c r="B1941"/>
    </row>
    <row r="1942" spans="2:2" x14ac:dyDescent="0.2">
      <c r="B1942"/>
    </row>
    <row r="1943" spans="2:2" x14ac:dyDescent="0.2">
      <c r="B1943"/>
    </row>
    <row r="1944" spans="2:2" x14ac:dyDescent="0.2">
      <c r="B1944"/>
    </row>
    <row r="1945" spans="2:2" x14ac:dyDescent="0.2">
      <c r="B1945"/>
    </row>
    <row r="1946" spans="2:2" x14ac:dyDescent="0.2">
      <c r="B1946"/>
    </row>
    <row r="1947" spans="2:2" x14ac:dyDescent="0.2">
      <c r="B1947"/>
    </row>
    <row r="1948" spans="2:2" x14ac:dyDescent="0.2">
      <c r="B1948"/>
    </row>
    <row r="1949" spans="2:2" x14ac:dyDescent="0.2">
      <c r="B1949"/>
    </row>
    <row r="1950" spans="2:2" x14ac:dyDescent="0.2">
      <c r="B1950"/>
    </row>
    <row r="1951" spans="2:2" x14ac:dyDescent="0.2">
      <c r="B1951"/>
    </row>
    <row r="1952" spans="2:2" x14ac:dyDescent="0.2">
      <c r="B1952"/>
    </row>
    <row r="1953" spans="2:2" x14ac:dyDescent="0.2">
      <c r="B1953"/>
    </row>
    <row r="1954" spans="2:2" x14ac:dyDescent="0.2">
      <c r="B1954"/>
    </row>
    <row r="1955" spans="2:2" x14ac:dyDescent="0.2">
      <c r="B1955"/>
    </row>
    <row r="1956" spans="2:2" x14ac:dyDescent="0.2">
      <c r="B1956"/>
    </row>
    <row r="1957" spans="2:2" x14ac:dyDescent="0.2">
      <c r="B1957"/>
    </row>
    <row r="1958" spans="2:2" x14ac:dyDescent="0.2">
      <c r="B1958"/>
    </row>
    <row r="1959" spans="2:2" x14ac:dyDescent="0.2">
      <c r="B1959"/>
    </row>
    <row r="1960" spans="2:2" x14ac:dyDescent="0.2">
      <c r="B1960"/>
    </row>
    <row r="1961" spans="2:2" x14ac:dyDescent="0.2">
      <c r="B1961"/>
    </row>
    <row r="1962" spans="2:2" x14ac:dyDescent="0.2">
      <c r="B1962"/>
    </row>
    <row r="1963" spans="2:2" x14ac:dyDescent="0.2">
      <c r="B1963"/>
    </row>
    <row r="1964" spans="2:2" x14ac:dyDescent="0.2">
      <c r="B1964"/>
    </row>
    <row r="1965" spans="2:2" x14ac:dyDescent="0.2">
      <c r="B1965"/>
    </row>
    <row r="1966" spans="2:2" x14ac:dyDescent="0.2">
      <c r="B1966"/>
    </row>
    <row r="1967" spans="2:2" x14ac:dyDescent="0.2">
      <c r="B1967"/>
    </row>
    <row r="1968" spans="2:2" x14ac:dyDescent="0.2">
      <c r="B1968"/>
    </row>
    <row r="1969" spans="2:2" x14ac:dyDescent="0.2">
      <c r="B1969"/>
    </row>
    <row r="1970" spans="2:2" x14ac:dyDescent="0.2">
      <c r="B1970"/>
    </row>
    <row r="1971" spans="2:2" x14ac:dyDescent="0.2">
      <c r="B1971"/>
    </row>
    <row r="1972" spans="2:2" x14ac:dyDescent="0.2">
      <c r="B1972"/>
    </row>
    <row r="1973" spans="2:2" x14ac:dyDescent="0.2">
      <c r="B1973"/>
    </row>
    <row r="1974" spans="2:2" x14ac:dyDescent="0.2">
      <c r="B1974"/>
    </row>
    <row r="1975" spans="2:2" x14ac:dyDescent="0.2">
      <c r="B1975"/>
    </row>
    <row r="1976" spans="2:2" x14ac:dyDescent="0.2">
      <c r="B1976"/>
    </row>
    <row r="1977" spans="2:2" x14ac:dyDescent="0.2">
      <c r="B1977"/>
    </row>
    <row r="1978" spans="2:2" x14ac:dyDescent="0.2">
      <c r="B1978"/>
    </row>
    <row r="1979" spans="2:2" x14ac:dyDescent="0.2">
      <c r="B1979"/>
    </row>
    <row r="1980" spans="2:2" x14ac:dyDescent="0.2">
      <c r="B1980"/>
    </row>
    <row r="1981" spans="2:2" x14ac:dyDescent="0.2">
      <c r="B1981"/>
    </row>
    <row r="1982" spans="2:2" x14ac:dyDescent="0.2">
      <c r="B1982"/>
    </row>
    <row r="1983" spans="2:2" x14ac:dyDescent="0.2">
      <c r="B1983"/>
    </row>
    <row r="1984" spans="2:2" x14ac:dyDescent="0.2">
      <c r="B1984"/>
    </row>
    <row r="1985" spans="2:2" x14ac:dyDescent="0.2">
      <c r="B1985"/>
    </row>
    <row r="1986" spans="2:2" x14ac:dyDescent="0.2">
      <c r="B1986"/>
    </row>
    <row r="1987" spans="2:2" x14ac:dyDescent="0.2">
      <c r="B1987"/>
    </row>
    <row r="1988" spans="2:2" x14ac:dyDescent="0.2">
      <c r="B1988"/>
    </row>
    <row r="1989" spans="2:2" x14ac:dyDescent="0.2">
      <c r="B1989"/>
    </row>
    <row r="1990" spans="2:2" x14ac:dyDescent="0.2">
      <c r="B1990"/>
    </row>
    <row r="1991" spans="2:2" x14ac:dyDescent="0.2">
      <c r="B1991"/>
    </row>
    <row r="1992" spans="2:2" x14ac:dyDescent="0.2">
      <c r="B1992"/>
    </row>
    <row r="1993" spans="2:2" x14ac:dyDescent="0.2">
      <c r="B1993"/>
    </row>
    <row r="1994" spans="2:2" x14ac:dyDescent="0.2">
      <c r="B1994"/>
    </row>
    <row r="1995" spans="2:2" x14ac:dyDescent="0.2">
      <c r="B1995"/>
    </row>
    <row r="1996" spans="2:2" x14ac:dyDescent="0.2">
      <c r="B1996"/>
    </row>
    <row r="1997" spans="2:2" x14ac:dyDescent="0.2">
      <c r="B1997"/>
    </row>
    <row r="1998" spans="2:2" x14ac:dyDescent="0.2">
      <c r="B1998"/>
    </row>
    <row r="1999" spans="2:2" x14ac:dyDescent="0.2">
      <c r="B1999"/>
    </row>
    <row r="2000" spans="2:2" x14ac:dyDescent="0.2">
      <c r="B2000"/>
    </row>
    <row r="2001" spans="2:2" x14ac:dyDescent="0.2">
      <c r="B2001"/>
    </row>
    <row r="2002" spans="2:2" x14ac:dyDescent="0.2">
      <c r="B2002"/>
    </row>
    <row r="2003" spans="2:2" x14ac:dyDescent="0.2">
      <c r="B2003"/>
    </row>
    <row r="2004" spans="2:2" x14ac:dyDescent="0.2">
      <c r="B2004"/>
    </row>
    <row r="2005" spans="2:2" x14ac:dyDescent="0.2">
      <c r="B2005"/>
    </row>
    <row r="2006" spans="2:2" x14ac:dyDescent="0.2">
      <c r="B2006"/>
    </row>
    <row r="2007" spans="2:2" x14ac:dyDescent="0.2">
      <c r="B2007"/>
    </row>
    <row r="2008" spans="2:2" x14ac:dyDescent="0.2">
      <c r="B2008"/>
    </row>
    <row r="2009" spans="2:2" x14ac:dyDescent="0.2">
      <c r="B2009"/>
    </row>
    <row r="2010" spans="2:2" x14ac:dyDescent="0.2">
      <c r="B2010"/>
    </row>
    <row r="2011" spans="2:2" x14ac:dyDescent="0.2">
      <c r="B2011"/>
    </row>
    <row r="2012" spans="2:2" x14ac:dyDescent="0.2">
      <c r="B2012"/>
    </row>
    <row r="2013" spans="2:2" x14ac:dyDescent="0.2">
      <c r="B2013"/>
    </row>
    <row r="2014" spans="2:2" x14ac:dyDescent="0.2">
      <c r="B2014"/>
    </row>
    <row r="2015" spans="2:2" x14ac:dyDescent="0.2">
      <c r="B2015"/>
    </row>
    <row r="2016" spans="2:2" x14ac:dyDescent="0.2">
      <c r="B2016"/>
    </row>
    <row r="2017" spans="2:2" x14ac:dyDescent="0.2">
      <c r="B2017"/>
    </row>
    <row r="2018" spans="2:2" x14ac:dyDescent="0.2">
      <c r="B2018"/>
    </row>
    <row r="2019" spans="2:2" x14ac:dyDescent="0.2">
      <c r="B2019"/>
    </row>
    <row r="2020" spans="2:2" x14ac:dyDescent="0.2">
      <c r="B2020"/>
    </row>
    <row r="2021" spans="2:2" x14ac:dyDescent="0.2">
      <c r="B2021"/>
    </row>
    <row r="2022" spans="2:2" x14ac:dyDescent="0.2">
      <c r="B2022"/>
    </row>
    <row r="2023" spans="2:2" x14ac:dyDescent="0.2">
      <c r="B2023"/>
    </row>
    <row r="2024" spans="2:2" x14ac:dyDescent="0.2">
      <c r="B2024"/>
    </row>
    <row r="2025" spans="2:2" x14ac:dyDescent="0.2">
      <c r="B2025"/>
    </row>
    <row r="2026" spans="2:2" x14ac:dyDescent="0.2">
      <c r="B2026"/>
    </row>
    <row r="2027" spans="2:2" x14ac:dyDescent="0.2">
      <c r="B2027"/>
    </row>
    <row r="2028" spans="2:2" x14ac:dyDescent="0.2">
      <c r="B2028"/>
    </row>
    <row r="2029" spans="2:2" x14ac:dyDescent="0.2">
      <c r="B2029"/>
    </row>
    <row r="2030" spans="2:2" x14ac:dyDescent="0.2">
      <c r="B2030"/>
    </row>
    <row r="2031" spans="2:2" x14ac:dyDescent="0.2">
      <c r="B2031"/>
    </row>
    <row r="2032" spans="2:2" x14ac:dyDescent="0.2">
      <c r="B2032"/>
    </row>
    <row r="2033" spans="2:2" x14ac:dyDescent="0.2">
      <c r="B2033"/>
    </row>
    <row r="2034" spans="2:2" x14ac:dyDescent="0.2">
      <c r="B2034"/>
    </row>
    <row r="2035" spans="2:2" x14ac:dyDescent="0.2">
      <c r="B2035"/>
    </row>
    <row r="2036" spans="2:2" x14ac:dyDescent="0.2">
      <c r="B2036"/>
    </row>
    <row r="2037" spans="2:2" x14ac:dyDescent="0.2">
      <c r="B2037"/>
    </row>
    <row r="2038" spans="2:2" x14ac:dyDescent="0.2">
      <c r="B2038"/>
    </row>
    <row r="2039" spans="2:2" x14ac:dyDescent="0.2">
      <c r="B2039"/>
    </row>
    <row r="2040" spans="2:2" x14ac:dyDescent="0.2">
      <c r="B2040"/>
    </row>
    <row r="2041" spans="2:2" x14ac:dyDescent="0.2">
      <c r="B2041"/>
    </row>
    <row r="2042" spans="2:2" x14ac:dyDescent="0.2">
      <c r="B2042"/>
    </row>
    <row r="2043" spans="2:2" x14ac:dyDescent="0.2">
      <c r="B2043"/>
    </row>
    <row r="2044" spans="2:2" x14ac:dyDescent="0.2">
      <c r="B2044"/>
    </row>
    <row r="2045" spans="2:2" x14ac:dyDescent="0.2">
      <c r="B2045"/>
    </row>
    <row r="2046" spans="2:2" x14ac:dyDescent="0.2">
      <c r="B2046"/>
    </row>
    <row r="2047" spans="2:2" x14ac:dyDescent="0.2">
      <c r="B2047"/>
    </row>
    <row r="2048" spans="2:2" x14ac:dyDescent="0.2">
      <c r="B2048"/>
    </row>
    <row r="2049" spans="2:2" x14ac:dyDescent="0.2">
      <c r="B2049"/>
    </row>
    <row r="2050" spans="2:2" x14ac:dyDescent="0.2">
      <c r="B2050"/>
    </row>
    <row r="2051" spans="2:2" x14ac:dyDescent="0.2">
      <c r="B2051"/>
    </row>
    <row r="2052" spans="2:2" x14ac:dyDescent="0.2">
      <c r="B2052"/>
    </row>
    <row r="2053" spans="2:2" x14ac:dyDescent="0.2">
      <c r="B2053"/>
    </row>
    <row r="2054" spans="2:2" x14ac:dyDescent="0.2">
      <c r="B2054"/>
    </row>
    <row r="2055" spans="2:2" x14ac:dyDescent="0.2">
      <c r="B2055"/>
    </row>
    <row r="2056" spans="2:2" x14ac:dyDescent="0.2">
      <c r="B2056"/>
    </row>
    <row r="2057" spans="2:2" x14ac:dyDescent="0.2">
      <c r="B2057"/>
    </row>
    <row r="2058" spans="2:2" x14ac:dyDescent="0.2">
      <c r="B2058"/>
    </row>
    <row r="2059" spans="2:2" x14ac:dyDescent="0.2">
      <c r="B2059"/>
    </row>
    <row r="2060" spans="2:2" x14ac:dyDescent="0.2">
      <c r="B2060"/>
    </row>
    <row r="2061" spans="2:2" x14ac:dyDescent="0.2">
      <c r="B2061"/>
    </row>
    <row r="2062" spans="2:2" x14ac:dyDescent="0.2">
      <c r="B2062"/>
    </row>
    <row r="2063" spans="2:2" x14ac:dyDescent="0.2">
      <c r="B2063"/>
    </row>
    <row r="2064" spans="2:2" x14ac:dyDescent="0.2">
      <c r="B2064"/>
    </row>
    <row r="2065" spans="2:2" x14ac:dyDescent="0.2">
      <c r="B2065"/>
    </row>
    <row r="2066" spans="2:2" x14ac:dyDescent="0.2">
      <c r="B2066"/>
    </row>
    <row r="2067" spans="2:2" x14ac:dyDescent="0.2">
      <c r="B2067"/>
    </row>
    <row r="2068" spans="2:2" x14ac:dyDescent="0.2">
      <c r="B2068"/>
    </row>
    <row r="2069" spans="2:2" x14ac:dyDescent="0.2">
      <c r="B2069"/>
    </row>
    <row r="2070" spans="2:2" x14ac:dyDescent="0.2">
      <c r="B2070"/>
    </row>
    <row r="2071" spans="2:2" x14ac:dyDescent="0.2">
      <c r="B2071"/>
    </row>
    <row r="2072" spans="2:2" x14ac:dyDescent="0.2">
      <c r="B2072"/>
    </row>
    <row r="2073" spans="2:2" x14ac:dyDescent="0.2">
      <c r="B2073"/>
    </row>
    <row r="2074" spans="2:2" x14ac:dyDescent="0.2">
      <c r="B2074"/>
    </row>
    <row r="2075" spans="2:2" x14ac:dyDescent="0.2">
      <c r="B2075"/>
    </row>
    <row r="2076" spans="2:2" x14ac:dyDescent="0.2">
      <c r="B2076"/>
    </row>
    <row r="2077" spans="2:2" x14ac:dyDescent="0.2">
      <c r="B2077"/>
    </row>
    <row r="2078" spans="2:2" x14ac:dyDescent="0.2">
      <c r="B2078"/>
    </row>
    <row r="2079" spans="2:2" x14ac:dyDescent="0.2">
      <c r="B2079"/>
    </row>
    <row r="2080" spans="2:2" x14ac:dyDescent="0.2">
      <c r="B2080"/>
    </row>
    <row r="2081" spans="2:2" x14ac:dyDescent="0.2">
      <c r="B2081"/>
    </row>
    <row r="2082" spans="2:2" x14ac:dyDescent="0.2">
      <c r="B2082"/>
    </row>
    <row r="2083" spans="2:2" x14ac:dyDescent="0.2">
      <c r="B2083"/>
    </row>
    <row r="2084" spans="2:2" x14ac:dyDescent="0.2">
      <c r="B2084"/>
    </row>
    <row r="2085" spans="2:2" x14ac:dyDescent="0.2">
      <c r="B2085"/>
    </row>
    <row r="2086" spans="2:2" x14ac:dyDescent="0.2">
      <c r="B2086"/>
    </row>
    <row r="2087" spans="2:2" x14ac:dyDescent="0.2">
      <c r="B2087"/>
    </row>
    <row r="2088" spans="2:2" x14ac:dyDescent="0.2">
      <c r="B2088"/>
    </row>
    <row r="2089" spans="2:2" x14ac:dyDescent="0.2">
      <c r="B2089"/>
    </row>
    <row r="2090" spans="2:2" x14ac:dyDescent="0.2">
      <c r="B2090"/>
    </row>
    <row r="2091" spans="2:2" x14ac:dyDescent="0.2">
      <c r="B2091"/>
    </row>
    <row r="2092" spans="2:2" x14ac:dyDescent="0.2">
      <c r="B2092"/>
    </row>
    <row r="2093" spans="2:2" x14ac:dyDescent="0.2">
      <c r="B2093"/>
    </row>
    <row r="2094" spans="2:2" x14ac:dyDescent="0.2">
      <c r="B2094"/>
    </row>
    <row r="2095" spans="2:2" x14ac:dyDescent="0.2">
      <c r="B2095"/>
    </row>
    <row r="2096" spans="2:2" x14ac:dyDescent="0.2">
      <c r="B2096"/>
    </row>
    <row r="2097" spans="2:2" x14ac:dyDescent="0.2">
      <c r="B2097"/>
    </row>
    <row r="2098" spans="2:2" x14ac:dyDescent="0.2">
      <c r="B2098"/>
    </row>
    <row r="2099" spans="2:2" x14ac:dyDescent="0.2">
      <c r="B2099"/>
    </row>
    <row r="2100" spans="2:2" x14ac:dyDescent="0.2">
      <c r="B2100"/>
    </row>
    <row r="2101" spans="2:2" x14ac:dyDescent="0.2">
      <c r="B2101"/>
    </row>
    <row r="2102" spans="2:2" x14ac:dyDescent="0.2">
      <c r="B2102"/>
    </row>
    <row r="2103" spans="2:2" x14ac:dyDescent="0.2">
      <c r="B2103"/>
    </row>
    <row r="2104" spans="2:2" x14ac:dyDescent="0.2">
      <c r="B2104"/>
    </row>
    <row r="2105" spans="2:2" x14ac:dyDescent="0.2">
      <c r="B2105"/>
    </row>
    <row r="2106" spans="2:2" x14ac:dyDescent="0.2">
      <c r="B2106"/>
    </row>
    <row r="2107" spans="2:2" x14ac:dyDescent="0.2">
      <c r="B2107"/>
    </row>
    <row r="2108" spans="2:2" x14ac:dyDescent="0.2">
      <c r="B2108"/>
    </row>
    <row r="2109" spans="2:2" x14ac:dyDescent="0.2">
      <c r="B2109"/>
    </row>
    <row r="2110" spans="2:2" x14ac:dyDescent="0.2">
      <c r="B2110"/>
    </row>
    <row r="2111" spans="2:2" x14ac:dyDescent="0.2">
      <c r="B2111"/>
    </row>
    <row r="2112" spans="2:2" x14ac:dyDescent="0.2">
      <c r="B2112"/>
    </row>
    <row r="2113" spans="2:2" x14ac:dyDescent="0.2">
      <c r="B2113"/>
    </row>
    <row r="2114" spans="2:2" x14ac:dyDescent="0.2">
      <c r="B2114"/>
    </row>
    <row r="2115" spans="2:2" x14ac:dyDescent="0.2">
      <c r="B2115"/>
    </row>
    <row r="2116" spans="2:2" x14ac:dyDescent="0.2">
      <c r="B2116"/>
    </row>
    <row r="2117" spans="2:2" x14ac:dyDescent="0.2">
      <c r="B2117"/>
    </row>
    <row r="2118" spans="2:2" x14ac:dyDescent="0.2">
      <c r="B2118"/>
    </row>
    <row r="2119" spans="2:2" x14ac:dyDescent="0.2">
      <c r="B2119"/>
    </row>
    <row r="2120" spans="2:2" x14ac:dyDescent="0.2">
      <c r="B2120"/>
    </row>
    <row r="2121" spans="2:2" x14ac:dyDescent="0.2">
      <c r="B2121"/>
    </row>
    <row r="2122" spans="2:2" x14ac:dyDescent="0.2">
      <c r="B2122"/>
    </row>
    <row r="2123" spans="2:2" x14ac:dyDescent="0.2">
      <c r="B2123"/>
    </row>
    <row r="2124" spans="2:2" x14ac:dyDescent="0.2">
      <c r="B2124"/>
    </row>
    <row r="2125" spans="2:2" x14ac:dyDescent="0.2">
      <c r="B2125"/>
    </row>
    <row r="2126" spans="2:2" x14ac:dyDescent="0.2">
      <c r="B2126"/>
    </row>
    <row r="2127" spans="2:2" x14ac:dyDescent="0.2">
      <c r="B2127"/>
    </row>
    <row r="2128" spans="2:2" x14ac:dyDescent="0.2">
      <c r="B2128"/>
    </row>
    <row r="2129" spans="2:2" x14ac:dyDescent="0.2">
      <c r="B2129"/>
    </row>
    <row r="2130" spans="2:2" x14ac:dyDescent="0.2">
      <c r="B2130"/>
    </row>
    <row r="2131" spans="2:2" x14ac:dyDescent="0.2">
      <c r="B2131"/>
    </row>
    <row r="2132" spans="2:2" x14ac:dyDescent="0.2">
      <c r="B2132"/>
    </row>
    <row r="2133" spans="2:2" x14ac:dyDescent="0.2">
      <c r="B2133"/>
    </row>
    <row r="2134" spans="2:2" x14ac:dyDescent="0.2">
      <c r="B2134"/>
    </row>
    <row r="2135" spans="2:2" x14ac:dyDescent="0.2">
      <c r="B2135"/>
    </row>
    <row r="2136" spans="2:2" x14ac:dyDescent="0.2">
      <c r="B2136"/>
    </row>
    <row r="2137" spans="2:2" x14ac:dyDescent="0.2">
      <c r="B2137"/>
    </row>
    <row r="2138" spans="2:2" x14ac:dyDescent="0.2">
      <c r="B2138"/>
    </row>
    <row r="2139" spans="2:2" x14ac:dyDescent="0.2">
      <c r="B2139"/>
    </row>
    <row r="2140" spans="2:2" x14ac:dyDescent="0.2">
      <c r="B2140"/>
    </row>
    <row r="2141" spans="2:2" x14ac:dyDescent="0.2">
      <c r="B2141"/>
    </row>
    <row r="2142" spans="2:2" x14ac:dyDescent="0.2">
      <c r="B2142"/>
    </row>
    <row r="2143" spans="2:2" x14ac:dyDescent="0.2">
      <c r="B2143"/>
    </row>
    <row r="2144" spans="2:2" x14ac:dyDescent="0.2">
      <c r="B2144"/>
    </row>
    <row r="2145" spans="2:2" x14ac:dyDescent="0.2">
      <c r="B2145"/>
    </row>
    <row r="2146" spans="2:2" x14ac:dyDescent="0.2">
      <c r="B2146"/>
    </row>
    <row r="2147" spans="2:2" x14ac:dyDescent="0.2">
      <c r="B2147"/>
    </row>
    <row r="2148" spans="2:2" x14ac:dyDescent="0.2">
      <c r="B2148"/>
    </row>
    <row r="2149" spans="2:2" x14ac:dyDescent="0.2">
      <c r="B2149"/>
    </row>
    <row r="2150" spans="2:2" x14ac:dyDescent="0.2">
      <c r="B2150"/>
    </row>
    <row r="2151" spans="2:2" x14ac:dyDescent="0.2">
      <c r="B2151"/>
    </row>
    <row r="2152" spans="2:2" x14ac:dyDescent="0.2">
      <c r="B2152"/>
    </row>
    <row r="2153" spans="2:2" x14ac:dyDescent="0.2">
      <c r="B2153"/>
    </row>
    <row r="2154" spans="2:2" x14ac:dyDescent="0.2">
      <c r="B2154"/>
    </row>
    <row r="2155" spans="2:2" x14ac:dyDescent="0.2">
      <c r="B2155"/>
    </row>
    <row r="2156" spans="2:2" x14ac:dyDescent="0.2">
      <c r="B2156"/>
    </row>
    <row r="2157" spans="2:2" x14ac:dyDescent="0.2">
      <c r="B2157"/>
    </row>
    <row r="2158" spans="2:2" x14ac:dyDescent="0.2">
      <c r="B2158"/>
    </row>
    <row r="2159" spans="2:2" x14ac:dyDescent="0.2">
      <c r="B2159"/>
    </row>
    <row r="2160" spans="2:2" x14ac:dyDescent="0.2">
      <c r="B2160"/>
    </row>
    <row r="2161" spans="2:2" x14ac:dyDescent="0.2">
      <c r="B2161"/>
    </row>
    <row r="2162" spans="2:2" x14ac:dyDescent="0.2">
      <c r="B2162"/>
    </row>
    <row r="2163" spans="2:2" x14ac:dyDescent="0.2">
      <c r="B2163"/>
    </row>
    <row r="2164" spans="2:2" x14ac:dyDescent="0.2">
      <c r="B2164"/>
    </row>
    <row r="2165" spans="2:2" x14ac:dyDescent="0.2">
      <c r="B2165"/>
    </row>
    <row r="2166" spans="2:2" x14ac:dyDescent="0.2">
      <c r="B2166"/>
    </row>
    <row r="2167" spans="2:2" x14ac:dyDescent="0.2">
      <c r="B2167"/>
    </row>
    <row r="2168" spans="2:2" x14ac:dyDescent="0.2">
      <c r="B2168"/>
    </row>
    <row r="2169" spans="2:2" x14ac:dyDescent="0.2">
      <c r="B2169"/>
    </row>
    <row r="2170" spans="2:2" x14ac:dyDescent="0.2">
      <c r="B2170"/>
    </row>
    <row r="2171" spans="2:2" x14ac:dyDescent="0.2">
      <c r="B2171"/>
    </row>
    <row r="2172" spans="2:2" x14ac:dyDescent="0.2">
      <c r="B2172"/>
    </row>
    <row r="2173" spans="2:2" x14ac:dyDescent="0.2">
      <c r="B2173"/>
    </row>
    <row r="2174" spans="2:2" x14ac:dyDescent="0.2">
      <c r="B2174"/>
    </row>
    <row r="2175" spans="2:2" x14ac:dyDescent="0.2">
      <c r="B2175"/>
    </row>
    <row r="2176" spans="2:2" x14ac:dyDescent="0.2">
      <c r="B2176"/>
    </row>
    <row r="2177" spans="2:2" x14ac:dyDescent="0.2">
      <c r="B2177"/>
    </row>
    <row r="2178" spans="2:2" x14ac:dyDescent="0.2">
      <c r="B2178"/>
    </row>
    <row r="2179" spans="2:2" x14ac:dyDescent="0.2">
      <c r="B2179"/>
    </row>
    <row r="2180" spans="2:2" x14ac:dyDescent="0.2">
      <c r="B2180"/>
    </row>
    <row r="2181" spans="2:2" x14ac:dyDescent="0.2">
      <c r="B2181"/>
    </row>
    <row r="2182" spans="2:2" x14ac:dyDescent="0.2">
      <c r="B2182"/>
    </row>
    <row r="2183" spans="2:2" x14ac:dyDescent="0.2">
      <c r="B2183"/>
    </row>
    <row r="2184" spans="2:2" x14ac:dyDescent="0.2">
      <c r="B2184"/>
    </row>
    <row r="2185" spans="2:2" x14ac:dyDescent="0.2">
      <c r="B2185"/>
    </row>
    <row r="2186" spans="2:2" x14ac:dyDescent="0.2">
      <c r="B2186"/>
    </row>
    <row r="2187" spans="2:2" x14ac:dyDescent="0.2">
      <c r="B2187"/>
    </row>
    <row r="2188" spans="2:2" x14ac:dyDescent="0.2">
      <c r="B2188"/>
    </row>
    <row r="2189" spans="2:2" x14ac:dyDescent="0.2">
      <c r="B2189"/>
    </row>
    <row r="2190" spans="2:2" x14ac:dyDescent="0.2">
      <c r="B2190"/>
    </row>
    <row r="2191" spans="2:2" x14ac:dyDescent="0.2">
      <c r="B2191"/>
    </row>
    <row r="2192" spans="2:2" x14ac:dyDescent="0.2">
      <c r="B2192"/>
    </row>
    <row r="2193" spans="2:2" x14ac:dyDescent="0.2">
      <c r="B2193"/>
    </row>
    <row r="2194" spans="2:2" x14ac:dyDescent="0.2">
      <c r="B2194"/>
    </row>
    <row r="2195" spans="2:2" x14ac:dyDescent="0.2">
      <c r="B2195"/>
    </row>
    <row r="2196" spans="2:2" x14ac:dyDescent="0.2">
      <c r="B2196"/>
    </row>
    <row r="2197" spans="2:2" x14ac:dyDescent="0.2">
      <c r="B2197"/>
    </row>
    <row r="2198" spans="2:2" x14ac:dyDescent="0.2">
      <c r="B2198"/>
    </row>
    <row r="2199" spans="2:2" x14ac:dyDescent="0.2">
      <c r="B2199"/>
    </row>
    <row r="2200" spans="2:2" x14ac:dyDescent="0.2">
      <c r="B2200"/>
    </row>
    <row r="2201" spans="2:2" x14ac:dyDescent="0.2">
      <c r="B2201"/>
    </row>
    <row r="2202" spans="2:2" x14ac:dyDescent="0.2">
      <c r="B2202"/>
    </row>
    <row r="2203" spans="2:2" x14ac:dyDescent="0.2">
      <c r="B2203"/>
    </row>
    <row r="2204" spans="2:2" x14ac:dyDescent="0.2">
      <c r="B2204"/>
    </row>
    <row r="2205" spans="2:2" x14ac:dyDescent="0.2">
      <c r="B2205"/>
    </row>
    <row r="2206" spans="2:2" x14ac:dyDescent="0.2">
      <c r="B2206"/>
    </row>
    <row r="2207" spans="2:2" x14ac:dyDescent="0.2">
      <c r="B2207"/>
    </row>
    <row r="2208" spans="2:2" x14ac:dyDescent="0.2">
      <c r="B2208"/>
    </row>
    <row r="2209" spans="2:2" x14ac:dyDescent="0.2">
      <c r="B2209"/>
    </row>
    <row r="2210" spans="2:2" x14ac:dyDescent="0.2">
      <c r="B2210"/>
    </row>
    <row r="2211" spans="2:2" x14ac:dyDescent="0.2">
      <c r="B2211"/>
    </row>
    <row r="2212" spans="2:2" x14ac:dyDescent="0.2">
      <c r="B2212"/>
    </row>
    <row r="2213" spans="2:2" x14ac:dyDescent="0.2">
      <c r="B2213"/>
    </row>
    <row r="2214" spans="2:2" x14ac:dyDescent="0.2">
      <c r="B2214"/>
    </row>
    <row r="2215" spans="2:2" x14ac:dyDescent="0.2">
      <c r="B2215"/>
    </row>
    <row r="2216" spans="2:2" x14ac:dyDescent="0.2">
      <c r="B2216"/>
    </row>
    <row r="2217" spans="2:2" x14ac:dyDescent="0.2">
      <c r="B2217"/>
    </row>
    <row r="2218" spans="2:2" x14ac:dyDescent="0.2">
      <c r="B2218"/>
    </row>
    <row r="2219" spans="2:2" x14ac:dyDescent="0.2">
      <c r="B2219"/>
    </row>
    <row r="2220" spans="2:2" x14ac:dyDescent="0.2">
      <c r="B2220"/>
    </row>
    <row r="2221" spans="2:2" x14ac:dyDescent="0.2">
      <c r="B2221"/>
    </row>
    <row r="2222" spans="2:2" x14ac:dyDescent="0.2">
      <c r="B2222"/>
    </row>
    <row r="2223" spans="2:2" x14ac:dyDescent="0.2">
      <c r="B2223"/>
    </row>
    <row r="2224" spans="2:2" x14ac:dyDescent="0.2">
      <c r="B2224"/>
    </row>
    <row r="2225" spans="2:2" x14ac:dyDescent="0.2">
      <c r="B2225"/>
    </row>
    <row r="2226" spans="2:2" x14ac:dyDescent="0.2">
      <c r="B2226"/>
    </row>
    <row r="2227" spans="2:2" x14ac:dyDescent="0.2">
      <c r="B2227"/>
    </row>
    <row r="2228" spans="2:2" x14ac:dyDescent="0.2">
      <c r="B2228"/>
    </row>
    <row r="2229" spans="2:2" x14ac:dyDescent="0.2">
      <c r="B2229"/>
    </row>
    <row r="2230" spans="2:2" x14ac:dyDescent="0.2">
      <c r="B2230"/>
    </row>
    <row r="2231" spans="2:2" x14ac:dyDescent="0.2">
      <c r="B2231"/>
    </row>
    <row r="2232" spans="2:2" x14ac:dyDescent="0.2">
      <c r="B2232"/>
    </row>
    <row r="2233" spans="2:2" x14ac:dyDescent="0.2">
      <c r="B2233"/>
    </row>
    <row r="2234" spans="2:2" x14ac:dyDescent="0.2">
      <c r="B2234"/>
    </row>
    <row r="2235" spans="2:2" x14ac:dyDescent="0.2">
      <c r="B2235"/>
    </row>
    <row r="2236" spans="2:2" x14ac:dyDescent="0.2">
      <c r="B2236"/>
    </row>
    <row r="2237" spans="2:2" x14ac:dyDescent="0.2">
      <c r="B2237"/>
    </row>
    <row r="2238" spans="2:2" x14ac:dyDescent="0.2">
      <c r="B2238"/>
    </row>
    <row r="2239" spans="2:2" x14ac:dyDescent="0.2">
      <c r="B2239"/>
    </row>
    <row r="2240" spans="2:2" x14ac:dyDescent="0.2">
      <c r="B2240"/>
    </row>
    <row r="2241" spans="2:2" x14ac:dyDescent="0.2">
      <c r="B2241"/>
    </row>
    <row r="2242" spans="2:2" x14ac:dyDescent="0.2">
      <c r="B2242"/>
    </row>
    <row r="2243" spans="2:2" x14ac:dyDescent="0.2">
      <c r="B2243"/>
    </row>
    <row r="2244" spans="2:2" x14ac:dyDescent="0.2">
      <c r="B2244"/>
    </row>
    <row r="2245" spans="2:2" x14ac:dyDescent="0.2">
      <c r="B2245"/>
    </row>
    <row r="2246" spans="2:2" x14ac:dyDescent="0.2">
      <c r="B2246"/>
    </row>
    <row r="2247" spans="2:2" x14ac:dyDescent="0.2">
      <c r="B2247"/>
    </row>
    <row r="2248" spans="2:2" x14ac:dyDescent="0.2">
      <c r="B2248"/>
    </row>
    <row r="2249" spans="2:2" x14ac:dyDescent="0.2">
      <c r="B2249"/>
    </row>
    <row r="2250" spans="2:2" x14ac:dyDescent="0.2">
      <c r="B2250"/>
    </row>
    <row r="2251" spans="2:2" x14ac:dyDescent="0.2">
      <c r="B2251"/>
    </row>
    <row r="2252" spans="2:2" x14ac:dyDescent="0.2">
      <c r="B2252"/>
    </row>
    <row r="2253" spans="2:2" x14ac:dyDescent="0.2">
      <c r="B2253"/>
    </row>
    <row r="2254" spans="2:2" x14ac:dyDescent="0.2">
      <c r="B2254"/>
    </row>
    <row r="2255" spans="2:2" x14ac:dyDescent="0.2">
      <c r="B2255"/>
    </row>
    <row r="2256" spans="2:2" x14ac:dyDescent="0.2">
      <c r="B2256"/>
    </row>
    <row r="2257" spans="2:2" x14ac:dyDescent="0.2">
      <c r="B2257"/>
    </row>
    <row r="2258" spans="2:2" x14ac:dyDescent="0.2">
      <c r="B2258"/>
    </row>
    <row r="2259" spans="2:2" x14ac:dyDescent="0.2">
      <c r="B2259"/>
    </row>
    <row r="2260" spans="2:2" x14ac:dyDescent="0.2">
      <c r="B2260"/>
    </row>
    <row r="2261" spans="2:2" x14ac:dyDescent="0.2">
      <c r="B2261"/>
    </row>
    <row r="2262" spans="2:2" x14ac:dyDescent="0.2">
      <c r="B2262"/>
    </row>
    <row r="2263" spans="2:2" x14ac:dyDescent="0.2">
      <c r="B2263"/>
    </row>
    <row r="2264" spans="2:2" x14ac:dyDescent="0.2">
      <c r="B2264"/>
    </row>
    <row r="2265" spans="2:2" x14ac:dyDescent="0.2">
      <c r="B2265"/>
    </row>
    <row r="2266" spans="2:2" x14ac:dyDescent="0.2">
      <c r="B2266"/>
    </row>
    <row r="2267" spans="2:2" x14ac:dyDescent="0.2">
      <c r="B2267"/>
    </row>
    <row r="2268" spans="2:2" x14ac:dyDescent="0.2">
      <c r="B2268"/>
    </row>
    <row r="2269" spans="2:2" x14ac:dyDescent="0.2">
      <c r="B2269"/>
    </row>
    <row r="2270" spans="2:2" x14ac:dyDescent="0.2">
      <c r="B2270"/>
    </row>
    <row r="2271" spans="2:2" x14ac:dyDescent="0.2">
      <c r="B2271"/>
    </row>
    <row r="2272" spans="2:2" x14ac:dyDescent="0.2">
      <c r="B2272"/>
    </row>
    <row r="2273" spans="2:2" x14ac:dyDescent="0.2">
      <c r="B2273"/>
    </row>
    <row r="2274" spans="2:2" x14ac:dyDescent="0.2">
      <c r="B2274"/>
    </row>
    <row r="2275" spans="2:2" x14ac:dyDescent="0.2">
      <c r="B2275"/>
    </row>
    <row r="2276" spans="2:2" x14ac:dyDescent="0.2">
      <c r="B2276"/>
    </row>
    <row r="2277" spans="2:2" x14ac:dyDescent="0.2">
      <c r="B2277"/>
    </row>
    <row r="2278" spans="2:2" x14ac:dyDescent="0.2">
      <c r="B2278"/>
    </row>
    <row r="2279" spans="2:2" x14ac:dyDescent="0.2">
      <c r="B2279"/>
    </row>
    <row r="2280" spans="2:2" x14ac:dyDescent="0.2">
      <c r="B2280"/>
    </row>
    <row r="2281" spans="2:2" x14ac:dyDescent="0.2">
      <c r="B2281"/>
    </row>
    <row r="2282" spans="2:2" x14ac:dyDescent="0.2">
      <c r="B2282"/>
    </row>
    <row r="2283" spans="2:2" x14ac:dyDescent="0.2">
      <c r="B2283"/>
    </row>
    <row r="2284" spans="2:2" x14ac:dyDescent="0.2">
      <c r="B2284"/>
    </row>
    <row r="2285" spans="2:2" x14ac:dyDescent="0.2">
      <c r="B2285"/>
    </row>
    <row r="2286" spans="2:2" x14ac:dyDescent="0.2">
      <c r="B2286"/>
    </row>
    <row r="2287" spans="2:2" x14ac:dyDescent="0.2">
      <c r="B2287"/>
    </row>
    <row r="2288" spans="2:2" x14ac:dyDescent="0.2">
      <c r="B2288"/>
    </row>
    <row r="2289" spans="2:2" x14ac:dyDescent="0.2">
      <c r="B2289"/>
    </row>
    <row r="2290" spans="2:2" x14ac:dyDescent="0.2">
      <c r="B2290"/>
    </row>
    <row r="2291" spans="2:2" x14ac:dyDescent="0.2">
      <c r="B2291"/>
    </row>
    <row r="2292" spans="2:2" x14ac:dyDescent="0.2">
      <c r="B2292"/>
    </row>
    <row r="2293" spans="2:2" x14ac:dyDescent="0.2">
      <c r="B2293"/>
    </row>
    <row r="2294" spans="2:2" x14ac:dyDescent="0.2">
      <c r="B2294"/>
    </row>
    <row r="2295" spans="2:2" x14ac:dyDescent="0.2">
      <c r="B2295"/>
    </row>
    <row r="2296" spans="2:2" x14ac:dyDescent="0.2">
      <c r="B2296"/>
    </row>
    <row r="2297" spans="2:2" x14ac:dyDescent="0.2">
      <c r="B2297"/>
    </row>
    <row r="2298" spans="2:2" x14ac:dyDescent="0.2">
      <c r="B2298"/>
    </row>
    <row r="2299" spans="2:2" x14ac:dyDescent="0.2">
      <c r="B2299"/>
    </row>
    <row r="2300" spans="2:2" x14ac:dyDescent="0.2">
      <c r="B2300"/>
    </row>
    <row r="2301" spans="2:2" x14ac:dyDescent="0.2">
      <c r="B2301"/>
    </row>
    <row r="2302" spans="2:2" x14ac:dyDescent="0.2">
      <c r="B2302"/>
    </row>
    <row r="2303" spans="2:2" x14ac:dyDescent="0.2">
      <c r="B2303"/>
    </row>
    <row r="2304" spans="2:2" x14ac:dyDescent="0.2">
      <c r="B2304"/>
    </row>
    <row r="2305" spans="2:2" x14ac:dyDescent="0.2">
      <c r="B2305"/>
    </row>
    <row r="2306" spans="2:2" x14ac:dyDescent="0.2">
      <c r="B2306"/>
    </row>
    <row r="2307" spans="2:2" x14ac:dyDescent="0.2">
      <c r="B2307"/>
    </row>
    <row r="2308" spans="2:2" x14ac:dyDescent="0.2">
      <c r="B2308"/>
    </row>
    <row r="2309" spans="2:2" x14ac:dyDescent="0.2">
      <c r="B2309"/>
    </row>
    <row r="2310" spans="2:2" x14ac:dyDescent="0.2">
      <c r="B2310"/>
    </row>
    <row r="2311" spans="2:2" x14ac:dyDescent="0.2">
      <c r="B2311"/>
    </row>
    <row r="2312" spans="2:2" x14ac:dyDescent="0.2">
      <c r="B2312"/>
    </row>
    <row r="2313" spans="2:2" x14ac:dyDescent="0.2">
      <c r="B2313"/>
    </row>
    <row r="2314" spans="2:2" x14ac:dyDescent="0.2">
      <c r="B2314"/>
    </row>
    <row r="2315" spans="2:2" x14ac:dyDescent="0.2">
      <c r="B2315"/>
    </row>
    <row r="2316" spans="2:2" x14ac:dyDescent="0.2">
      <c r="B2316"/>
    </row>
    <row r="2317" spans="2:2" x14ac:dyDescent="0.2">
      <c r="B2317"/>
    </row>
    <row r="2318" spans="2:2" x14ac:dyDescent="0.2">
      <c r="B2318"/>
    </row>
    <row r="2319" spans="2:2" x14ac:dyDescent="0.2">
      <c r="B2319"/>
    </row>
    <row r="2320" spans="2:2" x14ac:dyDescent="0.2">
      <c r="B2320"/>
    </row>
    <row r="2321" spans="2:2" x14ac:dyDescent="0.2">
      <c r="B2321"/>
    </row>
    <row r="2322" spans="2:2" x14ac:dyDescent="0.2">
      <c r="B2322"/>
    </row>
    <row r="2323" spans="2:2" x14ac:dyDescent="0.2">
      <c r="B2323"/>
    </row>
    <row r="2324" spans="2:2" x14ac:dyDescent="0.2">
      <c r="B2324"/>
    </row>
    <row r="2325" spans="2:2" x14ac:dyDescent="0.2">
      <c r="B2325"/>
    </row>
    <row r="2326" spans="2:2" x14ac:dyDescent="0.2">
      <c r="B2326"/>
    </row>
    <row r="2327" spans="2:2" x14ac:dyDescent="0.2">
      <c r="B2327"/>
    </row>
    <row r="2328" spans="2:2" x14ac:dyDescent="0.2">
      <c r="B2328"/>
    </row>
    <row r="2329" spans="2:2" x14ac:dyDescent="0.2">
      <c r="B2329"/>
    </row>
    <row r="2330" spans="2:2" x14ac:dyDescent="0.2">
      <c r="B2330"/>
    </row>
    <row r="2331" spans="2:2" x14ac:dyDescent="0.2">
      <c r="B2331"/>
    </row>
    <row r="2332" spans="2:2" x14ac:dyDescent="0.2">
      <c r="B2332"/>
    </row>
    <row r="2333" spans="2:2" x14ac:dyDescent="0.2">
      <c r="B2333"/>
    </row>
    <row r="2334" spans="2:2" x14ac:dyDescent="0.2">
      <c r="B2334"/>
    </row>
    <row r="2335" spans="2:2" x14ac:dyDescent="0.2">
      <c r="B2335"/>
    </row>
    <row r="2336" spans="2:2" x14ac:dyDescent="0.2">
      <c r="B2336"/>
    </row>
    <row r="2337" spans="2:2" x14ac:dyDescent="0.2">
      <c r="B2337"/>
    </row>
    <row r="2338" spans="2:2" x14ac:dyDescent="0.2">
      <c r="B2338"/>
    </row>
    <row r="2339" spans="2:2" x14ac:dyDescent="0.2">
      <c r="B2339"/>
    </row>
    <row r="2340" spans="2:2" x14ac:dyDescent="0.2">
      <c r="B2340"/>
    </row>
    <row r="2341" spans="2:2" x14ac:dyDescent="0.2">
      <c r="B2341"/>
    </row>
    <row r="2342" spans="2:2" x14ac:dyDescent="0.2">
      <c r="B2342"/>
    </row>
    <row r="2343" spans="2:2" x14ac:dyDescent="0.2">
      <c r="B2343"/>
    </row>
    <row r="2344" spans="2:2" x14ac:dyDescent="0.2">
      <c r="B2344"/>
    </row>
    <row r="2345" spans="2:2" x14ac:dyDescent="0.2">
      <c r="B2345"/>
    </row>
    <row r="2346" spans="2:2" x14ac:dyDescent="0.2">
      <c r="B2346"/>
    </row>
    <row r="2347" spans="2:2" x14ac:dyDescent="0.2">
      <c r="B2347"/>
    </row>
    <row r="2348" spans="2:2" x14ac:dyDescent="0.2">
      <c r="B2348"/>
    </row>
    <row r="2349" spans="2:2" x14ac:dyDescent="0.2">
      <c r="B2349"/>
    </row>
    <row r="2350" spans="2:2" x14ac:dyDescent="0.2">
      <c r="B2350"/>
    </row>
    <row r="2351" spans="2:2" x14ac:dyDescent="0.2">
      <c r="B2351"/>
    </row>
    <row r="2352" spans="2:2" x14ac:dyDescent="0.2">
      <c r="B2352"/>
    </row>
    <row r="2353" spans="2:2" x14ac:dyDescent="0.2">
      <c r="B2353"/>
    </row>
    <row r="2354" spans="2:2" x14ac:dyDescent="0.2">
      <c r="B2354"/>
    </row>
    <row r="2355" spans="2:2" x14ac:dyDescent="0.2">
      <c r="B2355"/>
    </row>
    <row r="2356" spans="2:2" x14ac:dyDescent="0.2">
      <c r="B2356"/>
    </row>
    <row r="2357" spans="2:2" x14ac:dyDescent="0.2">
      <c r="B2357"/>
    </row>
    <row r="2358" spans="2:2" x14ac:dyDescent="0.2">
      <c r="B2358"/>
    </row>
    <row r="2359" spans="2:2" x14ac:dyDescent="0.2">
      <c r="B2359"/>
    </row>
    <row r="2360" spans="2:2" x14ac:dyDescent="0.2">
      <c r="B2360"/>
    </row>
    <row r="2361" spans="2:2" x14ac:dyDescent="0.2">
      <c r="B2361"/>
    </row>
    <row r="2362" spans="2:2" x14ac:dyDescent="0.2">
      <c r="B2362"/>
    </row>
    <row r="2363" spans="2:2" x14ac:dyDescent="0.2">
      <c r="B2363"/>
    </row>
    <row r="2364" spans="2:2" x14ac:dyDescent="0.2">
      <c r="B2364"/>
    </row>
    <row r="2365" spans="2:2" x14ac:dyDescent="0.2">
      <c r="B2365"/>
    </row>
    <row r="2366" spans="2:2" x14ac:dyDescent="0.2">
      <c r="B2366"/>
    </row>
    <row r="2367" spans="2:2" x14ac:dyDescent="0.2">
      <c r="B2367"/>
    </row>
    <row r="2368" spans="2:2" x14ac:dyDescent="0.2">
      <c r="B2368"/>
    </row>
    <row r="2369" spans="2:2" x14ac:dyDescent="0.2">
      <c r="B2369"/>
    </row>
    <row r="2370" spans="2:2" x14ac:dyDescent="0.2">
      <c r="B2370"/>
    </row>
    <row r="2371" spans="2:2" x14ac:dyDescent="0.2">
      <c r="B2371"/>
    </row>
    <row r="2372" spans="2:2" x14ac:dyDescent="0.2">
      <c r="B2372"/>
    </row>
    <row r="2373" spans="2:2" x14ac:dyDescent="0.2">
      <c r="B2373"/>
    </row>
    <row r="2374" spans="2:2" x14ac:dyDescent="0.2">
      <c r="B2374"/>
    </row>
    <row r="2375" spans="2:2" x14ac:dyDescent="0.2">
      <c r="B2375"/>
    </row>
    <row r="2376" spans="2:2" x14ac:dyDescent="0.2">
      <c r="B2376"/>
    </row>
    <row r="2377" spans="2:2" x14ac:dyDescent="0.2">
      <c r="B2377"/>
    </row>
    <row r="2378" spans="2:2" x14ac:dyDescent="0.2">
      <c r="B2378"/>
    </row>
    <row r="2379" spans="2:2" x14ac:dyDescent="0.2">
      <c r="B2379"/>
    </row>
    <row r="2380" spans="2:2" x14ac:dyDescent="0.2">
      <c r="B2380"/>
    </row>
    <row r="2381" spans="2:2" x14ac:dyDescent="0.2">
      <c r="B2381"/>
    </row>
    <row r="2382" spans="2:2" x14ac:dyDescent="0.2">
      <c r="B2382"/>
    </row>
    <row r="2383" spans="2:2" x14ac:dyDescent="0.2">
      <c r="B2383"/>
    </row>
    <row r="2384" spans="2:2" x14ac:dyDescent="0.2">
      <c r="B2384"/>
    </row>
    <row r="2385" spans="2:2" x14ac:dyDescent="0.2">
      <c r="B2385"/>
    </row>
    <row r="2386" spans="2:2" x14ac:dyDescent="0.2">
      <c r="B2386"/>
    </row>
    <row r="2387" spans="2:2" x14ac:dyDescent="0.2">
      <c r="B2387"/>
    </row>
    <row r="2388" spans="2:2" x14ac:dyDescent="0.2">
      <c r="B2388"/>
    </row>
    <row r="2389" spans="2:2" x14ac:dyDescent="0.2">
      <c r="B2389"/>
    </row>
    <row r="2390" spans="2:2" x14ac:dyDescent="0.2">
      <c r="B2390"/>
    </row>
    <row r="2391" spans="2:2" x14ac:dyDescent="0.2">
      <c r="B2391"/>
    </row>
    <row r="2392" spans="2:2" x14ac:dyDescent="0.2">
      <c r="B2392"/>
    </row>
    <row r="2393" spans="2:2" x14ac:dyDescent="0.2">
      <c r="B2393"/>
    </row>
    <row r="2394" spans="2:2" x14ac:dyDescent="0.2">
      <c r="B2394"/>
    </row>
    <row r="2395" spans="2:2" x14ac:dyDescent="0.2">
      <c r="B2395"/>
    </row>
    <row r="2396" spans="2:2" x14ac:dyDescent="0.2">
      <c r="B2396"/>
    </row>
    <row r="2397" spans="2:2" x14ac:dyDescent="0.2">
      <c r="B2397"/>
    </row>
    <row r="2398" spans="2:2" x14ac:dyDescent="0.2">
      <c r="B2398"/>
    </row>
    <row r="2399" spans="2:2" x14ac:dyDescent="0.2">
      <c r="B2399"/>
    </row>
    <row r="2400" spans="2:2" x14ac:dyDescent="0.2">
      <c r="B2400"/>
    </row>
    <row r="2401" spans="2:2" x14ac:dyDescent="0.2">
      <c r="B2401"/>
    </row>
    <row r="2402" spans="2:2" x14ac:dyDescent="0.2">
      <c r="B2402"/>
    </row>
    <row r="2403" spans="2:2" x14ac:dyDescent="0.2">
      <c r="B2403"/>
    </row>
    <row r="2404" spans="2:2" x14ac:dyDescent="0.2">
      <c r="B2404"/>
    </row>
    <row r="2405" spans="2:2" x14ac:dyDescent="0.2">
      <c r="B2405"/>
    </row>
    <row r="2406" spans="2:2" x14ac:dyDescent="0.2">
      <c r="B2406"/>
    </row>
    <row r="2407" spans="2:2" x14ac:dyDescent="0.2">
      <c r="B2407"/>
    </row>
    <row r="2408" spans="2:2" x14ac:dyDescent="0.2">
      <c r="B2408"/>
    </row>
    <row r="2409" spans="2:2" x14ac:dyDescent="0.2">
      <c r="B2409"/>
    </row>
    <row r="2410" spans="2:2" x14ac:dyDescent="0.2">
      <c r="B2410"/>
    </row>
    <row r="2411" spans="2:2" x14ac:dyDescent="0.2">
      <c r="B2411"/>
    </row>
    <row r="2412" spans="2:2" x14ac:dyDescent="0.2">
      <c r="B2412"/>
    </row>
    <row r="2413" spans="2:2" x14ac:dyDescent="0.2">
      <c r="B2413"/>
    </row>
    <row r="2414" spans="2:2" x14ac:dyDescent="0.2">
      <c r="B2414"/>
    </row>
    <row r="2415" spans="2:2" x14ac:dyDescent="0.2">
      <c r="B2415"/>
    </row>
    <row r="2416" spans="2:2" x14ac:dyDescent="0.2">
      <c r="B2416"/>
    </row>
    <row r="2417" spans="2:2" x14ac:dyDescent="0.2">
      <c r="B2417"/>
    </row>
    <row r="2418" spans="2:2" x14ac:dyDescent="0.2">
      <c r="B2418"/>
    </row>
    <row r="2419" spans="2:2" x14ac:dyDescent="0.2">
      <c r="B2419"/>
    </row>
    <row r="2420" spans="2:2" x14ac:dyDescent="0.2">
      <c r="B2420"/>
    </row>
    <row r="2421" spans="2:2" x14ac:dyDescent="0.2">
      <c r="B2421"/>
    </row>
    <row r="2422" spans="2:2" x14ac:dyDescent="0.2">
      <c r="B2422"/>
    </row>
    <row r="2423" spans="2:2" x14ac:dyDescent="0.2">
      <c r="B2423"/>
    </row>
    <row r="2424" spans="2:2" x14ac:dyDescent="0.2">
      <c r="B2424"/>
    </row>
    <row r="2425" spans="2:2" x14ac:dyDescent="0.2">
      <c r="B2425"/>
    </row>
    <row r="2426" spans="2:2" x14ac:dyDescent="0.2">
      <c r="B2426"/>
    </row>
    <row r="2427" spans="2:2" x14ac:dyDescent="0.2">
      <c r="B2427"/>
    </row>
    <row r="2428" spans="2:2" x14ac:dyDescent="0.2">
      <c r="B2428"/>
    </row>
    <row r="2429" spans="2:2" x14ac:dyDescent="0.2">
      <c r="B2429"/>
    </row>
    <row r="2430" spans="2:2" x14ac:dyDescent="0.2">
      <c r="B2430"/>
    </row>
    <row r="2431" spans="2:2" x14ac:dyDescent="0.2">
      <c r="B2431"/>
    </row>
    <row r="2432" spans="2:2" x14ac:dyDescent="0.2">
      <c r="B2432"/>
    </row>
    <row r="2433" spans="2:2" x14ac:dyDescent="0.2">
      <c r="B2433"/>
    </row>
    <row r="2434" spans="2:2" x14ac:dyDescent="0.2">
      <c r="B2434"/>
    </row>
    <row r="2435" spans="2:2" x14ac:dyDescent="0.2">
      <c r="B2435"/>
    </row>
    <row r="2436" spans="2:2" x14ac:dyDescent="0.2">
      <c r="B2436"/>
    </row>
    <row r="2437" spans="2:2" x14ac:dyDescent="0.2">
      <c r="B2437"/>
    </row>
    <row r="2438" spans="2:2" x14ac:dyDescent="0.2">
      <c r="B2438"/>
    </row>
    <row r="2439" spans="2:2" x14ac:dyDescent="0.2">
      <c r="B2439"/>
    </row>
    <row r="2440" spans="2:2" x14ac:dyDescent="0.2">
      <c r="B2440"/>
    </row>
    <row r="2441" spans="2:2" x14ac:dyDescent="0.2">
      <c r="B2441"/>
    </row>
    <row r="2442" spans="2:2" x14ac:dyDescent="0.2">
      <c r="B2442"/>
    </row>
    <row r="2443" spans="2:2" x14ac:dyDescent="0.2">
      <c r="B2443"/>
    </row>
    <row r="2444" spans="2:2" x14ac:dyDescent="0.2">
      <c r="B2444"/>
    </row>
    <row r="2445" spans="2:2" x14ac:dyDescent="0.2">
      <c r="B2445"/>
    </row>
    <row r="2446" spans="2:2" x14ac:dyDescent="0.2">
      <c r="B2446"/>
    </row>
    <row r="2447" spans="2:2" x14ac:dyDescent="0.2">
      <c r="B2447"/>
    </row>
    <row r="2448" spans="2:2" x14ac:dyDescent="0.2">
      <c r="B2448"/>
    </row>
    <row r="2449" spans="2:2" x14ac:dyDescent="0.2">
      <c r="B2449"/>
    </row>
    <row r="2450" spans="2:2" x14ac:dyDescent="0.2">
      <c r="B2450"/>
    </row>
    <row r="2451" spans="2:2" x14ac:dyDescent="0.2">
      <c r="B2451"/>
    </row>
    <row r="2452" spans="2:2" x14ac:dyDescent="0.2">
      <c r="B2452"/>
    </row>
    <row r="2453" spans="2:2" x14ac:dyDescent="0.2">
      <c r="B2453"/>
    </row>
    <row r="2454" spans="2:2" x14ac:dyDescent="0.2">
      <c r="B2454"/>
    </row>
    <row r="2455" spans="2:2" x14ac:dyDescent="0.2">
      <c r="B2455"/>
    </row>
    <row r="2456" spans="2:2" x14ac:dyDescent="0.2">
      <c r="B2456"/>
    </row>
    <row r="2457" spans="2:2" x14ac:dyDescent="0.2">
      <c r="B2457"/>
    </row>
    <row r="2458" spans="2:2" x14ac:dyDescent="0.2">
      <c r="B2458"/>
    </row>
    <row r="2459" spans="2:2" x14ac:dyDescent="0.2">
      <c r="B2459"/>
    </row>
    <row r="2460" spans="2:2" x14ac:dyDescent="0.2">
      <c r="B2460"/>
    </row>
    <row r="2461" spans="2:2" x14ac:dyDescent="0.2">
      <c r="B2461"/>
    </row>
    <row r="2462" spans="2:2" x14ac:dyDescent="0.2">
      <c r="B2462"/>
    </row>
    <row r="2463" spans="2:2" x14ac:dyDescent="0.2">
      <c r="B2463"/>
    </row>
    <row r="2464" spans="2:2" x14ac:dyDescent="0.2">
      <c r="B2464"/>
    </row>
    <row r="2465" spans="2:2" x14ac:dyDescent="0.2">
      <c r="B2465"/>
    </row>
    <row r="2466" spans="2:2" x14ac:dyDescent="0.2">
      <c r="B2466"/>
    </row>
    <row r="2467" spans="2:2" x14ac:dyDescent="0.2">
      <c r="B2467"/>
    </row>
    <row r="2468" spans="2:2" x14ac:dyDescent="0.2">
      <c r="B2468"/>
    </row>
    <row r="2469" spans="2:2" x14ac:dyDescent="0.2">
      <c r="B2469"/>
    </row>
    <row r="2470" spans="2:2" x14ac:dyDescent="0.2">
      <c r="B2470"/>
    </row>
    <row r="2471" spans="2:2" x14ac:dyDescent="0.2">
      <c r="B2471"/>
    </row>
    <row r="2472" spans="2:2" x14ac:dyDescent="0.2">
      <c r="B2472"/>
    </row>
    <row r="2473" spans="2:2" x14ac:dyDescent="0.2">
      <c r="B2473"/>
    </row>
    <row r="2474" spans="2:2" x14ac:dyDescent="0.2">
      <c r="B2474"/>
    </row>
    <row r="2475" spans="2:2" x14ac:dyDescent="0.2">
      <c r="B2475"/>
    </row>
    <row r="2476" spans="2:2" x14ac:dyDescent="0.2">
      <c r="B2476"/>
    </row>
    <row r="2477" spans="2:2" x14ac:dyDescent="0.2">
      <c r="B2477"/>
    </row>
    <row r="2478" spans="2:2" x14ac:dyDescent="0.2">
      <c r="B2478"/>
    </row>
    <row r="2479" spans="2:2" x14ac:dyDescent="0.2">
      <c r="B2479"/>
    </row>
    <row r="2480" spans="2:2" x14ac:dyDescent="0.2">
      <c r="B2480"/>
    </row>
    <row r="2481" spans="2:2" x14ac:dyDescent="0.2">
      <c r="B2481"/>
    </row>
    <row r="2482" spans="2:2" x14ac:dyDescent="0.2">
      <c r="B2482"/>
    </row>
    <row r="2483" spans="2:2" x14ac:dyDescent="0.2">
      <c r="B2483"/>
    </row>
    <row r="2484" spans="2:2" x14ac:dyDescent="0.2">
      <c r="B2484"/>
    </row>
    <row r="2485" spans="2:2" x14ac:dyDescent="0.2">
      <c r="B2485"/>
    </row>
    <row r="2486" spans="2:2" x14ac:dyDescent="0.2">
      <c r="B2486"/>
    </row>
    <row r="2487" spans="2:2" x14ac:dyDescent="0.2">
      <c r="B2487"/>
    </row>
    <row r="2488" spans="2:2" x14ac:dyDescent="0.2">
      <c r="B2488"/>
    </row>
    <row r="2489" spans="2:2" x14ac:dyDescent="0.2">
      <c r="B2489"/>
    </row>
    <row r="2490" spans="2:2" x14ac:dyDescent="0.2">
      <c r="B2490"/>
    </row>
    <row r="2491" spans="2:2" x14ac:dyDescent="0.2">
      <c r="B2491"/>
    </row>
    <row r="2492" spans="2:2" x14ac:dyDescent="0.2">
      <c r="B2492"/>
    </row>
    <row r="2493" spans="2:2" x14ac:dyDescent="0.2">
      <c r="B2493"/>
    </row>
    <row r="2494" spans="2:2" x14ac:dyDescent="0.2">
      <c r="B2494"/>
    </row>
    <row r="2495" spans="2:2" x14ac:dyDescent="0.2">
      <c r="B2495"/>
    </row>
    <row r="2496" spans="2:2" x14ac:dyDescent="0.2">
      <c r="B2496"/>
    </row>
    <row r="2497" spans="2:2" x14ac:dyDescent="0.2">
      <c r="B2497"/>
    </row>
    <row r="2498" spans="2:2" x14ac:dyDescent="0.2">
      <c r="B2498"/>
    </row>
    <row r="2499" spans="2:2" x14ac:dyDescent="0.2">
      <c r="B2499"/>
    </row>
    <row r="2500" spans="2:2" x14ac:dyDescent="0.2">
      <c r="B2500"/>
    </row>
    <row r="2501" spans="2:2" x14ac:dyDescent="0.2">
      <c r="B2501"/>
    </row>
    <row r="2502" spans="2:2" x14ac:dyDescent="0.2">
      <c r="B2502"/>
    </row>
    <row r="2503" spans="2:2" x14ac:dyDescent="0.2">
      <c r="B2503"/>
    </row>
    <row r="2504" spans="2:2" x14ac:dyDescent="0.2">
      <c r="B2504"/>
    </row>
    <row r="2505" spans="2:2" x14ac:dyDescent="0.2">
      <c r="B2505"/>
    </row>
    <row r="2506" spans="2:2" x14ac:dyDescent="0.2">
      <c r="B2506"/>
    </row>
    <row r="2507" spans="2:2" x14ac:dyDescent="0.2">
      <c r="B2507"/>
    </row>
    <row r="2508" spans="2:2" x14ac:dyDescent="0.2">
      <c r="B2508"/>
    </row>
    <row r="2509" spans="2:2" x14ac:dyDescent="0.2">
      <c r="B2509"/>
    </row>
    <row r="2510" spans="2:2" x14ac:dyDescent="0.2">
      <c r="B2510"/>
    </row>
    <row r="2511" spans="2:2" x14ac:dyDescent="0.2">
      <c r="B2511"/>
    </row>
    <row r="2512" spans="2:2" x14ac:dyDescent="0.2">
      <c r="B2512"/>
    </row>
    <row r="2513" spans="2:2" x14ac:dyDescent="0.2">
      <c r="B2513"/>
    </row>
    <row r="2514" spans="2:2" x14ac:dyDescent="0.2">
      <c r="B2514"/>
    </row>
    <row r="2515" spans="2:2" x14ac:dyDescent="0.2">
      <c r="B2515"/>
    </row>
    <row r="2516" spans="2:2" x14ac:dyDescent="0.2">
      <c r="B2516"/>
    </row>
    <row r="2517" spans="2:2" x14ac:dyDescent="0.2">
      <c r="B2517"/>
    </row>
    <row r="2518" spans="2:2" x14ac:dyDescent="0.2">
      <c r="B2518"/>
    </row>
    <row r="2519" spans="2:2" x14ac:dyDescent="0.2">
      <c r="B2519"/>
    </row>
    <row r="2520" spans="2:2" x14ac:dyDescent="0.2">
      <c r="B2520"/>
    </row>
    <row r="2521" spans="2:2" x14ac:dyDescent="0.2">
      <c r="B2521"/>
    </row>
    <row r="2522" spans="2:2" x14ac:dyDescent="0.2">
      <c r="B2522"/>
    </row>
    <row r="2523" spans="2:2" x14ac:dyDescent="0.2">
      <c r="B2523"/>
    </row>
    <row r="2524" spans="2:2" x14ac:dyDescent="0.2">
      <c r="B2524"/>
    </row>
    <row r="2525" spans="2:2" x14ac:dyDescent="0.2">
      <c r="B2525"/>
    </row>
    <row r="2526" spans="2:2" x14ac:dyDescent="0.2">
      <c r="B2526"/>
    </row>
    <row r="2527" spans="2:2" x14ac:dyDescent="0.2">
      <c r="B2527"/>
    </row>
    <row r="2528" spans="2:2" x14ac:dyDescent="0.2">
      <c r="B2528"/>
    </row>
    <row r="2529" spans="2:2" x14ac:dyDescent="0.2">
      <c r="B2529"/>
    </row>
    <row r="2530" spans="2:2" x14ac:dyDescent="0.2">
      <c r="B2530"/>
    </row>
    <row r="2531" spans="2:2" x14ac:dyDescent="0.2">
      <c r="B2531"/>
    </row>
    <row r="2532" spans="2:2" x14ac:dyDescent="0.2">
      <c r="B2532"/>
    </row>
    <row r="2533" spans="2:2" x14ac:dyDescent="0.2">
      <c r="B2533"/>
    </row>
    <row r="2534" spans="2:2" x14ac:dyDescent="0.2">
      <c r="B2534"/>
    </row>
    <row r="2535" spans="2:2" x14ac:dyDescent="0.2">
      <c r="B2535"/>
    </row>
    <row r="2536" spans="2:2" x14ac:dyDescent="0.2">
      <c r="B2536"/>
    </row>
    <row r="2537" spans="2:2" x14ac:dyDescent="0.2">
      <c r="B2537"/>
    </row>
    <row r="2538" spans="2:2" x14ac:dyDescent="0.2">
      <c r="B2538"/>
    </row>
    <row r="2539" spans="2:2" x14ac:dyDescent="0.2">
      <c r="B2539"/>
    </row>
    <row r="2540" spans="2:2" x14ac:dyDescent="0.2">
      <c r="B2540"/>
    </row>
    <row r="2541" spans="2:2" x14ac:dyDescent="0.2">
      <c r="B2541"/>
    </row>
    <row r="2542" spans="2:2" x14ac:dyDescent="0.2">
      <c r="B2542"/>
    </row>
    <row r="2543" spans="2:2" x14ac:dyDescent="0.2">
      <c r="B2543"/>
    </row>
    <row r="2544" spans="2:2" x14ac:dyDescent="0.2">
      <c r="B2544"/>
    </row>
    <row r="2545" spans="2:2" x14ac:dyDescent="0.2">
      <c r="B2545"/>
    </row>
    <row r="2546" spans="2:2" x14ac:dyDescent="0.2">
      <c r="B2546"/>
    </row>
    <row r="2547" spans="2:2" x14ac:dyDescent="0.2">
      <c r="B2547"/>
    </row>
    <row r="2548" spans="2:2" x14ac:dyDescent="0.2">
      <c r="B2548"/>
    </row>
    <row r="2549" spans="2:2" x14ac:dyDescent="0.2">
      <c r="B2549"/>
    </row>
    <row r="2550" spans="2:2" x14ac:dyDescent="0.2">
      <c r="B2550"/>
    </row>
    <row r="2551" spans="2:2" x14ac:dyDescent="0.2">
      <c r="B2551"/>
    </row>
    <row r="2552" spans="2:2" x14ac:dyDescent="0.2">
      <c r="B2552"/>
    </row>
    <row r="2553" spans="2:2" x14ac:dyDescent="0.2">
      <c r="B2553"/>
    </row>
    <row r="2554" spans="2:2" x14ac:dyDescent="0.2">
      <c r="B2554"/>
    </row>
    <row r="2555" spans="2:2" x14ac:dyDescent="0.2">
      <c r="B2555"/>
    </row>
    <row r="2556" spans="2:2" x14ac:dyDescent="0.2">
      <c r="B2556"/>
    </row>
    <row r="2557" spans="2:2" x14ac:dyDescent="0.2">
      <c r="B2557"/>
    </row>
    <row r="2558" spans="2:2" x14ac:dyDescent="0.2">
      <c r="B2558"/>
    </row>
    <row r="2559" spans="2:2" x14ac:dyDescent="0.2">
      <c r="B2559"/>
    </row>
    <row r="2560" spans="2:2" x14ac:dyDescent="0.2">
      <c r="B2560"/>
    </row>
    <row r="2561" spans="2:2" x14ac:dyDescent="0.2">
      <c r="B2561"/>
    </row>
    <row r="2562" spans="2:2" x14ac:dyDescent="0.2">
      <c r="B2562"/>
    </row>
    <row r="2563" spans="2:2" x14ac:dyDescent="0.2">
      <c r="B2563"/>
    </row>
    <row r="2564" spans="2:2" x14ac:dyDescent="0.2">
      <c r="B2564"/>
    </row>
    <row r="2565" spans="2:2" x14ac:dyDescent="0.2">
      <c r="B2565"/>
    </row>
    <row r="2566" spans="2:2" x14ac:dyDescent="0.2">
      <c r="B2566"/>
    </row>
    <row r="2567" spans="2:2" x14ac:dyDescent="0.2">
      <c r="B2567"/>
    </row>
    <row r="2568" spans="2:2" x14ac:dyDescent="0.2">
      <c r="B2568"/>
    </row>
    <row r="2569" spans="2:2" x14ac:dyDescent="0.2">
      <c r="B2569"/>
    </row>
    <row r="2570" spans="2:2" x14ac:dyDescent="0.2">
      <c r="B2570"/>
    </row>
    <row r="2571" spans="2:2" x14ac:dyDescent="0.2">
      <c r="B2571"/>
    </row>
    <row r="2572" spans="2:2" x14ac:dyDescent="0.2">
      <c r="B2572"/>
    </row>
    <row r="2573" spans="2:2" x14ac:dyDescent="0.2">
      <c r="B2573"/>
    </row>
    <row r="2574" spans="2:2" x14ac:dyDescent="0.2">
      <c r="B2574"/>
    </row>
    <row r="2575" spans="2:2" x14ac:dyDescent="0.2">
      <c r="B2575"/>
    </row>
    <row r="2576" spans="2:2" x14ac:dyDescent="0.2">
      <c r="B2576"/>
    </row>
    <row r="2577" spans="2:2" x14ac:dyDescent="0.2">
      <c r="B2577"/>
    </row>
    <row r="2578" spans="2:2" x14ac:dyDescent="0.2">
      <c r="B2578"/>
    </row>
    <row r="2579" spans="2:2" x14ac:dyDescent="0.2">
      <c r="B2579"/>
    </row>
    <row r="2580" spans="2:2" x14ac:dyDescent="0.2">
      <c r="B2580"/>
    </row>
    <row r="2581" spans="2:2" x14ac:dyDescent="0.2">
      <c r="B2581"/>
    </row>
    <row r="2582" spans="2:2" x14ac:dyDescent="0.2">
      <c r="B2582"/>
    </row>
    <row r="2583" spans="2:2" x14ac:dyDescent="0.2">
      <c r="B2583"/>
    </row>
    <row r="2584" spans="2:2" x14ac:dyDescent="0.2">
      <c r="B2584"/>
    </row>
    <row r="2585" spans="2:2" x14ac:dyDescent="0.2">
      <c r="B2585"/>
    </row>
    <row r="2586" spans="2:2" x14ac:dyDescent="0.2">
      <c r="B2586"/>
    </row>
    <row r="2587" spans="2:2" x14ac:dyDescent="0.2">
      <c r="B2587"/>
    </row>
    <row r="2588" spans="2:2" x14ac:dyDescent="0.2">
      <c r="B2588"/>
    </row>
    <row r="2589" spans="2:2" x14ac:dyDescent="0.2">
      <c r="B2589"/>
    </row>
    <row r="2590" spans="2:2" x14ac:dyDescent="0.2">
      <c r="B2590"/>
    </row>
    <row r="2591" spans="2:2" x14ac:dyDescent="0.2">
      <c r="B2591"/>
    </row>
    <row r="2592" spans="2:2" x14ac:dyDescent="0.2">
      <c r="B2592"/>
    </row>
    <row r="2593" spans="2:2" x14ac:dyDescent="0.2">
      <c r="B2593"/>
    </row>
    <row r="2594" spans="2:2" x14ac:dyDescent="0.2">
      <c r="B2594"/>
    </row>
    <row r="2595" spans="2:2" x14ac:dyDescent="0.2">
      <c r="B2595"/>
    </row>
    <row r="2596" spans="2:2" x14ac:dyDescent="0.2">
      <c r="B2596"/>
    </row>
    <row r="2597" spans="2:2" x14ac:dyDescent="0.2">
      <c r="B2597"/>
    </row>
    <row r="2598" spans="2:2" x14ac:dyDescent="0.2">
      <c r="B2598"/>
    </row>
    <row r="2599" spans="2:2" x14ac:dyDescent="0.2">
      <c r="B2599"/>
    </row>
    <row r="2600" spans="2:2" x14ac:dyDescent="0.2">
      <c r="B2600"/>
    </row>
    <row r="2601" spans="2:2" x14ac:dyDescent="0.2">
      <c r="B2601"/>
    </row>
  </sheetData>
  <mergeCells count="1">
    <mergeCell ref="A2:F2"/>
  </mergeCells>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47BD590-AA61-46F4-97E9-2514DDF33B8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Amazon Data</vt:lpstr>
      <vt:lpstr>Amazon Dashboard</vt:lpstr>
      <vt:lpstr>Average Discount %</vt:lpstr>
      <vt:lpstr>Number Of Product</vt:lpstr>
      <vt:lpstr>Total Reviews </vt:lpstr>
      <vt:lpstr>Highest Ave Rated Products</vt:lpstr>
      <vt:lpstr>Average Actual vs Discounted Pr</vt:lpstr>
      <vt:lpstr>Highest Number of Reviews</vt:lpstr>
      <vt:lpstr>Procucts ≥50% Discount</vt:lpstr>
      <vt:lpstr>Rating Distribution</vt:lpstr>
      <vt:lpstr>Total Potential Revenue</vt:lpstr>
      <vt:lpstr>Unique Products</vt:lpstr>
      <vt:lpstr> Rating vs Discount</vt:lpstr>
      <vt:lpstr> Highest Discount</vt:lpstr>
      <vt:lpstr>Top 5 Products By Rating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Banwo &amp; Ighodalo</dc:creator>
  <cp:lastModifiedBy>Banwo &amp; Ighodalo</cp:lastModifiedBy>
  <cp:lastPrinted>2025-07-01T23:12:28Z</cp:lastPrinted>
  <dcterms:created xsi:type="dcterms:W3CDTF">2025-06-27T15:12:26Z</dcterms:created>
  <dcterms:modified xsi:type="dcterms:W3CDTF">2025-07-03T17:49:27Z</dcterms:modified>
</cp:coreProperties>
</file>